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CCB34078-9DAD-4647-A59F-33C2E9D5E8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анные по объекту" sheetId="2" r:id="rId1"/>
    <sheet name="Расчет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RG2">'[1]Global Assumptions'!$D$41</definedName>
    <definedName name="________RG3">'[1]Global Assumptions'!$D$42</definedName>
    <definedName name="________RG4">'[1]Global Assumptions'!$D$43</definedName>
    <definedName name="________RG5">'[1]Global Assumptions'!$D$44</definedName>
    <definedName name="_______RG2">'[1]Global Assumptions'!$D$41</definedName>
    <definedName name="_______RG3">'[1]Global Assumptions'!$D$42</definedName>
    <definedName name="_______RG4">'[1]Global Assumptions'!$D$43</definedName>
    <definedName name="_______RG5">'[1]Global Assumptions'!$D$44</definedName>
    <definedName name="______RG2">'[1]Global Assumptions'!$D$41</definedName>
    <definedName name="______RG3">'[1]Global Assumptions'!$D$42</definedName>
    <definedName name="______RG4">'[1]Global Assumptions'!$D$43</definedName>
    <definedName name="______RG5">'[1]Global Assumptions'!$D$44</definedName>
    <definedName name="_____RG2">'[1]Global Assumptions'!$D$41</definedName>
    <definedName name="_____RG3">'[1]Global Assumptions'!$D$42</definedName>
    <definedName name="_____RG4">'[1]Global Assumptions'!$D$43</definedName>
    <definedName name="_____RG5">'[1]Global Assumptions'!$D$44</definedName>
    <definedName name="____RG2">'[1]Global Assumptions'!$D$41</definedName>
    <definedName name="____RG3">'[1]Global Assumptions'!$D$42</definedName>
    <definedName name="____RG4">'[1]Global Assumptions'!$D$43</definedName>
    <definedName name="____RG5">'[1]Global Assumptions'!$D$44</definedName>
    <definedName name="___RG2">'[1]Global Assumptions'!$D$41</definedName>
    <definedName name="___RG3">'[1]Global Assumptions'!$D$42</definedName>
    <definedName name="___RG4">'[1]Global Assumptions'!$D$43</definedName>
    <definedName name="___RG5">'[1]Global Assumptions'!$D$44</definedName>
    <definedName name="__A2">#REF!</definedName>
    <definedName name="__B2">#REF!</definedName>
    <definedName name="__RG2">'[1]Global Assumptions'!$D$41</definedName>
    <definedName name="__RG3">'[1]Global Assumptions'!$D$42</definedName>
    <definedName name="__RG4">'[1]Global Assumptions'!$D$43</definedName>
    <definedName name="__RG5">'[1]Global Assumptions'!$D$44</definedName>
    <definedName name="_1">#REF!</definedName>
    <definedName name="_2">'[2]Version Stéphnane MENEGHEL'!#REF!</definedName>
    <definedName name="_2_0teverhu">[3]Blad1!#REF!</definedName>
    <definedName name="_3">#REF!</definedName>
    <definedName name="_5_0teverhu">[4]Blad1!#REF!</definedName>
    <definedName name="_A2">#REF!</definedName>
    <definedName name="_B2">#REF!</definedName>
    <definedName name="_e0001">#REF!</definedName>
    <definedName name="_e0002">#REF!</definedName>
    <definedName name="_e0003">#REF!</definedName>
    <definedName name="_e0004">#REF!</definedName>
    <definedName name="_e0005">#REF!</definedName>
    <definedName name="_e0006">#REF!</definedName>
    <definedName name="_e0007">#REF!</definedName>
    <definedName name="_e0008">#REF!</definedName>
    <definedName name="_e0009">#REF!</definedName>
    <definedName name="_e0010">#REF!</definedName>
    <definedName name="_e0011">#REF!</definedName>
    <definedName name="_e0012">#REF!</definedName>
    <definedName name="_e0013">#REF!</definedName>
    <definedName name="_e0014">#REF!</definedName>
    <definedName name="_e0015">#REF!</definedName>
    <definedName name="_e0016">#REF!</definedName>
    <definedName name="_e0017">#REF!</definedName>
    <definedName name="_e0018">#REF!</definedName>
    <definedName name="_e0019">#REF!</definedName>
    <definedName name="_e0020">#REF!</definedName>
    <definedName name="_e0021">#REF!</definedName>
    <definedName name="_e0022">#REF!</definedName>
    <definedName name="_e0023">#REF!</definedName>
    <definedName name="_e0024">#REF!</definedName>
    <definedName name="_e0025">#REF!</definedName>
    <definedName name="_e0026">#REF!</definedName>
    <definedName name="_e0027">#REF!</definedName>
    <definedName name="_e0028">#REF!</definedName>
    <definedName name="_e0029">#REF!</definedName>
    <definedName name="_e0030">#REF!</definedName>
    <definedName name="_e0031">#REF!</definedName>
    <definedName name="_e0032">#REF!</definedName>
    <definedName name="_e0033">#REF!</definedName>
    <definedName name="_e0034">#REF!</definedName>
    <definedName name="_e10003">#REF!</definedName>
    <definedName name="_e1001">#REF!</definedName>
    <definedName name="_e1002">#REF!</definedName>
    <definedName name="_e1003">#REF!</definedName>
    <definedName name="_e1004">#REF!</definedName>
    <definedName name="_e1005">#REF!</definedName>
    <definedName name="_e1006">#REF!</definedName>
    <definedName name="_e1011">#REF!</definedName>
    <definedName name="_e1013">#REF!</definedName>
    <definedName name="_e1019">#REF!</definedName>
    <definedName name="_e1020">#REF!</definedName>
    <definedName name="_e1022">#REF!</definedName>
    <definedName name="_e1023">#REF!</definedName>
    <definedName name="_e1024">#REF!</definedName>
    <definedName name="_e1025">#REF!</definedName>
    <definedName name="_e1026">#REF!</definedName>
    <definedName name="_e1027">#REF!</definedName>
    <definedName name="_e1029">#REF!</definedName>
    <definedName name="_e1030">#REF!</definedName>
    <definedName name="_e1031">#REF!</definedName>
    <definedName name="_e1032">#REF!</definedName>
    <definedName name="_e1033">#REF!</definedName>
    <definedName name="_e1034">#REF!</definedName>
    <definedName name="_e1035">#REF!</definedName>
    <definedName name="_e1036">#REF!</definedName>
    <definedName name="_e1037">#REF!</definedName>
    <definedName name="_e1038">#REF!</definedName>
    <definedName name="_e1040">#REF!</definedName>
    <definedName name="_e1043">#REF!</definedName>
    <definedName name="_e1044">#REF!</definedName>
    <definedName name="_e1045">#REF!</definedName>
    <definedName name="_e10455">#REF!</definedName>
    <definedName name="_e1046">#REF!</definedName>
    <definedName name="_e1047">#REF!</definedName>
    <definedName name="_e1048">#REF!</definedName>
    <definedName name="_e1049">#REF!</definedName>
    <definedName name="_e1050">#REF!</definedName>
    <definedName name="_e1051">#REF!</definedName>
    <definedName name="_e1055">#REF!</definedName>
    <definedName name="_e1056">#REF!</definedName>
    <definedName name="_e1058">#REF!</definedName>
    <definedName name="_e1059">#REF!</definedName>
    <definedName name="_e1060">#REF!</definedName>
    <definedName name="_e1061">#REF!</definedName>
    <definedName name="_e1065">#REF!</definedName>
    <definedName name="_e1066">#REF!</definedName>
    <definedName name="_e1067">#REF!</definedName>
    <definedName name="_e1070">#REF!</definedName>
    <definedName name="_e1072">#REF!</definedName>
    <definedName name="_e1073">#REF!</definedName>
    <definedName name="_e1074">#REF!</definedName>
    <definedName name="_e1075">#REF!</definedName>
    <definedName name="_e1076">#REF!</definedName>
    <definedName name="_e1077">#REF!</definedName>
    <definedName name="_e1078">#REF!</definedName>
    <definedName name="_e1079">#REF!</definedName>
    <definedName name="_e1080">#REF!</definedName>
    <definedName name="_e1081">#REF!</definedName>
    <definedName name="_e1082">#REF!</definedName>
    <definedName name="_e1083">#REF!</definedName>
    <definedName name="_e1084">#REF!</definedName>
    <definedName name="_e1085">#REF!</definedName>
    <definedName name="_e1086">#REF!</definedName>
    <definedName name="_e1087">#REF!</definedName>
    <definedName name="_e1107">#REF!</definedName>
    <definedName name="_e1108">#REF!</definedName>
    <definedName name="_e1112">#REF!</definedName>
    <definedName name="_e1113">#REF!</definedName>
    <definedName name="_e1114">#REF!</definedName>
    <definedName name="_e1115">#REF!</definedName>
    <definedName name="_e1116">#REF!</definedName>
    <definedName name="_e1120">#REF!</definedName>
    <definedName name="_e2002">#REF!</definedName>
    <definedName name="_e2030">#REF!</definedName>
    <definedName name="_e2035">#REF!</definedName>
    <definedName name="_e2044">#REF!</definedName>
    <definedName name="_e2045">#REF!</definedName>
    <definedName name="_e2046">#REF!</definedName>
    <definedName name="_e2051">#REF!</definedName>
    <definedName name="_e2087">#REF!</definedName>
    <definedName name="_e2118">#REF!</definedName>
    <definedName name="_e2119">#REF!</definedName>
    <definedName name="_eИнформацияОТекущемИсполв">#REF!</definedName>
    <definedName name="_eОбремененияНаОбъектОцени">#REF!</definedName>
    <definedName name="_eХарактеристикаДома">#REF!</definedName>
    <definedName name="_eХарактеристикиКвартиры">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0</definedName>
    <definedName name="_RG2">'[1]Global Assumptions'!$D$41</definedName>
    <definedName name="_RG3">'[1]Global Assumptions'!$D$42</definedName>
    <definedName name="_RG4">'[1]Global Assumptions'!$D$43</definedName>
    <definedName name="_RG5">'[1]Global Assumptions'!$D$44</definedName>
    <definedName name="_Sort" hidden="1">#REF!</definedName>
    <definedName name="_wd00490001">[5]Исходные!$C$11</definedName>
    <definedName name="_ееееее">#REF!</definedName>
    <definedName name="_xlnm._FilterDatabase">#REF!</definedName>
    <definedName name="a">#REF!</definedName>
    <definedName name="A.">#REF!</definedName>
    <definedName name="aa">#REF!</definedName>
    <definedName name="AAA">[0]!AAA</definedName>
    <definedName name="ab">[4]Blad1!#REF!</definedName>
    <definedName name="acj">'[6].'!#REF!</definedName>
    <definedName name="Acquisition_Costs">#REF!</definedName>
    <definedName name="ActiveProjects_Submkts">[7]ActiveProjects_Submkts!$A$1:$G$30</definedName>
    <definedName name="ad">#REF!</definedName>
    <definedName name="Add">'[8]Office - Demand'!$A$3</definedName>
    <definedName name="Adjusted_Basis">#REF!</definedName>
    <definedName name="ADS_Mtg_1">'[9]Денежные потоки'!$C$18</definedName>
    <definedName name="ADS_Mtg_2">'[9]Денежные потоки'!$D$18</definedName>
    <definedName name="ag">#REF!</definedName>
    <definedName name="All_area">[10]Summary!$A$20:$L$1240</definedName>
    <definedName name="Amort_Period_Mtg_1">'[9]Денежные потоки'!$C$14</definedName>
    <definedName name="Amort_Period_Mtg_2">'[9]Денежные потоки'!$D$14</definedName>
    <definedName name="Amount_Mtg_1">'[9]Денежные потоки'!$C$12</definedName>
    <definedName name="Amount_Mtg_2">'[9]Денежные потоки'!$D$12</definedName>
    <definedName name="Archiv">#REF!</definedName>
    <definedName name="asdf">#REF!</definedName>
    <definedName name="asdfasdfasdf">#REF!</definedName>
    <definedName name="asdfeee">#REF!</definedName>
    <definedName name="Author">#REF!</definedName>
    <definedName name="Avr_rent">[11]assumptions!#REF!</definedName>
    <definedName name="Avr_rent_escalation">[12]Assumptions!$H$50</definedName>
    <definedName name="B">#REF!</definedName>
    <definedName name="B.">#REF!</definedName>
    <definedName name="Bal_EOY1_Mtg_1">#REF!</definedName>
    <definedName name="Bal_EOY1_Mtg_2">#REF!</definedName>
    <definedName name="Bal_EOY2_Mtg_1">#REF!</definedName>
    <definedName name="Bal_EOY2_Mtg_2">#REF!</definedName>
    <definedName name="Bal_EOY3_Mtg_1">#REF!</definedName>
    <definedName name="Bal_EOY3_Mtg_2">#REF!</definedName>
    <definedName name="Bal_EOY4_Mtg_1">#REF!</definedName>
    <definedName name="Bal_EOY4_Mtg_2">#REF!</definedName>
    <definedName name="Bal_EOY5_Mtg_1">#REF!</definedName>
    <definedName name="Bal_EOY5_Mtg_2">#REF!</definedName>
    <definedName name="balance_type">1</definedName>
    <definedName name="Baza_Sun">#REF!</definedName>
    <definedName name="Book_value">#REF!</definedName>
    <definedName name="Büro">#REF!</definedName>
    <definedName name="buttion1">"CommandButton1"</definedName>
    <definedName name="C.">#REF!</definedName>
    <definedName name="Ca">#REF!</definedName>
    <definedName name="calc">1</definedName>
    <definedName name="Cap_rate">[11]assumptions!#REF!</definedName>
    <definedName name="Cap_rate_used_in_Sale_1">#REF!</definedName>
    <definedName name="Cap_rate_used_in_Sale_2">#REF!</definedName>
    <definedName name="Cap_rate_used_in_Sale_3">#REF!</definedName>
    <definedName name="Capex">[11]assumptions!#REF!</definedName>
    <definedName name="Capital_Gain_Max_Tax_Rate">#REF!</definedName>
    <definedName name="CCCA1">[13]UserDefinedVariables!$D$33</definedName>
    <definedName name="CCCA2">[13]UserDefinedVariables!$D$34</definedName>
    <definedName name="CCCA3">[13]UserDefinedVariables!$D$35</definedName>
    <definedName name="CCFA1">[13]UserDefinedVariables!$E$11</definedName>
    <definedName name="CCFA15">[13]UserDefinedVariables!$E$25</definedName>
    <definedName name="CCFA16">[13]UserDefinedVariables!$E$26</definedName>
    <definedName name="CCFA17">[13]UserDefinedVariables!$E$27</definedName>
    <definedName name="CCFA2">[13]UserDefinedVariables!$E$12</definedName>
    <definedName name="CCFA3">[13]UserDefinedVariables!$E$13</definedName>
    <definedName name="CCFA6">[13]UserDefinedVariables!$E$16</definedName>
    <definedName name="CCFA7">[13]UserDefinedVariables!$E$17</definedName>
    <definedName name="CCFA8">[13]UserDefinedVariables!$E$18</definedName>
    <definedName name="CCFA9">[13]UserDefinedVariables!$E$19</definedName>
    <definedName name="CD">#REF!</definedName>
    <definedName name="CFAT_1">#REF!</definedName>
    <definedName name="CFAT_2">#REF!</definedName>
    <definedName name="CFAT_3">#REF!</definedName>
    <definedName name="CFAT_4">#REF!</definedName>
    <definedName name="CFAT_5">#REF!</definedName>
    <definedName name="CFBT_1">#REF!</definedName>
    <definedName name="CFBT_2">#REF!</definedName>
    <definedName name="CFBT_3">#REF!</definedName>
    <definedName name="CFBT_4">#REF!</definedName>
    <definedName name="CFBT_5">#REF!</definedName>
    <definedName name="CFBT_APOD">#REF!</definedName>
    <definedName name="co">702</definedName>
    <definedName name="CompCnr">'[14]Office - Supply radar'!#REF!</definedName>
    <definedName name="Constr_period">[11]assumptions!#REF!</definedName>
    <definedName name="ConstrLoanIntRate">[13]UserDefinedVariables!$C$49</definedName>
    <definedName name="Construction_loan_excl_interest">[11]assumptions!#REF!</definedName>
    <definedName name="Construction_loan_interest">[12]Assumptions!$B$64</definedName>
    <definedName name="ContactDetails">#REF!</definedName>
    <definedName name="ControlVariables">#REF!</definedName>
    <definedName name="Cost_recovery_5_Years">#REF!</definedName>
    <definedName name="CountryOwnership">#REF!</definedName>
    <definedName name="CountryOwnership2">#REF!</definedName>
    <definedName name="Cours_du_sloty">#REF!</definedName>
    <definedName name="CPI_Data">#REF!</definedName>
    <definedName name="CPI_Title">#REF!</definedName>
    <definedName name="Currency">OFFSET('[15]Other catalog'!$H$2,1,0,COUNTA('[15]Other catalog'!$H:$H)-1,1)</definedName>
    <definedName name="currency2">#REF!</definedName>
    <definedName name="d">#REF!</definedName>
    <definedName name="D.">#REF!</definedName>
    <definedName name="daily">[4]Blad1!#REF!</definedName>
    <definedName name="DailyAverage3">#REF!</definedName>
    <definedName name="DATA">#REF!</definedName>
    <definedName name="DATA_RAP">#REF!</definedName>
    <definedName name="Data_Raportu">#REF!</definedName>
    <definedName name="date">#REF!</definedName>
    <definedName name="Date_of_Sale">#REF!</definedName>
    <definedName name="db">#REF!</definedName>
    <definedName name="DD">[16]Icerenkoy!$DN$6</definedName>
    <definedName name="Debt_share">[11]assumptions!#REF!</definedName>
    <definedName name="DEP_PER">[17]Assumptions!$D$7</definedName>
    <definedName name="Depr_charge">[11]assumptions!#REF!</definedName>
    <definedName name="Depreciation">[18]Cals!$CZ$7:$CZ$113</definedName>
    <definedName name="dfdll">#REF!</definedName>
    <definedName name="DFFGHJ87">#REF!</definedName>
    <definedName name="Disclaimer">#REF!</definedName>
    <definedName name="Discounted_payback_investors">[19]Cashflow!$F$290:$AN$290</definedName>
    <definedName name="DiscountedPayback">#REF!</definedName>
    <definedName name="DiscountedPaybackOST">#REF!</definedName>
    <definedName name="DiscountedPaybackOSTv">#REF!</definedName>
    <definedName name="DiscountedpaybackPHI">#REF!</definedName>
    <definedName name="DiscountedpaybackPHIv">#REF!</definedName>
    <definedName name="Down_Payment">#REF!</definedName>
    <definedName name="E.">#REF!</definedName>
    <definedName name="ee">#REF!</definedName>
    <definedName name="Einzelhandel">#REF!</definedName>
    <definedName name="End_data_miesiaca">#REF!</definedName>
    <definedName name="Equity_Share">[11]assumptions!#REF!</definedName>
    <definedName name="EquityIntRate">[13]UserDefinedVariables!$C$51</definedName>
    <definedName name="ERI_APOD">#REF!</definedName>
    <definedName name="eur_rur">#REF!</definedName>
    <definedName name="eur_usd">#REF!</definedName>
    <definedName name="ExactAddinConnection" hidden="1">"702"</definedName>
    <definedName name="ExactAddinConnection.702" hidden="1">"server-3;706;JitkaK;1"</definedName>
    <definedName name="ExactAddinConnection.706" hidden="1">"server-3;706;JitkaK;1"</definedName>
    <definedName name="ExactAddinConnection.711" hidden="1">"server-3;711;jkotrousova;1"</definedName>
    <definedName name="ExchangeRate">#REF!</definedName>
    <definedName name="Expenses_of_Sale">#REF!</definedName>
    <definedName name="ExpEscal_2">#REF!</definedName>
    <definedName name="ExpEscal_3">#REF!</definedName>
    <definedName name="ExpEscal_4">#REF!</definedName>
    <definedName name="ExpEscal_5">#REF!</definedName>
    <definedName name="ExpEscal_6">#REF!</definedName>
    <definedName name="f">#REF!</definedName>
    <definedName name="F.">#REF!</definedName>
    <definedName name="fff" hidden="1">#REF!</definedName>
    <definedName name="fh">#REF!</definedName>
    <definedName name="figures">'[20]Letting Report'!#REF!</definedName>
    <definedName name="file">#REF!</definedName>
    <definedName name="fuck">#REF!</definedName>
    <definedName name="fuck2">#REF!</definedName>
    <definedName name="FundedReserves">#REF!</definedName>
    <definedName name="FutureKeyCnr">'[14]Office - Supply radar'!#REF!</definedName>
    <definedName name="fx">[21]Datastream!$C$7</definedName>
    <definedName name="FY">2001</definedName>
    <definedName name="G.">#REF!</definedName>
    <definedName name="GBA">#REF!</definedName>
    <definedName name="GBACA1">[13]UserDefinedVariables!$C$33</definedName>
    <definedName name="GBACA2">[13]UserDefinedVariables!$C$34</definedName>
    <definedName name="GBACA3">[13]UserDefinedVariables!$C$35</definedName>
    <definedName name="Gewerbe">#REF!</definedName>
    <definedName name="gfgfgfg" hidden="1">#REF!</definedName>
    <definedName name="GLA">#REF!</definedName>
    <definedName name="GLAFA1">[13]UserDefinedVariables!$D$11</definedName>
    <definedName name="GLAFA10">[13]UserDefinedVariables!$D$20</definedName>
    <definedName name="GLAFA11">[13]UserDefinedVariables!$D$21</definedName>
    <definedName name="GLAFA15">[13]UserDefinedVariables!$D$25</definedName>
    <definedName name="GLAFA16">[13]UserDefinedVariables!$D$26</definedName>
    <definedName name="GLAFA17">[13]UserDefinedVariables!$D$27</definedName>
    <definedName name="GLAFA2">[13]UserDefinedVariables!$D$12</definedName>
    <definedName name="GLAFA3">[13]UserDefinedVariables!$D$13</definedName>
    <definedName name="GLAFA4">[13]UserDefinedVariables!$D$14</definedName>
    <definedName name="GLAFA5">[13]UserDefinedVariables!$D$15</definedName>
    <definedName name="GLAFA6">[13]UserDefinedVariables!$D$16</definedName>
    <definedName name="GLAFA7">[13]UserDefinedVariables!$D$17</definedName>
    <definedName name="GLAFA8">[13]UserDefinedVariables!$D$18</definedName>
    <definedName name="GLAFA9">[13]UserDefinedVariables!$D$19</definedName>
    <definedName name="GOI">#REF!</definedName>
    <definedName name="Graf">#N/A</definedName>
    <definedName name="graf_07">#N/A</definedName>
    <definedName name="graf_08">[0]!graf_08</definedName>
    <definedName name="graf1">#N/A</definedName>
    <definedName name="h">#REF!</definedName>
    <definedName name="H.">#REF!</definedName>
    <definedName name="hfhfhfhfh" hidden="1">#REF!</definedName>
    <definedName name="hghghghgh" hidden="1">#REF!</definedName>
    <definedName name="Highlighting_Flag">#REF!</definedName>
    <definedName name="highpoint">#REF!</definedName>
    <definedName name="highpointCF">#REF!</definedName>
    <definedName name="highpointSales">#REF!</definedName>
    <definedName name="hoboj">#N/A</definedName>
    <definedName name="Honoraires">#REF!</definedName>
    <definedName name="I.">#REF!</definedName>
    <definedName name="In_Service_date">#REF!</definedName>
    <definedName name="In_Service_date_personal">#REF!</definedName>
    <definedName name="IncEscal_2">#REF!</definedName>
    <definedName name="IncEscal_3">#REF!</definedName>
    <definedName name="IncEscal_4">#REF!</definedName>
    <definedName name="IncEscal_5">#REF!</definedName>
    <definedName name="IncEscal_6">#REF!</definedName>
    <definedName name="Income_tax">#REF!</definedName>
    <definedName name="Infra">'[22]Main Parameters (Eng) '!$C$17</definedName>
    <definedName name="Initial_Investment">#REF!</definedName>
    <definedName name="Inkol">#REF!</definedName>
    <definedName name="Interest_Rate_Table__3_month_LIBOR_published_in_the_FT">#REF!</definedName>
    <definedName name="Interest_Rate_Table__3_month_USD_LIBOR_published_in_the_FT">#REF!</definedName>
    <definedName name="INVESTMENT">'[23]Office - Demand'!$A$3</definedName>
    <definedName name="Investment_loan">[12]Assumptions!$B$71</definedName>
    <definedName name="Investment_loan_interest">[12]Assumptions!$B$68</definedName>
    <definedName name="iooio" hidden="1">#REF!</definedName>
    <definedName name="IRR_Sample">#REF!</definedName>
    <definedName name="iruotgruo" hidden="1">#REF!</definedName>
    <definedName name="iuoruid" hidden="1">#REF!</definedName>
    <definedName name="J.">#REF!</definedName>
    <definedName name="jan">'[20]Letting Report'!#REF!</definedName>
    <definedName name="jjfjkfjk" hidden="1">#REF!</definedName>
    <definedName name="jjjkkkk2">#REF!</definedName>
    <definedName name="jk">'[20]Letting Report'!#REF!</definedName>
    <definedName name="jkj" hidden="1">#REF!</definedName>
    <definedName name="jkjl">#REF!</definedName>
    <definedName name="k">#REF!</definedName>
    <definedName name="K.">#REF!</definedName>
    <definedName name="kbrdblyjcnm">'[24].'!#REF!</definedName>
    <definedName name="klkl" hidden="1">#REF!</definedName>
    <definedName name="l">'[25]$'!$B$3</definedName>
    <definedName name="L.">#REF!</definedName>
    <definedName name="L_AMORT">[17]Assumptions!$D$14</definedName>
    <definedName name="L_AMOUNT">[17]Assumptions!$D$13</definedName>
    <definedName name="L_INT">[17]Assumptions!$D$16</definedName>
    <definedName name="L_TERM">[17]Assumptions!$D$15</definedName>
    <definedName name="Land_tax">#REF!</definedName>
    <definedName name="LCFA1">[13]UserDefinedVariables!$G$11</definedName>
    <definedName name="LCFA10">[13]UserDefinedVariables!$G$20</definedName>
    <definedName name="LCFA11">[13]UserDefinedVariables!$G$21</definedName>
    <definedName name="LCFA15">[13]UserDefinedVariables!$G$25</definedName>
    <definedName name="LCFA16">[13]UserDefinedVariables!$G$26</definedName>
    <definedName name="LCFA17">[13]UserDefinedVariables!$G$27</definedName>
    <definedName name="LCFA2">[13]UserDefinedVariables!$G$12</definedName>
    <definedName name="LCFA3">[13]UserDefinedVariables!$G$13</definedName>
    <definedName name="LCFA4">[13]UserDefinedVariables!$G$14</definedName>
    <definedName name="LCFA5">[13]UserDefinedVariables!$G$15</definedName>
    <definedName name="LCFA6">[13]UserDefinedVariables!$G$16</definedName>
    <definedName name="LCFA7">[13]UserDefinedVariables!$G$17</definedName>
    <definedName name="LCFA8">[13]UserDefinedVariables!$G$18</definedName>
    <definedName name="LCFA9">[13]UserDefinedVariables!$G$19</definedName>
    <definedName name="Leasing_Commissions">#REF!</definedName>
    <definedName name="leden">[4]Blad1!#REF!</definedName>
    <definedName name="LGROG">#REF!</definedName>
    <definedName name="LIBOR_Calculation">[26]LIBOR!$D$2:$G$21</definedName>
    <definedName name="Loan_Points">#REF!</definedName>
    <definedName name="Loan_Sample">#REF!</definedName>
    <definedName name="Loan_Term_Mtg_1">'[9]Денежные потоки'!$C$15</definedName>
    <definedName name="Loan_Term_Mtg_2">'[9]Денежные потоки'!$D$15</definedName>
    <definedName name="LoanPointsAmortized">#REF!</definedName>
    <definedName name="Location">#REF!</definedName>
    <definedName name="LTC">#REF!</definedName>
    <definedName name="m">#REF!</definedName>
    <definedName name="M.">#REF!</definedName>
    <definedName name="MIRR_Sample">#REF!</definedName>
    <definedName name="Month_Placed_in_Svc">#REF!</definedName>
    <definedName name="months">[27]Summary!$O$17</definedName>
    <definedName name="Mortgage_2">#REF!</definedName>
    <definedName name="n">#REF!</definedName>
    <definedName name="N.">#REF!</definedName>
    <definedName name="Name">#REF!</definedName>
    <definedName name="NameCA1">[13]UserDefinedVariables!$B$33</definedName>
    <definedName name="NameCA2">[13]UserDefinedVariables!$B$34</definedName>
    <definedName name="NameCA3">[13]UserDefinedVariables!$B$35</definedName>
    <definedName name="NameFA1">[13]UserDefinedVariables!$B$11</definedName>
    <definedName name="NameFA10">[13]UserDefinedVariables!$B$20</definedName>
    <definedName name="NameFA11">[13]UserDefinedVariables!$B$21</definedName>
    <definedName name="NameFA15">[13]UserDefinedVariables!$B$25</definedName>
    <definedName name="NameFA16">[13]UserDefinedVariables!$B$26</definedName>
    <definedName name="NameFA17">[13]UserDefinedVariables!$B$27</definedName>
    <definedName name="NameFA2">[13]UserDefinedVariables!$B$12</definedName>
    <definedName name="NameFA3">[13]UserDefinedVariables!$B$13</definedName>
    <definedName name="NameFA4">[13]UserDefinedVariables!$B$14</definedName>
    <definedName name="NameFA5">[13]UserDefinedVariables!$B$15</definedName>
    <definedName name="NameFA6">[13]UserDefinedVariables!$B$16</definedName>
    <definedName name="NameFA7">[13]UserDefinedVariables!$B$17</definedName>
    <definedName name="NameFA8">[13]UserDefinedVariables!$B$18</definedName>
    <definedName name="NameFA9">[13]UserDefinedVariables!$B$19</definedName>
    <definedName name="nmnmnbm">#REF!</definedName>
    <definedName name="NOI">#REF!</definedName>
    <definedName name="NOI_APOD">#REF!</definedName>
    <definedName name="NOI_Yr_1">#REF!</definedName>
    <definedName name="NOI_Yr_2">#REF!</definedName>
    <definedName name="NOI_Yr_3">#REF!</definedName>
    <definedName name="NOI_Yr_4">#REF!</definedName>
    <definedName name="NOI_Yr_5">#REF!</definedName>
    <definedName name="Noi_Yr_6">#REF!</definedName>
    <definedName name="Non_recov_OPEX">[11]assumptions!#REF!</definedName>
    <definedName name="NPV_Sample">#REF!</definedName>
    <definedName name="NvsASD">"V2002-04-30"</definedName>
    <definedName name="NvsAutoDrillOk">"VN"</definedName>
    <definedName name="NvsElapsedTime">0.0020749999966938</definedName>
    <definedName name="NvsEndTime">37391.4140491898</definedName>
    <definedName name="NvsInstSpec">"%"</definedName>
    <definedName name="NvsLayoutType">"M3"</definedName>
    <definedName name="NvsPanelEffdt">"V2002-01-01"</definedName>
    <definedName name="NvsPanelSetid">"VENAS"</definedName>
    <definedName name="NvsReqBU">"VENAS"</definedName>
    <definedName name="NvsReqBUOnly">"VY"</definedName>
    <definedName name="NvsTransLed">"VN"</definedName>
    <definedName name="NvsTreeASD">"V2002-04-30"</definedName>
    <definedName name="NvsValTbl.ACCOUNT_SUM_T">"E_TREE_SUMM1_VW"</definedName>
    <definedName name="NvsValTbl.DEPTID">"DEPARTMENT_TBL"</definedName>
    <definedName name="NvsValTbl.SCENARIO">"BD_SCENARIO_TBL"</definedName>
    <definedName name="O.">#REF!</definedName>
    <definedName name="odgkidpsoikgpo" hidden="1">#REF!</definedName>
    <definedName name="ojvlc" hidden="1">#REF!</definedName>
    <definedName name="ok">#REF!</definedName>
    <definedName name="OP_EXP_APOD">#REF!</definedName>
    <definedName name="Open_Year">[28]график!$E$6</definedName>
    <definedName name="OpeningDate">[13]UserDefinedVariables!$B$5</definedName>
    <definedName name="OPEX">#REF!</definedName>
    <definedName name="Ordinary_Income_Tax_Bracket">#REF!</definedName>
    <definedName name="OTHER_APOD">#REF!</definedName>
    <definedName name="Other_Inc_with_vac">#REF!</definedName>
    <definedName name="OtherIncomeEscYr2">#REF!</definedName>
    <definedName name="OtherIncomeEscYr3">#REF!</definedName>
    <definedName name="OtherIncomeEscYr4">#REF!</definedName>
    <definedName name="OtherIncomeEscYr5">#REF!</definedName>
    <definedName name="OtherIncomeEscYr6">#REF!</definedName>
    <definedName name="OtherIncWOVacEsc2">#REF!</definedName>
    <definedName name="OtherIncWOVacEsc3">#REF!</definedName>
    <definedName name="OtherIncWOVacEsc4">#REF!</definedName>
    <definedName name="OtherIncWOVacEsc5">#REF!</definedName>
    <definedName name="OtherIncWOVacEsc6">#REF!</definedName>
    <definedName name="ouoidguoi" hidden="1">#REF!</definedName>
    <definedName name="OurDiscountedPayback">[29]Calc!#REF!</definedName>
    <definedName name="OurPayback">[29]Calc!#REF!</definedName>
    <definedName name="OwnershipPercentageP1">#REF!</definedName>
    <definedName name="OwnershipPercentageP10">#REF!</definedName>
    <definedName name="OwnershipPercentageP2">#REF!</definedName>
    <definedName name="OwnershipPercentageP3">#REF!</definedName>
    <definedName name="OwnershipPercentageP4">#REF!</definedName>
    <definedName name="OwnershipPercentageP5">#REF!</definedName>
    <definedName name="OwnershipPercentageP6">#REF!</definedName>
    <definedName name="OwnershipPercentageP7">#REF!</definedName>
    <definedName name="OwnershipPercentageP8">#REF!</definedName>
    <definedName name="OwnershipPercentageP9">#REF!</definedName>
    <definedName name="p">'[30]Данные для расчета'!$B$2</definedName>
    <definedName name="P.">#REF!</definedName>
    <definedName name="Payback">#REF!</definedName>
    <definedName name="Payback_investors">[19]Cashflow!$F$285:$AN$285</definedName>
    <definedName name="Payback_Sample">#REF!</definedName>
    <definedName name="Paybackinvestors">#REF!</definedName>
    <definedName name="PaybackinvestorsOST">#REF!</definedName>
    <definedName name="PaybackinvestorsOSTv">#REF!</definedName>
    <definedName name="PaybackinvestorsPHI">#REF!</definedName>
    <definedName name="PaybackinvestorsPHIv">#REF!</definedName>
    <definedName name="Paybackinvestorsv">#REF!</definedName>
    <definedName name="PaybackOST">#REF!</definedName>
    <definedName name="Per_Pmt_Mtg_1">'[9]Денежные потоки'!$C$17</definedName>
    <definedName name="Per_Pmt_Mtg_2">'[9]Денежные потоки'!$D$17</definedName>
    <definedName name="Percent_Improvements">#REF!</definedName>
    <definedName name="Percent_Land">#REF!</definedName>
    <definedName name="period">12</definedName>
    <definedName name="phi">[31]Facts!#REF!</definedName>
    <definedName name="pio">#REF!</definedName>
    <definedName name="Pmts_Year_Mtg_1">'[9]Денежные потоки'!$C$16</definedName>
    <definedName name="Pmts_Year_Mtg_2">'[9]Денежные потоки'!$D$16</definedName>
    <definedName name="pofdgipfdi" hidden="1">#REF!</definedName>
    <definedName name="Points_Mtg_1">#REF!</definedName>
    <definedName name="Points_Mtg_2">#REF!</definedName>
    <definedName name="Prepared_by">#REF!</definedName>
    <definedName name="Prepared_for">#REF!</definedName>
    <definedName name="PRI_APOD">#REF!</definedName>
    <definedName name="Price">#REF!</definedName>
    <definedName name="Prix_du_m2_en_sloty">#REF!</definedName>
    <definedName name="Profits_tax">[12]Assumptions!$H$55</definedName>
    <definedName name="ProformaCurrency">[13]UserDefinedVariables!$B$6</definedName>
    <definedName name="ProformaDate">[13]UserDefinedVariables!$B$3</definedName>
    <definedName name="ProformaTitle">[13]UserDefinedVariables!$B$4</definedName>
    <definedName name="ProformaVersion">[13]UserDefinedVariables!$B$2</definedName>
    <definedName name="Proj_book_value">[11]assumptions!#REF!</definedName>
    <definedName name="Project_exit">[11]assumptions!#REF!</definedName>
    <definedName name="projectname">#REF!</definedName>
    <definedName name="ProjectName1">#REF!</definedName>
    <definedName name="ProjectName10">#REF!</definedName>
    <definedName name="Projectname2">#REF!</definedName>
    <definedName name="Projectname3">#REF!</definedName>
    <definedName name="Projectname4">#REF!</definedName>
    <definedName name="Projectname5">#REF!</definedName>
    <definedName name="Projectname6">#REF!</definedName>
    <definedName name="Projectname7">#REF!</definedName>
    <definedName name="Projectname8">#REF!</definedName>
    <definedName name="ProjectName9">#REF!</definedName>
    <definedName name="Projectopen1">#REF!</definedName>
    <definedName name="Projectopen10">#REF!</definedName>
    <definedName name="Projectopen2">#REF!</definedName>
    <definedName name="Projectopen3">#REF!</definedName>
    <definedName name="Projectopen4">#REF!</definedName>
    <definedName name="Projectopen5">#REF!</definedName>
    <definedName name="Projectopen6">#REF!</definedName>
    <definedName name="Projectopen7">#REF!</definedName>
    <definedName name="Projectopen8">#REF!</definedName>
    <definedName name="Projectopen9">#REF!</definedName>
    <definedName name="Projectownership1">#REF!</definedName>
    <definedName name="Projectownership10">#REF!</definedName>
    <definedName name="Projectownership2">#REF!</definedName>
    <definedName name="Projectownership3">#REF!</definedName>
    <definedName name="Projectownership4">#REF!</definedName>
    <definedName name="Projectownership5">#REF!</definedName>
    <definedName name="Projectownership6">#REF!</definedName>
    <definedName name="Projectownership7">#REF!</definedName>
    <definedName name="Projectownership8">#REF!</definedName>
    <definedName name="Projectownership9">#REF!</definedName>
    <definedName name="ProjectParameters">#REF!</definedName>
    <definedName name="ProjectSqm1">#REF!</definedName>
    <definedName name="ProjectSqm10">#REF!</definedName>
    <definedName name="ProjectSqm2">#REF!</definedName>
    <definedName name="ProjectSqm3">#REF!</definedName>
    <definedName name="ProjectSqm4">#REF!</definedName>
    <definedName name="projectsqm5">#REF!</definedName>
    <definedName name="ProjectSqm6">#REF!</definedName>
    <definedName name="ProjectSqm7">#REF!</definedName>
    <definedName name="ProjectSqm8">#REF!</definedName>
    <definedName name="ProjectSqm9">#REF!</definedName>
    <definedName name="Property_tax">#REF!</definedName>
    <definedName name="Property_Type">#REF!</definedName>
    <definedName name="Puchase_Price">#REF!</definedName>
    <definedName name="purchase_price">#REF!</definedName>
    <definedName name="PyatInterest_Rate_Table__3_month_USD_LIBOR_published_in_the_FT">#REF!</definedName>
    <definedName name="Qry_Completions_by_Class_by_Qrt">#REF!</definedName>
    <definedName name="Qry_London_Fut_Supply_Est">#REF!</definedName>
    <definedName name="rate">#REF!</definedName>
    <definedName name="Rate_Mtg_1">'[9]Денежные потоки'!$C$13</definedName>
    <definedName name="Rate_Mtg_2">'[9]Денежные потоки'!$D$13</definedName>
    <definedName name="Re_rent_discount">#REF!</definedName>
    <definedName name="ReConst">'[22]Main Parameters (Eng) '!$C$18</definedName>
    <definedName name="ReferenceCurrency">[13]UserDefinedVariables!$B$8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ntSqmMonth">#N/A</definedName>
    <definedName name="Repartition_du_prix_du_terrain">#REF!</definedName>
    <definedName name="Resale_cost">[11]assumptions!#REF!</definedName>
    <definedName name="reserves">#REF!</definedName>
    <definedName name="round">1</definedName>
    <definedName name="Row">'[8]Office - Demand'!$A$2</definedName>
    <definedName name="RR">'[32]Version Stephane MENEGHEL'!#REF!</definedName>
    <definedName name="rre" hidden="1">#REF!</definedName>
    <definedName name="s">[16]Adana!$DM$5</definedName>
    <definedName name="ScenarioInfo">#REF!</definedName>
    <definedName name="sd">[16]Adana!$DM$5</definedName>
    <definedName name="SellersCosts">#REF!</definedName>
    <definedName name="sencount" hidden="1">1</definedName>
    <definedName name="ServiceCompany">#REF!</definedName>
    <definedName name="Size_of_Property">#REF!</definedName>
    <definedName name="skaparapport">#N/A</definedName>
    <definedName name="slunecnice">#N/A</definedName>
    <definedName name="SPAT1">#REF!</definedName>
    <definedName name="SPAT2">#REF!</definedName>
    <definedName name="SPAT3">#REF!</definedName>
    <definedName name="SPBT1">#REF!</definedName>
    <definedName name="SPBT2">#REF!</definedName>
    <definedName name="SPBT3">#REF!</definedName>
    <definedName name="Stab_vacancy">[11]assumptions!#REF!</definedName>
    <definedName name="start">#REF!</definedName>
    <definedName name="Start_data_miesiaca">#REF!</definedName>
    <definedName name="StartCnr">'[14]Office - Supply radar'!#REF!</definedName>
    <definedName name="Stellplätze">#REF!</definedName>
    <definedName name="Sub_Marketing">[18]Cals!#REF!</definedName>
    <definedName name="Sum_Take_up">#REF!</definedName>
    <definedName name="SUMMARY">#REF!</definedName>
    <definedName name="SumTotalOfficeSpaceClass">#REF!</definedName>
    <definedName name="SURFACE_DU_TERRAIN">#REF!</definedName>
    <definedName name="t">[16]Adana!$DM$5</definedName>
    <definedName name="TAFA1">[13]UserDefinedVariables!$F$11</definedName>
    <definedName name="TAFA10">[13]UserDefinedVariables!$F$20</definedName>
    <definedName name="TAFA11">[13]UserDefinedVariables!$F$21</definedName>
    <definedName name="TAFA15">[13]UserDefinedVariables!$F$25</definedName>
    <definedName name="TAFA16">[13]UserDefinedVariables!$F$26</definedName>
    <definedName name="TAFA17">[13]UserDefinedVariables!$F$27</definedName>
    <definedName name="TAFA2">[13]UserDefinedVariables!$F$12</definedName>
    <definedName name="TAFA3">[13]UserDefinedVariables!$F$13</definedName>
    <definedName name="TAFA4">[13]UserDefinedVariables!$F$14</definedName>
    <definedName name="TAFA5">[13]UserDefinedVariables!$F$15</definedName>
    <definedName name="TAFA6">[13]UserDefinedVariables!$F$16</definedName>
    <definedName name="TAFA7">[13]UserDefinedVariables!$F$17</definedName>
    <definedName name="TAFA8">[13]UserDefinedVariables!$F$18</definedName>
    <definedName name="TAFA9">[13]UserDefinedVariables!$F$19</definedName>
    <definedName name="tax">[31]Facts!$P$21</definedName>
    <definedName name="Tax_Rate_on_Straight_Line_Recapture">#REF!</definedName>
    <definedName name="TC">[31]Costs!$E$43</definedName>
    <definedName name="tcnm">#REF!</definedName>
    <definedName name="TenantArea">'[22]Main Parameters (Eng) '!$E$28</definedName>
    <definedName name="teverhuren">'[20]Letting Report'!#REF!</definedName>
    <definedName name="teverhuren2">'[20]Letting Report'!#REF!</definedName>
    <definedName name="Total_Beginning_Mortgages">#REF!</definedName>
    <definedName name="Total_budget_incl_VAT">[11]assumptions!#REF!</definedName>
    <definedName name="Total_leasable_area">[11]assumptions!#REF!</definedName>
    <definedName name="TotalA">#REF!</definedName>
    <definedName name="TotalB">#REF!</definedName>
    <definedName name="TotalC">#REF!</definedName>
    <definedName name="TotalD">#REF!</definedName>
    <definedName name="TotalE">#REF!</definedName>
    <definedName name="TotalF">#REF!</definedName>
    <definedName name="TotalG">#REF!</definedName>
    <definedName name="TotalH">#REF!</definedName>
    <definedName name="TotalI">#REF!</definedName>
    <definedName name="TotalJ">#REF!</definedName>
    <definedName name="TotalK">#REF!</definedName>
    <definedName name="TotalL">#REF!</definedName>
    <definedName name="TotalM">#REF!</definedName>
    <definedName name="TotalN">#REF!</definedName>
    <definedName name="TotalO">#REF!</definedName>
    <definedName name="TotalP">#REF!</definedName>
    <definedName name="tra">'[33]2 Property Profile'!$I$17</definedName>
    <definedName name="tx">[16]Icerenkoy!$DN$6</definedName>
    <definedName name="Type">'[34]Credit Analysis'!$AR$13:$AR$17</definedName>
    <definedName name="uppdateadatum_2">#N/A</definedName>
    <definedName name="uppdateraår_1">#N/A</definedName>
    <definedName name="uppdateraår_2">#N/A</definedName>
    <definedName name="uppdateraår1">#N/A</definedName>
    <definedName name="uppdateraår2">#N/A</definedName>
    <definedName name="uppdateraavd_1">#N/A</definedName>
    <definedName name="uppdateraavd_2">#N/A</definedName>
    <definedName name="uppdateraavt_1">#N/A</definedName>
    <definedName name="uppdateraavt_2">#N/A</definedName>
    <definedName name="uppdateraavv_1">#N/A</definedName>
    <definedName name="uppdateraavv_2">#N/A</definedName>
    <definedName name="uppdateradatum_1">#N/A</definedName>
    <definedName name="uppdateradatum1">#N/A</definedName>
    <definedName name="uppdateradatum2">#N/A</definedName>
    <definedName name="uppdateratid_1">#N/A</definedName>
    <definedName name="uppdateratid_2">#N/A</definedName>
    <definedName name="uppdateratid1">#N/A</definedName>
    <definedName name="uppdateratid2">#N/A</definedName>
    <definedName name="uppdateravd1">#N/A</definedName>
    <definedName name="uppdateravd2">#N/A</definedName>
    <definedName name="uppdateravecka_1">#N/A</definedName>
    <definedName name="uppdateravecka_2">#N/A</definedName>
    <definedName name="uppdateravecka1">#N/A</definedName>
    <definedName name="uppdateravecka2">#N/A</definedName>
    <definedName name="uppdateravt1">#N/A</definedName>
    <definedName name="uppdateravt2">#N/A</definedName>
    <definedName name="uppdateravv1">#N/A</definedName>
    <definedName name="usd">#REF!</definedName>
    <definedName name="usd_rur">#REF!</definedName>
    <definedName name="Useful_Life_Personal">#REF!</definedName>
    <definedName name="Useful_Life_Real">#REF!</definedName>
    <definedName name="utkol">#REF!</definedName>
    <definedName name="Vac_Yr_1">#REF!</definedName>
    <definedName name="Vac_Yr_2">#REF!</definedName>
    <definedName name="Vac_Yr_3">#REF!</definedName>
    <definedName name="Vac_Yr_4">#REF!</definedName>
    <definedName name="Vac_Yr_5">#REF!</definedName>
    <definedName name="Vac_Yr_6">#REF!</definedName>
    <definedName name="value">3</definedName>
    <definedName name="Value_Improvements_Real">#REF!</definedName>
    <definedName name="Value_Personal">#REF!</definedName>
    <definedName name="VAT">[27]Summary!$O$42</definedName>
    <definedName name="VATinFixedAssets">[35]investments!$E$45:$DU$45</definedName>
    <definedName name="Version">#REF!</definedName>
    <definedName name="versionno">1</definedName>
    <definedName name="vmvmvm">#REF!</definedName>
    <definedName name="w">[16]Adana!$DM$5</definedName>
    <definedName name="Wohnen">#REF!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Cash._.Flow." hidden="1">{"Cash Flow",#N/A,FALSE,"Report "}</definedName>
    <definedName name="wrn.Coded._.IAS._.FS." hidden="1">{"IASTrail",#N/A,FALSE,"IAS"}</definedName>
    <definedName name="wrn.ExecSumms." hidden="1">{#N/A,#N/A,TRUE,"ExecSummary";#N/A,#N/A,TRUE,"ExecSummaryCosts";#N/A,#N/A,TRUE,"ExecSummaryRent"}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hidden="1">{"Report",#N/A,FALSE,"Report 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SA._.BS._.and._.PL." hidden="1">{"BS1",#N/A,TRUE,"RSA_FS";"BS2",#N/A,TRUE,"RSA_FS";"BS3",#N/A,TRUE,"RSA_FS"}</definedName>
    <definedName name="wrn.Short." hidden="1">{#N/A,#N/A,TRUE,"ExecSummary";#N/A,#N/A,TRUE,"Main";#N/A,#N/A,TRUE,"Finance";#N/A,#N/A,TRUE,"EstCashflow"}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hidden="1">{"Sub Tenant Report",#N/A,FALSE,"Report "}</definedName>
    <definedName name="xx">#REF!</definedName>
    <definedName name="xy">'[20]Letting Report'!#REF!</definedName>
    <definedName name="xyx">#REF!</definedName>
    <definedName name="XYZ">#REF!</definedName>
    <definedName name="YearlyRent">'[22]Main Parameters (Eng) '!$I$25</definedName>
    <definedName name="YXCV">#N/A</definedName>
    <definedName name="Zone_impres_MI">#REF!</definedName>
    <definedName name="а">#REF!</definedName>
    <definedName name="алалаллавж">#REF!</definedName>
    <definedName name="аоаоао">#REF!</definedName>
    <definedName name="Базовая_ставка_1_й_этаж">#REF!</definedName>
    <definedName name="Базовая_ставка_3_й_этаж">#REF!</definedName>
    <definedName name="баллы">'[6].'!$T$2:$T$6</definedName>
    <definedName name="ВозвратКредита">#REF!</definedName>
    <definedName name="д">'[36]$'!$B$2</definedName>
    <definedName name="двигатель">'[37].'!$L$2:$L$5</definedName>
    <definedName name="дд">#REF!</definedName>
    <definedName name="ддддд">#REF!</definedName>
    <definedName name="день_х">#REF!</definedName>
    <definedName name="Дней_в_году">#REF!</definedName>
    <definedName name="доллар_США">[38]Register!#REF!</definedName>
    <definedName name="есть">#REF!</definedName>
    <definedName name="замена">'[39].'!$H$2:$H$4</definedName>
    <definedName name="застройка">'[39].'!$P$2:$P$7</definedName>
    <definedName name="ЗатратыАвтостоянка_МК">#REF!</definedName>
    <definedName name="ЗатратыКваритры_МК">#REF!</definedName>
    <definedName name="ЗатратыКоммуникац">'[40]Monte-Carlo Data'!$A$113:$B$128</definedName>
    <definedName name="ЗатратыКоммуникации_МК">#REF!</definedName>
    <definedName name="ЗатратыКотельная1">'[40]Monte-Carlo Data'!$A$87:$B$93</definedName>
    <definedName name="ЗатратыКотельная2">'[40]Monte-Carlo Data'!$A$100:$B$106</definedName>
    <definedName name="ЗатратыНаМетрМунДом">'[40]Monte-Carlo Data'!$A$70:$B$80</definedName>
    <definedName name="ЗатратыНаМетрСекции">'[40]Monte-Carlo Data'!$A$43:$B$53</definedName>
    <definedName name="ЗатратыОфисы_МК">#REF!</definedName>
    <definedName name="ЗатратыСети_МК">#REF!</definedName>
    <definedName name="Индексирование_1_й_этаж">#REF!</definedName>
    <definedName name="Индексирование_3_й_этаж">#REF!</definedName>
    <definedName name="к">#REF!</definedName>
    <definedName name="категория">'[37].'!$K$2:$K$6</definedName>
    <definedName name="коробка">'[37].'!$J$2:$J$4</definedName>
    <definedName name="коэф._Дисконт.">#REF!</definedName>
    <definedName name="коэф._Дисконт.квартальн">#REF!</definedName>
    <definedName name="кред_4343">#REF!</definedName>
    <definedName name="курс">#REF!</definedName>
    <definedName name="курс01">#REF!</definedName>
    <definedName name="курс02">#REF!</definedName>
    <definedName name="курс03">#REF!</definedName>
    <definedName name="курс04">#REF!</definedName>
    <definedName name="курс05">#REF!</definedName>
    <definedName name="курс06">#REF!</definedName>
    <definedName name="курс07">#REF!</definedName>
    <definedName name="курс08">#REF!</definedName>
    <definedName name="курс09">#REF!</definedName>
    <definedName name="курс1">#REF!</definedName>
    <definedName name="курс10">#REF!</definedName>
    <definedName name="курс11">#REF!</definedName>
    <definedName name="курс12">#REF!</definedName>
    <definedName name="линия">'[39].'!$O$2:$O$5</definedName>
    <definedName name="место">#REF!</definedName>
    <definedName name="н_д_с">#REF!</definedName>
    <definedName name="НДС">#REF!</definedName>
    <definedName name="НепредвидЗатраты">'[40]Monte-Carlo Data'!$A$133:$B$144</definedName>
    <definedName name="обременение">'[6].'!#REF!</definedName>
    <definedName name="обременения">'[6].'!$X$2:$X$3</definedName>
    <definedName name="ОбщаяПлощадь">#REF!</definedName>
    <definedName name="объем">'[41].'!$H$2:$H$4</definedName>
    <definedName name="оценщик">'[6].'!$U$2:$U$3</definedName>
    <definedName name="парковка">'[39].'!$Q$2:$Q$3</definedName>
    <definedName name="Площадь_1_й_этаж">#REF!</definedName>
    <definedName name="Площадь_3_й_этаж">#REF!</definedName>
    <definedName name="плюс">'[39].'!$M$2:$M$3</definedName>
    <definedName name="Повышение_ставки_квартальное">#REF!</definedName>
    <definedName name="подходы">'[6].'!$W$2:$W$3</definedName>
    <definedName name="Понижение_ставки_изначальное">#REF!</definedName>
    <definedName name="приемлемость">'[6].'!$S$2:$S$4</definedName>
    <definedName name="причины2">'[42].'!$E$2:$E$10</definedName>
    <definedName name="ПроцентКредит">'[40]Monte-Carlo Data'!#REF!</definedName>
    <definedName name="ПроцентКредит_МК">#REF!</definedName>
    <definedName name="СдаваемаяПлощадь">#REF!</definedName>
    <definedName name="сост">#REF!</definedName>
    <definedName name="состояние">'[39].'!$G$2:$G$4</definedName>
    <definedName name="Список">#REF!</definedName>
    <definedName name="Список1">#REF!</definedName>
    <definedName name="Список2">#REF!</definedName>
    <definedName name="список3">#REF!</definedName>
    <definedName name="средняя_ставка_2009">#REF!</definedName>
    <definedName name="Ставка_кр_№1">#REF!</definedName>
    <definedName name="Ставка_Кредита№1">#REF!</definedName>
    <definedName name="Ставка_Кредита№2">#REF!</definedName>
    <definedName name="ТаблицаОценщиков">#REF!</definedName>
    <definedName name="условие1">'[6].'!$N$2:$N$4</definedName>
    <definedName name="условие2">'[6].'!$O$2:$O$4</definedName>
    <definedName name="условие3">'[6].'!$P$2:$P$4</definedName>
    <definedName name="условие4">'[6].'!$Q$2:$Q$4</definedName>
    <definedName name="условие5">'[6].'!$R$2:$R$4</definedName>
    <definedName name="флажок_перехода_на_рубли">'[43]Исходные данные, курс $'!#REF!</definedName>
    <definedName name="фсо">'[6].'!$V$2:$V$4</definedName>
    <definedName name="ЦенаКвартиры_МК">#REF!</definedName>
    <definedName name="ЦенаМашиноместа">'[40]Monte-Carlo Data'!$A$26:$B$34</definedName>
    <definedName name="ЦенаМашиноместа_МК">#REF!</definedName>
    <definedName name="ЦенаМетраСекции">'[40]Monte-Carlo Data'!$A$6:$B$18</definedName>
    <definedName name="ЦенаОфисы_МК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D29" i="3"/>
  <c r="E22" i="3"/>
  <c r="E24" i="3" s="1"/>
  <c r="E26" i="3" s="1"/>
  <c r="E28" i="3" s="1"/>
  <c r="E30" i="3" s="1"/>
  <c r="E32" i="3" s="1"/>
  <c r="E34" i="3" s="1"/>
  <c r="E36" i="3" s="1"/>
  <c r="D22" i="3"/>
  <c r="D24" i="3" s="1"/>
  <c r="D26" i="3" s="1"/>
  <c r="D28" i="3" s="1"/>
  <c r="C22" i="3"/>
  <c r="C24" i="3" s="1"/>
  <c r="C26" i="3" s="1"/>
  <c r="C28" i="3" s="1"/>
  <c r="C30" i="3" s="1"/>
  <c r="C32" i="3" s="1"/>
  <c r="C34" i="3" s="1"/>
  <c r="C36" i="3" s="1"/>
  <c r="D30" i="3" l="1"/>
  <c r="D32" i="3" s="1"/>
  <c r="D34" i="3" s="1"/>
  <c r="D36" i="3" s="1"/>
  <c r="C37" i="3"/>
  <c r="C41" i="3" s="1"/>
  <c r="E37" i="3"/>
  <c r="E41" i="3" s="1"/>
  <c r="D37" i="3"/>
  <c r="D41" i="3" s="1"/>
  <c r="D42" i="3" s="1"/>
  <c r="D39" i="3" l="1"/>
  <c r="E39" i="3"/>
  <c r="C39" i="3"/>
  <c r="E42" i="3"/>
  <c r="C42" i="3"/>
  <c r="C40" i="3" l="1"/>
  <c r="C43" i="3"/>
  <c r="C44" i="3" s="1"/>
</calcChain>
</file>

<file path=xl/sharedStrings.xml><?xml version="1.0" encoding="utf-8"?>
<sst xmlns="http://schemas.openxmlformats.org/spreadsheetml/2006/main" count="114" uniqueCount="72">
  <si>
    <t>Характиристики</t>
  </si>
  <si>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</si>
  <si>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</si>
  <si>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</si>
  <si>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</si>
  <si>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1"/>
        <color theme="0" tint="-0.499984740745262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</si>
  <si>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</si>
  <si>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1"/>
        <color theme="0" tint="-0.499984740745262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</si>
  <si>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</si>
  <si>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</si>
  <si>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</si>
  <si>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</si>
  <si>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r>
      <t xml:space="preserve">Состояние </t>
    </r>
    <r>
      <rPr>
        <i/>
        <sz val="11"/>
        <color theme="0" tint="-0.499984740745262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</si>
  <si>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г. Москва, ул. Ватутина, д. 11</t>
  </si>
  <si>
    <t>Современное жилье</t>
  </si>
  <si>
    <t>Панель</t>
  </si>
  <si>
    <t>Да</t>
  </si>
  <si>
    <t>Муниципальный ремонт</t>
  </si>
  <si>
    <t>Рыночная стоимость - Сравнительный подход</t>
  </si>
  <si>
    <t>Элементы сравнения</t>
  </si>
  <si>
    <t>Объект оценки</t>
  </si>
  <si>
    <t>Аналог 1</t>
  </si>
  <si>
    <t>Аналог 2</t>
  </si>
  <si>
    <t>Источник информации</t>
  </si>
  <si>
    <t>-</t>
  </si>
  <si>
    <t>cian.ru</t>
  </si>
  <si>
    <t>Дата предложения</t>
  </si>
  <si>
    <t>Актуально</t>
  </si>
  <si>
    <t>Назначение</t>
  </si>
  <si>
    <t>Жилое помещение (квартира)</t>
  </si>
  <si>
    <t>Площадь, кв.м.</t>
  </si>
  <si>
    <t>Тип объекта</t>
  </si>
  <si>
    <t>Встроенное помещение</t>
  </si>
  <si>
    <t>3 из 24</t>
  </si>
  <si>
    <t>1 из 18</t>
  </si>
  <si>
    <t>4 из 18</t>
  </si>
  <si>
    <t>Адрес</t>
  </si>
  <si>
    <t>ул. Ватутина, 18К2</t>
  </si>
  <si>
    <t>Кунцевская ул., 6</t>
  </si>
  <si>
    <t>Партизанская ул., 35К3</t>
  </si>
  <si>
    <t>Ближайшая ст.метро</t>
  </si>
  <si>
    <t>Давыдково</t>
  </si>
  <si>
    <t>Молодежная</t>
  </si>
  <si>
    <t>Комнатность</t>
  </si>
  <si>
    <t>Материал стен</t>
  </si>
  <si>
    <t>Сегмент</t>
  </si>
  <si>
    <t>Площадь кухни, кв.м.</t>
  </si>
  <si>
    <t xml:space="preserve">Да </t>
  </si>
  <si>
    <t>Состояние отделки</t>
  </si>
  <si>
    <t>Современная отделка</t>
  </si>
  <si>
    <t>Дополнительная информация</t>
  </si>
  <si>
    <t>Цена предложения, руб. (с НДС)</t>
  </si>
  <si>
    <t>Цена предложения, руб./кв.м (с НДС)</t>
  </si>
  <si>
    <t xml:space="preserve">Корректировка на торг
</t>
  </si>
  <si>
    <t xml:space="preserve">Корректировка на площадь
</t>
  </si>
  <si>
    <t xml:space="preserve">Корректировка на удаленность от метро
</t>
  </si>
  <si>
    <t xml:space="preserve">Корректировка на этаж
</t>
  </si>
  <si>
    <t xml:space="preserve">Корректировка на комнатность
</t>
  </si>
  <si>
    <t xml:space="preserve">Корректировка на площадь кухни
</t>
  </si>
  <si>
    <t xml:space="preserve">Корректировка на наличие балкона/лоджии
</t>
  </si>
  <si>
    <t>Корректировка на ремонт</t>
  </si>
  <si>
    <t>Разница между максимальным и минимальным значением</t>
  </si>
  <si>
    <t>Размер примененных корректировок, %</t>
  </si>
  <si>
    <t>Вес аналога</t>
  </si>
  <si>
    <r>
      <t>Рыночная стоимость</t>
    </r>
    <r>
      <rPr>
        <sz val="10"/>
        <rFont val="Segoe UI (Основной текст)"/>
        <charset val="204"/>
      </rPr>
      <t>,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руб./кв.м. (с НДС)</t>
    </r>
  </si>
  <si>
    <r>
      <t>Рыночная стоимость</t>
    </r>
    <r>
      <rPr>
        <sz val="10"/>
        <rFont val="Segoe UI (Основной текст)"/>
        <charset val="204"/>
      </rPr>
      <t xml:space="preserve">, 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 (с НДС)</t>
    </r>
  </si>
  <si>
    <t>Удаленность от станции метро, мин. пешком</t>
  </si>
  <si>
    <t>Этаж расположения/этажность</t>
  </si>
  <si>
    <t>7 из 22</t>
  </si>
  <si>
    <t>Удаленность от метро, мин пешком</t>
  </si>
  <si>
    <t>Аналог 3</t>
  </si>
  <si>
    <t>г. Москва, ул. Барышиха, д.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</si>
</sst>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\ &quot;₽&quot;"/>
    <numFmt numFmtId="166" formatCode="0.0%"/>
    <numFmt numFmtId="167" formatCode="#,##0.0\ &quot;₽&quot;"/>
    <numFmt numFmtId="168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B51F3F"/>
      <name val="Segoe UI (Основной текст)"/>
      <charset val="204"/>
    </font>
    <font>
      <sz val="10"/>
      <color theme="1"/>
      <name val="Segoe UI (Основной текст)"/>
      <charset val="204"/>
    </font>
    <font>
      <b/>
      <sz val="10"/>
      <color theme="1"/>
      <name val="Segoe UI (Основной текст)"/>
      <charset val="204"/>
    </font>
    <font>
      <sz val="8"/>
      <color theme="1"/>
      <name val="Segoe UI (Основной текст)"/>
      <charset val="204"/>
    </font>
    <font>
      <u/>
      <sz val="11"/>
      <color theme="10"/>
      <name val="Calibri"/>
      <family val="2"/>
      <scheme val="minor"/>
    </font>
    <font>
      <sz val="9"/>
      <color theme="1"/>
      <name val="Segoe UI (Основной текст)"/>
      <charset val="204"/>
    </font>
    <font>
      <u/>
      <sz val="10"/>
      <color theme="10"/>
      <name val="Segoe UI (Основной текст)"/>
      <charset val="204"/>
    </font>
    <font>
      <sz val="10"/>
      <color theme="0" tint="-0.499984740745262"/>
      <name val="Segoe UI (Основной текст)"/>
      <charset val="204"/>
    </font>
    <font>
      <b/>
      <sz val="10"/>
      <name val="Segoe UI (Основной текст)"/>
      <charset val="204"/>
    </font>
    <font>
      <sz val="10"/>
      <name val="Segoe UI (Основной текст)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EC8B6"/>
        <bgColor indexed="64"/>
      </patternFill>
    </fill>
    <fill>
      <patternFill patternType="solid">
        <fgColor rgb="FFE9E5DB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0" fontId="5" fillId="4" borderId="7" xfId="1" applyFont="1" applyFill="1" applyBorder="1"/>
    <xf numFmtId="0" fontId="7" fillId="5" borderId="7" xfId="1" applyFont="1" applyFill="1" applyBorder="1" applyAlignment="1">
      <alignment horizontal="center" vertical="center"/>
    </xf>
    <xf numFmtId="14" fontId="8" fillId="5" borderId="7" xfId="2" applyNumberForma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14" fontId="7" fillId="5" borderId="7" xfId="1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4" fontId="5" fillId="5" borderId="7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0" fontId="10" fillId="0" borderId="0" xfId="2" applyFont="1"/>
    <xf numFmtId="0" fontId="5" fillId="4" borderId="7" xfId="1" applyFont="1" applyFill="1" applyBorder="1" applyAlignment="1">
      <alignment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166" fontId="11" fillId="6" borderId="9" xfId="1" applyNumberFormat="1" applyFont="1" applyFill="1" applyBorder="1" applyAlignment="1">
      <alignment horizontal="center" vertical="center"/>
    </xf>
    <xf numFmtId="165" fontId="11" fillId="5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7" fontId="5" fillId="0" borderId="0" xfId="1" applyNumberFormat="1" applyFont="1"/>
    <xf numFmtId="165" fontId="5" fillId="0" borderId="0" xfId="1" applyNumberFormat="1" applyFont="1"/>
    <xf numFmtId="4" fontId="11" fillId="5" borderId="7" xfId="1" applyNumberFormat="1" applyFont="1" applyFill="1" applyBorder="1" applyAlignment="1">
      <alignment horizontal="center" vertical="center"/>
    </xf>
    <xf numFmtId="165" fontId="12" fillId="5" borderId="7" xfId="1" applyNumberFormat="1" applyFont="1" applyFill="1" applyBorder="1" applyAlignment="1">
      <alignment horizontal="center" vertical="center"/>
    </xf>
    <xf numFmtId="9" fontId="11" fillId="0" borderId="0" xfId="3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" fontId="6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left" vertical="center"/>
    </xf>
    <xf numFmtId="2" fontId="5" fillId="0" borderId="0" xfId="1" applyNumberFormat="1" applyFont="1"/>
    <xf numFmtId="9" fontId="5" fillId="0" borderId="0" xfId="3" applyFont="1"/>
    <xf numFmtId="168" fontId="2" fillId="0" borderId="5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left" vertical="center"/>
    </xf>
    <xf numFmtId="0" fontId="12" fillId="4" borderId="7" xfId="1" applyFont="1" applyFill="1" applyBorder="1" applyAlignment="1">
      <alignment horizontal="left" vertical="center" wrapText="1"/>
    </xf>
    <xf numFmtId="0" fontId="12" fillId="4" borderId="7" xfId="1" applyFont="1" applyFill="1" applyBorder="1" applyAlignment="1">
      <alignment horizontal="left" vertical="center"/>
    </xf>
    <xf numFmtId="0" fontId="5" fillId="4" borderId="7" xfId="1" applyFont="1" applyFill="1" applyBorder="1" applyAlignment="1">
      <alignment horizontal="left" vertical="center" wrapText="1"/>
    </xf>
    <xf numFmtId="166" fontId="11" fillId="5" borderId="10" xfId="3" applyNumberFormat="1" applyFont="1" applyFill="1" applyBorder="1" applyAlignment="1">
      <alignment horizontal="center" vertical="center"/>
    </xf>
    <xf numFmtId="166" fontId="11" fillId="5" borderId="11" xfId="3" applyNumberFormat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/>
    </xf>
    <xf numFmtId="0" fontId="2" fillId="0" borderId="0" xfId="1" applyBorder="1" applyAlignment="1">
      <alignment horizontal="center" vertical="center" wrapText="1"/>
    </xf>
    <xf numFmtId="168" fontId="2" fillId="0" borderId="0" xfId="1" applyNumberFormat="1" applyBorder="1" applyAlignment="1">
      <alignment horizontal="center" vertical="center" wrapText="1"/>
    </xf>
    <xf numFmtId="0" fontId="2" fillId="0" borderId="0" xfId="1" applyBorder="1"/>
    <xf numFmtId="0" fontId="2" fillId="0" borderId="12" xfId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2" fillId="0" borderId="14" xfId="1" applyBorder="1" applyAlignment="1">
      <alignment horizontal="center" vertical="center" wrapText="1"/>
    </xf>
    <xf numFmtId="168" fontId="2" fillId="0" borderId="13" xfId="1" applyNumberFormat="1" applyBorder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Процентный 2" xfId="3" xr:uid="{00000000-0005-0000-0000-000003000000}"/>
  </cellStyles>
  <dxfs count="18"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.ru\public\Real%20Estate\Properties\Wharehouse\Kulon%20-%20South\CF%20South%20SP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syrenovs/My%20Documents/Fin%20models/Alfa%20Group_Valuation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C\Public\Documents%20and%20Settings\dana\Local%20Settings\Temporary%20Internet%20Files\OLK11\My%20Documents\ReportingPack\Costs%20to%20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Yavor.S/&#1054;&#1044;&#1044;&#1057;%20&#1087;&#1088;&#1086;&#1075;&#1085;&#1086;&#1079;%202015-2020/List%20of%20tenants%20dd%2001.09.2014_25.10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beg\ERE%20U&amp;S%20modele%20standard%20v15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-FINANCING\BSGV%20DEAL%20(5th%20AVENUE)\CF%20Projection%205th%20Avenue%20(for%20BSGV)%20final%20ver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kersk/Desktop/071126_Lib3_v3.0%20-%20Portfol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gp\&#1060;&#1080;&#1085;&#1072;&#1085;&#1089;&#1086;&#1074;&#1099;&#1077;%20&#1087;&#1083;&#1072;&#1085;&#1099;%20&#1089;%20&#1073;&#1102;&#1076;&#1078;&#1077;&#1090;&#1072;&#1084;&#1080;\&#1056;&#1099;&#1073;&#1085;&#1080;&#1082;&#1086;&#1074;%20&#1087;&#1077;&#1088;\&#1060;&#1080;&#1085;&#1087;&#1083;&#1072;&#1085;%20&#1056;&#1099;&#1073;&#1085;&#1080;&#1082;&#1086;&#1074;%20(current%20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CEFIC%20GESTION\2001-2002\Simulation%20masse%20salariale%200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standen\fea\Frankrijk\P0000%20Vichy\Vichy%20DGI%200702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Disposal\Portfolio%20Data\Initial%20pack\Summaries\Rents%20&amp;%20Structures\Rent%20Roll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Laptop/Profile/My%20Documents/Dosyalar/RC/Z%20Ozel/Feasibility%20Calismalari/01%20Feasibility%20Studies/05%20Marisa%20Teresa%20(office)/RC%20Office%20Project%20@%202006%2006%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Axel.Drwenski\Local%20Settings\Temporary%20Internet%20Files\OLK1E\RADAR%20London%20Office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llateral%20Management\MEDIUM%20LARGE\&#1054;&#1041;&#1053;&#1048;&#1053;&#1057;&#1050;&#1048;&#1045;%20&#1052;&#1054;&#1051;&#1054;&#1063;&#1053;&#1067;&#1045;%20&#1055;&#1056;&#1054;&#1044;&#1059;&#1050;&#1058;&#1067;\&#1084;&#1086;&#1085;&#1080;&#1090;&#1086;&#1088;&#1080;&#1085;&#1075;%202013\&#1088;&#1072;&#1089;&#1087;&#1086;&#1088;&#1103;&#1078;&#1077;&#1085;&#1080;&#1077;%20&#1074;%20&#1072;&#1076;&#1088;&#1077;&#1089;%20&#1050;&#1040;_&#1094;&#1077;&#109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dec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ph\My%20Documents\PH\Marc%20Rich%20Real%20Estate%20GmbH\Russia\Capital%20Group\Financial%20Reports\Financial%20Report%20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kmarev.KULON/AppData/Local/Microsoft/Windows/Temporary%20Internet%20Files/Content.Outlook/M01689DE/8M%20Tenancy%20schedule%2025.10.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liers-server\SERVER\Retail_Department\Projects\2002_&#1044;&#1084;&#1080;&#1090;&#1088;&#1086;&#1074;&#1089;&#1082;&#1086;&#1077;_&#1043;&#1080;&#1087;&#1077;&#1088;&#1094;&#1077;&#1085;&#1090;&#1088;\&#1056;&#1072;&#1073;&#1086;&#1095;&#1080;&#1077;%20&#1084;&#1072;&#1090;&#1077;&#1088;&#1080;&#1072;&#1083;&#1099;\&#1050;&#1086;&#1085;&#1094;&#1077;&#1087;&#1094;&#1080;&#1103;\&#1055;&#1088;&#1077;&#1079;&#1077;&#1085;&#1090;&#1072;&#1094;&#1080;&#1080;\&#1052;&#1086;&#1083;&#1086;&#1076;&#1077;&#1078;&#1085;&#1099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ROJECT%20FILES\Retail%20Business%20Line\MALAYA%20%20BRONNAYA\Financial%20Feasability\FF-MB-31%2016-Jun-2003%20(with%20500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Files\RAPPORT\1998\Proj_result\Portugal\0044_chiado\Gevolgen%20extra%20entree%20shop%201.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FLDRDR\moryakova_nn\My%20Documents\13.03.08%20&#1069;&#1082;&#1089;&#1090;&#1088;&#1072;&#1082;&#1090;-&#1060;&#1080;&#1083;&#1080;\&#1041;\&#1055;&#1051;&#1040;&#1053;\24.06.10%202010-2017%20&#1043;&#1091;&#1073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julia_s\Local%20Settings\Temporary%20Internet%20Files\OLK2\03.07.31.%20Malaya%20Bronnaya%2050-50%2020%25%20IR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BEG%20SA\2001-2002\Simulation%20masse%20salariale%2001-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G11\Reports\2007\2QT2007\G11%202Q%202007%20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Super%20Squirrel_VVM%20restr%20+%20Cadastr_New%20regist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PFM.local\company\&#1054;&#1073;&#1097;&#1080;&#1081;%20&#1076;&#1086;&#1089;&#1090;&#1091;&#1087;\&#1044;&#1086;&#1088;&#1086;&#1078;&#1085;&#1072;&#1103;\3%20&#1060;&#1080;&#1085;&#1072;&#1085;&#1089;&#1086;&#1074;&#1099;&#1077;%20&#1076;&#1086;&#1082;&#1091;&#1084;&#1077;&#1085;&#1090;&#1099;\3-03%20&#1088;&#1072;&#1089;&#1095;&#1077;&#1090;&#1099;%20&#1087;&#1086;%20&#1087;&#1088;&#1086;&#1077;&#1082;&#1090;&#1091;\SP150-300-12%25.04.12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&#1044;&#1077;&#1082;&#1072;&#1073;&#1088;&#1100;-&#1079;&#1072;&#1103;&#1074;&#1082;&#108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SPB/Severnaya%20Stolitsa/Workgroups/Corporate/CredAdmin/Collateral/Clients/Impex/Piter/&#1040;&#1088;&#1057;&#1048;/&#1054;&#1054;&#1055;_&#1040;&#1088;&#1057;&#1048;%20(&#1040;uto)_Feb%20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msk34-file01.raiffeisen.ru\Homefolders\ruatlm1\MCD\From%20Dar'ya_Arkhi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igm2/AppData/Local/Temp/Temp2_&#1055;&#1088;&#1080;&#1083;&#1086;&#1078;&#1077;&#1085;&#1080;&#1077;%206.zip/&#1055;&#1088;&#1080;&#1083;&#1086;&#1078;&#1077;&#1085;&#1080;&#1077;%206/&#1050;&#1054;&#1056;&#1055;&#1054;&#1056;&#1040;&#1058;&#1048;&#1042;&#1053;&#1067;&#1049;_&#1057;&#1077;&#1075;&#1084;&#1077;&#1085;&#1090;/&#1064;&#1072;&#1073;&#1083;&#1086;&#1085;&#1099;%20&#1079;&#1072;&#1082;&#1083;&#1102;&#1095;&#1077;&#1085;&#1080;&#1081;%20&#1086;&#1073;%20&#1086;&#1087;&#1088;&#1077;&#1076;-&#1080;&#1080;%20&#1072;&#1082;&#1090;.%20NCV/&#1050;&#1086;&#1087;&#1080;&#1103;%20&#1064;&#1072;&#1073;&#1083;&#1086;&#1085;%20&#1054;&#1054;&#1047;%20&#1080;%20&#1086;&#1087;&#1088;&#1077;&#1076;.%20&#1072;&#1082;&#1090;.%20NCV%20&#1085;&#1077;&#1078;&#1080;&#1083;.%20&#1085;&#1077;&#1076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PPORT\1998\Proj_result\Portugal\0044_chiado\Gevolgen%20extra%20entree%20shop%201.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ocuments\&#1050;&#1088;&#1072;&#1089;&#1085;&#1086;&#1075;&#1086;&#1088;&#1089;&#1082;\&#1056;&#1072;&#1089;&#1095;&#1077;&#1090;%20&#1050;&#1088;&#1072;&#1089;&#1085;&#1086;&#1075;&#1086;&#1088;&#1089;&#1082;%2050%2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&#1079;&#1072;&#1082;&#1083;-&#1103;%20&#1086;%20&#1080;&#1079;&#1084;-&#1080;&#1080;%20&#1093;&#1072;&#1088;-&#1082;%20&#1085;&#1077;&#1076;&#1074;&#1080;&#1078;&#1080;&#1084;&#1086;&#1089;&#1090;&#1100;%2028.03.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uakav4/LOCALS~1/Temp/notesE560B1/&#1055;6.1.%20&#1064;&#1072;&#1073;&#1083;&#1086;&#1085;&#1099;%20&#1079;&#1072;&#1082;&#1083;&#1102;&#1095;&#1077;&#1085;&#1080;&#1081;%20CMD%20-%20&#1050;&#1040;&#1044;%20(31.08.2011)/&#1064;&#1072;&#1073;&#1083;&#1086;&#1085;%20&#1079;&#1072;&#1082;&#1083;&#1102;&#1095;&#1077;&#1085;&#1080;&#1103;%20&#1086;%20&#1076;&#1086;&#1082;&#1091;&#1084;&#1077;&#1085;&#1090;&#1072;&#1088;&#1085;&#1086;&#1081;%20&#1087;&#1088;&#1086;&#1074;&#1077;&#1088;&#1082;&#1077;/&#1064;&#1072;&#1073;&#1083;&#1086;&#1085;%20&#1076;&#1086;&#1082;.%20&#1087;&#1088;&#1086;&#1074;&#1077;&#1088;&#1082;&#1072;%20&#1072;&#1074;&#1090;&#1086;&#1090;&#1088;&#1072;&#1085;&#1089;&#1087;&#1086;&#1088;&#109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Documents%20and%20Settings\kleyner_ia\Local%20Settings\Temporary%20Internet%20Files\OLK100\&#1060;&#1080;&#1085;&#1072;&#1085;&#1089;&#1086;&#1074;&#1072;&#1103;%20&#1084;&#1086;&#1076;&#1077;&#1083;&#1100;%20&#1069;&#1082;&#1089;&#1090;&#1088;&#1072;&#1082;&#1090;%20&#1060;&#1080;&#1083;&#1080;%2008.0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ocuments\&#1055;&#1088;&#1086;&#1077;&#1082;&#1090;&#1099;%20&#1086;&#1094;&#1077;&#1085;&#1082;&#1072;\2009%20&#1055;&#1088;&#1086;&#1077;&#1082;&#1090;&#1099;\09-030%20&#1047;&#1077;&#1084;&#1083;&#1103;%20&#1074;%20&#1048;&#1089;&#1090;&#1088;&#1080;&#1085;&#1089;&#1082;&#1086;&#1084;%20&#1088;&#1072;&#1081;&#1086;&#1085;&#1077;\09-030%20&#1047;&#1077;&#1084;&#1083;&#1103;%20&#1074;%20&#1048;&#1089;&#1090;&#1088;&#1080;&#1085;&#1089;&#1082;&#1086;&#1084;%20&#1088;&#1072;&#1081;&#1086;&#1085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MSK/Smolenskaya28/Homefolders/ruapam8/Desktop/1.3/&#1055;&#1088;&#1080;&#1083;&#1086;&#1078;&#1077;&#1085;&#1080;&#1103;/&#1055;&#1088;&#1080;&#1083;&#1086;&#1078;&#1077;&#1085;&#1080;&#1077;%206/&#1050;&#1054;&#1056;&#1055;&#1054;&#1056;&#1040;&#1058;&#1048;&#1042;&#1053;&#1067;&#1049;_&#1057;&#1077;&#1075;&#1084;&#1077;&#1085;&#1090;/&#1064;&#1072;&#1073;&#1083;&#1086;&#1085;&#1099;%20&#1086;&#1090;&#1095;&#1077;&#1090;&#1086;&#1074;%20&#1086;%20&#1087;&#1088;&#1086;&#1074;&#1077;&#1088;&#1082;&#1077;%20&#1080;%20&#1086;&#1094;&#1077;&#1085;&#1082;&#1077;%20(&#1085;&#1077;&#1084;&#1072;&#1090;.%20&#1086;&#1073;&#1077;&#1089;&#1087;.)/&#1054;&#1090;&#1095;&#1077;&#1090;%20&#1086;%20&#1087;&#1088;&#1086;&#1074;&#1077;&#1088;&#1082;&#1077;%20&#1080;%20&#1086;&#1094;&#1077;&#1085;&#1082;&#1077;%20-%20&#1072;&#1082;&#1094;&#1080;&#1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rabash/Local%20Settings/Temporary%20Internet%20Files/OLK50A/5-Year%20Analysis-Rus_exap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SPV"/>
      <sheetName val="Tenants"/>
      <sheetName val="Loan"/>
      <sheetName val="VAT"/>
      <sheetName val="Sheet3"/>
      <sheetName val="Описание"/>
    </sheetNames>
    <sheetDataSet>
      <sheetData sheetId="0">
        <row r="41">
          <cell r="D41">
            <v>-0.1</v>
          </cell>
        </row>
        <row r="42">
          <cell r="D42">
            <v>-0.1</v>
          </cell>
        </row>
        <row r="43">
          <cell r="D43">
            <v>0</v>
          </cell>
        </row>
        <row r="44">
          <cell r="D44">
            <v>-0.02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ummary"/>
      <sheetName val="CostDetail"/>
      <sheetName val="IncomeDetail"/>
      <sheetName val="InterestCalculation"/>
      <sheetName val="CostSpreadDetail"/>
      <sheetName val="UserDefinedVariables"/>
      <sheetName val="Blad1"/>
      <sheetName val="Costs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Project Name</v>
          </cell>
        </row>
        <row r="2">
          <cell r="B2">
            <v>1</v>
          </cell>
        </row>
        <row r="3">
          <cell r="B3">
            <v>36347</v>
          </cell>
        </row>
        <row r="4">
          <cell r="B4" t="str">
            <v>Template</v>
          </cell>
        </row>
        <row r="5">
          <cell r="B5">
            <v>37438</v>
          </cell>
        </row>
        <row r="6">
          <cell r="B6" t="str">
            <v>US$</v>
          </cell>
        </row>
        <row r="8">
          <cell r="B8" t="str">
            <v>Euro$</v>
          </cell>
        </row>
        <row r="11">
          <cell r="B11" t="str">
            <v>Retail Shops</v>
          </cell>
          <cell r="D11">
            <v>25000</v>
          </cell>
          <cell r="E11">
            <v>600</v>
          </cell>
          <cell r="F11">
            <v>250</v>
          </cell>
          <cell r="G11">
            <v>0.05</v>
          </cell>
        </row>
        <row r="12">
          <cell r="B12" t="str">
            <v>Restaurants</v>
          </cell>
          <cell r="D12">
            <v>4000</v>
          </cell>
          <cell r="E12">
            <v>650</v>
          </cell>
          <cell r="F12">
            <v>1000</v>
          </cell>
          <cell r="G12">
            <v>0.05</v>
          </cell>
        </row>
        <row r="13">
          <cell r="B13" t="str">
            <v>Fast Food Shops</v>
          </cell>
          <cell r="D13">
            <v>1000</v>
          </cell>
          <cell r="E13">
            <v>700</v>
          </cell>
          <cell r="F13">
            <v>0</v>
          </cell>
          <cell r="G13">
            <v>0.05</v>
          </cell>
        </row>
        <row r="14">
          <cell r="B14" t="str">
            <v>Grocery Anchor</v>
          </cell>
          <cell r="D14">
            <v>0</v>
          </cell>
          <cell r="F14">
            <v>0</v>
          </cell>
          <cell r="G14">
            <v>0.05</v>
          </cell>
        </row>
        <row r="15">
          <cell r="B15" t="str">
            <v>Cinema Anchor</v>
          </cell>
          <cell r="D15">
            <v>0</v>
          </cell>
          <cell r="F15">
            <v>0</v>
          </cell>
          <cell r="G15">
            <v>0.05</v>
          </cell>
        </row>
        <row r="16">
          <cell r="B16" t="str">
            <v>Bookstore Anchor</v>
          </cell>
          <cell r="D16">
            <v>4500</v>
          </cell>
          <cell r="E16">
            <v>500</v>
          </cell>
          <cell r="F16">
            <v>400</v>
          </cell>
          <cell r="G16">
            <v>0.05</v>
          </cell>
        </row>
        <row r="17">
          <cell r="B17" t="str">
            <v>Sporting Goods Anchor</v>
          </cell>
          <cell r="D17">
            <v>8000</v>
          </cell>
          <cell r="E17">
            <v>550</v>
          </cell>
          <cell r="F17">
            <v>600</v>
          </cell>
          <cell r="G17">
            <v>0.05</v>
          </cell>
        </row>
        <row r="18">
          <cell r="B18" t="str">
            <v>MSU1</v>
          </cell>
          <cell r="D18">
            <v>5000</v>
          </cell>
          <cell r="E18">
            <v>575</v>
          </cell>
          <cell r="F18">
            <v>400</v>
          </cell>
          <cell r="G18">
            <v>0.05</v>
          </cell>
        </row>
        <row r="19">
          <cell r="B19" t="str">
            <v>MSU2</v>
          </cell>
          <cell r="D19">
            <v>2500</v>
          </cell>
          <cell r="E19">
            <v>580</v>
          </cell>
          <cell r="F19">
            <v>400</v>
          </cell>
          <cell r="G19">
            <v>0.05</v>
          </cell>
        </row>
        <row r="20">
          <cell r="B20" t="str">
            <v>MSU3</v>
          </cell>
          <cell r="D20">
            <v>0</v>
          </cell>
          <cell r="F20">
            <v>0</v>
          </cell>
          <cell r="G20">
            <v>0.05</v>
          </cell>
        </row>
        <row r="21">
          <cell r="B21" t="str">
            <v>MSU4</v>
          </cell>
          <cell r="D21">
            <v>0</v>
          </cell>
          <cell r="F21">
            <v>0</v>
          </cell>
          <cell r="G21">
            <v>0.05</v>
          </cell>
        </row>
        <row r="25">
          <cell r="B25" t="str">
            <v>Office Level 1</v>
          </cell>
          <cell r="D25">
            <v>10000</v>
          </cell>
          <cell r="E25">
            <v>600</v>
          </cell>
          <cell r="F25">
            <v>300</v>
          </cell>
          <cell r="G25">
            <v>0.05</v>
          </cell>
        </row>
        <row r="26">
          <cell r="B26" t="str">
            <v>Office Level 2</v>
          </cell>
          <cell r="D26">
            <v>10000</v>
          </cell>
          <cell r="E26">
            <v>600</v>
          </cell>
          <cell r="F26">
            <v>300</v>
          </cell>
          <cell r="G26">
            <v>0.05</v>
          </cell>
        </row>
        <row r="27">
          <cell r="B27" t="str">
            <v>Office Level 3</v>
          </cell>
          <cell r="D27">
            <v>10000</v>
          </cell>
          <cell r="E27">
            <v>600</v>
          </cell>
          <cell r="F27">
            <v>300</v>
          </cell>
          <cell r="G27">
            <v>0.05</v>
          </cell>
        </row>
        <row r="33">
          <cell r="B33" t="str">
            <v>Enclosed Mall</v>
          </cell>
          <cell r="C33">
            <v>15000</v>
          </cell>
          <cell r="D33">
            <v>850</v>
          </cell>
        </row>
        <row r="34">
          <cell r="B34" t="str">
            <v>Service Areas</v>
          </cell>
          <cell r="C34">
            <v>5000</v>
          </cell>
          <cell r="D34">
            <v>500</v>
          </cell>
        </row>
        <row r="35">
          <cell r="B35" t="str">
            <v>Mall Office</v>
          </cell>
          <cell r="C35">
            <v>200</v>
          </cell>
          <cell r="D35">
            <v>500</v>
          </cell>
        </row>
        <row r="49">
          <cell r="C49">
            <v>8.5000000000000006E-2</v>
          </cell>
        </row>
        <row r="51">
          <cell r="C51">
            <v>8.5000000000000006E-2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ther catalog"/>
      <sheetName val="Mapping"/>
      <sheetName val="Tenants catalog"/>
      <sheetName val="Data"/>
      <sheetName val="Сводный_Рус"/>
      <sheetName val="Lodestone_Рус"/>
      <sheetName val="Gardens_Рус"/>
      <sheetName val="MCD_Рус"/>
      <sheetName val="Alroy_Рус"/>
    </sheetNames>
    <sheetDataSet>
      <sheetData sheetId="0"/>
      <sheetData sheetId="1">
        <row r="2">
          <cell r="H2" t="str">
            <v>Currency</v>
          </cell>
        </row>
        <row r="3">
          <cell r="H3" t="str">
            <v>EUR</v>
          </cell>
        </row>
        <row r="4">
          <cell r="H4" t="str">
            <v>EUR / CBRF</v>
          </cell>
        </row>
        <row r="5">
          <cell r="H5" t="str">
            <v>RUR</v>
          </cell>
        </row>
        <row r="6">
          <cell r="H6" t="str">
            <v>USD</v>
          </cell>
        </row>
        <row r="7">
          <cell r="H7" t="str">
            <v>USD / CBRF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 de bord"/>
      <sheetName val="fd prp genere"/>
      <sheetName val="Synthèse"/>
      <sheetName val="NATCF"/>
      <sheetName val="graphe"/>
      <sheetName val="u&amp;s cum sem"/>
      <sheetName val="equity cum sem"/>
      <sheetName val="u&amp;s cumulated"/>
      <sheetName val="u&amp;s month sem"/>
      <sheetName val="u&amp;s month"/>
      <sheetName val="u&amp;s France cumul"/>
      <sheetName val="u&amp;s France month"/>
      <sheetName val="u&amp;s Poland cumul"/>
      <sheetName val="u&amp;s Poland month"/>
      <sheetName val="u&amp;s Suisse cumul"/>
      <sheetName val="u&amp;s Suisse month"/>
      <sheetName val="Summary cumulated"/>
      <sheetName val="u&amp;s Turkey"/>
      <sheetName val="sum month sem"/>
      <sheetName val="Summary month"/>
      <sheetName val="Poland Summary"/>
      <sheetName val="Poland Consolidated"/>
      <sheetName val="dates"/>
      <sheetName val="Wroclaw"/>
      <sheetName val="Katowice"/>
      <sheetName val="Bydgoszcz"/>
      <sheetName val="Wilenska"/>
      <sheetName val="Gdansk"/>
      <sheetName val="Szczecin Phase 2"/>
      <sheetName val="Gliwice"/>
      <sheetName val="Sczzcecin Phase I"/>
      <sheetName val="Krakow Phase I"/>
      <sheetName val="Krakow Cinema"/>
      <sheetName val="French Summary"/>
      <sheetName val="French Consolidated"/>
      <sheetName val="Torcy Nord"/>
      <sheetName val="Torcy Sud"/>
      <sheetName val="Wasquehal"/>
      <sheetName val="mandelieu"/>
      <sheetName val="France 2"/>
      <sheetName val="France 3"/>
      <sheetName val="France 4"/>
      <sheetName val="Turkey Summary"/>
      <sheetName val="Turkey Consolidated"/>
      <sheetName val="Adana"/>
      <sheetName val="Icerenkoy"/>
      <sheetName val="Merter"/>
      <sheetName val="Bursa"/>
      <sheetName val="Izmit"/>
      <sheetName val="Bayrampasa"/>
      <sheetName val="Turkey (2)"/>
      <sheetName val="Swiss Summary"/>
      <sheetName val="Swiss Consolidated"/>
      <sheetName val="basel"/>
      <sheetName val="Suisse2"/>
      <sheetName val="Suisse3"/>
      <sheetName val="Suisse4"/>
      <sheetName val="Suisse5"/>
      <sheetName val="data grap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come-Expenses"/>
      <sheetName val="CashFlows"/>
      <sheetName val="CashFlows -15%"/>
    </sheetNames>
    <sheetDataSet>
      <sheetData sheetId="0">
        <row r="7">
          <cell r="D7">
            <v>30</v>
          </cell>
        </row>
        <row r="13">
          <cell r="D13">
            <v>65000000</v>
          </cell>
        </row>
        <row r="14">
          <cell r="D14">
            <v>15</v>
          </cell>
        </row>
        <row r="15">
          <cell r="D15">
            <v>7</v>
          </cell>
        </row>
        <row r="16">
          <cell r="D16">
            <v>6.5000000000000002E-2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Value"/>
      <sheetName val="вык. дол. города"/>
      <sheetName val="Variables"/>
      <sheetName val="Cashflow"/>
      <sheetName val="FinRes"/>
      <sheetName val="FinCriteria"/>
      <sheetName val="Executive Summary"/>
      <sheetName val="Graphs"/>
      <sheetName val="GraphsAux"/>
      <sheetName val="Sales2"/>
      <sheetName val="Sales"/>
      <sheetName val="Бизнес-план"/>
      <sheetName val="Переселение"/>
      <sheetName val="Budget"/>
    </sheetNames>
    <sheetDataSet>
      <sheetData sheetId="0" refreshError="1"/>
      <sheetData sheetId="1" refreshError="1"/>
      <sheetData sheetId="2" refreshError="1"/>
      <sheetData sheetId="3">
        <row r="285">
          <cell r="F285">
            <v>-187508</v>
          </cell>
          <cell r="G285">
            <v>-445743</v>
          </cell>
          <cell r="H285">
            <v>-445743</v>
          </cell>
          <cell r="I285">
            <v>-555778</v>
          </cell>
          <cell r="J285">
            <v>-715778</v>
          </cell>
          <cell r="K285">
            <v>-1218234.6000000001</v>
          </cell>
          <cell r="L285">
            <v>-1335860.4200000002</v>
          </cell>
          <cell r="M285">
            <v>-1735466.4200000002</v>
          </cell>
          <cell r="N285">
            <v>-2847466.42</v>
          </cell>
          <cell r="O285">
            <v>-3199466.42</v>
          </cell>
          <cell r="P285">
            <v>-3440466.42</v>
          </cell>
          <cell r="Q285">
            <v>-6905466.4199999999</v>
          </cell>
          <cell r="R285">
            <v>-7187466.4199999999</v>
          </cell>
          <cell r="S285">
            <v>-8137466.4199999999</v>
          </cell>
          <cell r="T285">
            <v>-8623466.4199999999</v>
          </cell>
          <cell r="U285">
            <v>-9024466.4199999999</v>
          </cell>
          <cell r="V285">
            <v>-9622466.4199999999</v>
          </cell>
          <cell r="W285">
            <v>-10518466.42</v>
          </cell>
          <cell r="X285">
            <v>-11041466.42</v>
          </cell>
          <cell r="Y285">
            <v>-11559466.42</v>
          </cell>
          <cell r="Z285">
            <v>-11559466.42</v>
          </cell>
          <cell r="AA285">
            <v>-11559466.42</v>
          </cell>
          <cell r="AB285">
            <v>-11559466.42</v>
          </cell>
          <cell r="AC285">
            <v>-13159466.42</v>
          </cell>
          <cell r="AD285">
            <v>-12459466.42</v>
          </cell>
          <cell r="AE285">
            <v>-11759466.42</v>
          </cell>
          <cell r="AF285">
            <v>-11359466.42</v>
          </cell>
          <cell r="AG285">
            <v>-10909466.42</v>
          </cell>
          <cell r="AH285">
            <v>-10479466.42</v>
          </cell>
          <cell r="AI285">
            <v>-9819466.4199999999</v>
          </cell>
          <cell r="AJ285">
            <v>-8899466.4199999999</v>
          </cell>
          <cell r="AK285">
            <v>-7799466.4199999999</v>
          </cell>
          <cell r="AL285">
            <v>-6599466.4199999999</v>
          </cell>
          <cell r="AM285">
            <v>-5499466.4199999999</v>
          </cell>
          <cell r="AN285">
            <v>-4299466.42</v>
          </cell>
        </row>
        <row r="290">
          <cell r="F290">
            <v>-187508</v>
          </cell>
          <cell r="G290">
            <v>-442205.64943590574</v>
          </cell>
          <cell r="H290">
            <v>-442205.64943590574</v>
          </cell>
          <cell r="I290">
            <v>-547780.46853985428</v>
          </cell>
          <cell r="J290">
            <v>-699192.1259919561</v>
          </cell>
          <cell r="K290">
            <v>-1168164.9952355952</v>
          </cell>
          <cell r="L290">
            <v>-1276448.3395370722</v>
          </cell>
          <cell r="M290">
            <v>-1639276.3684884084</v>
          </cell>
          <cell r="N290">
            <v>-2635102.3409017129</v>
          </cell>
          <cell r="O290">
            <v>-2946009.811817497</v>
          </cell>
          <cell r="P290">
            <v>-3155959.56567838</v>
          </cell>
          <cell r="Q290">
            <v>-6133182.7954726564</v>
          </cell>
          <cell r="R290">
            <v>-6372165.8463201141</v>
          </cell>
          <cell r="S290">
            <v>-7166222.3930409951</v>
          </cell>
          <cell r="T290">
            <v>-7566880.4932452543</v>
          </cell>
          <cell r="U290">
            <v>-7892936.2433084734</v>
          </cell>
          <cell r="V290">
            <v>-8372513.4210434156</v>
          </cell>
          <cell r="W290">
            <v>-9081234.1999469157</v>
          </cell>
          <cell r="X290">
            <v>-9489251.5941510033</v>
          </cell>
          <cell r="Y290">
            <v>-9887832.5841312017</v>
          </cell>
          <cell r="Z290">
            <v>-9887832.5841312017</v>
          </cell>
          <cell r="AA290">
            <v>-9887832.5841312017</v>
          </cell>
          <cell r="AB290">
            <v>-9887832.5841312017</v>
          </cell>
          <cell r="AC290">
            <v>-11052886.798837796</v>
          </cell>
          <cell r="AD290">
            <v>-10550157.6980047</v>
          </cell>
          <cell r="AE290">
            <v>-10054315.072933676</v>
          </cell>
          <cell r="AF290">
            <v>-9774857.6549213585</v>
          </cell>
          <cell r="AG290">
            <v>-9464774.626204066</v>
          </cell>
          <cell r="AH290">
            <v>-9172531.8587503713</v>
          </cell>
          <cell r="AI290">
            <v>-8730117.6316049509</v>
          </cell>
          <cell r="AJ290">
            <v>-8121866.6631573346</v>
          </cell>
          <cell r="AK290">
            <v>-7404572.1651234692</v>
          </cell>
          <cell r="AL290">
            <v>-6632787.9477068447</v>
          </cell>
          <cell r="AM290">
            <v>-5935010.1204935228</v>
          </cell>
          <cell r="AN290">
            <v>-5184225.1698454283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éphnane MENEGHEL"/>
      <sheetName val="CEFIC GESTION 01-02"/>
      <sheetName val="version Robert PRESLIER"/>
      <sheetName val="version Sébastien"/>
      <sheetName val="Описание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hy (res 30-06-00)"/>
      <sheetName val="Letting Report"/>
      <sheetName val="UserDefinedVariables"/>
    </sheetNames>
    <sheetDataSet>
      <sheetData sheetId="0" refreshError="1"/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2)"/>
      <sheetName val="Analysis"/>
      <sheetName val="Lease expiry"/>
      <sheetName val="OPEX"/>
      <sheetName val="&lt;&lt;INPUT&gt;&gt;"/>
      <sheetName val="Rent Roll offices"/>
      <sheetName val="Rent Roll_warehouses"/>
      <sheetName val="Opex G11"/>
      <sheetName val="Opex L3"/>
      <sheetName val="Opex Tomilino"/>
      <sheetName val="Opex Sholokhovo"/>
      <sheetName val="Opex Shushary"/>
      <sheetName val="CAPEX"/>
      <sheetName val="Datastream"/>
      <sheetName val="Summary_NP"/>
      <sheetName val="0302_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>
            <v>1.9990000000000001</v>
          </cell>
        </row>
      </sheetData>
      <sheetData sheetId="15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rameters (Eng) "/>
      <sheetName val="OldCash flow Ruble  Draft (Eng)"/>
      <sheetName val="Cash flow USD Draft (L+3,75%)"/>
    </sheetNames>
    <sheetDataSet>
      <sheetData sheetId="0">
        <row r="17">
          <cell r="C17">
            <v>26956900</v>
          </cell>
        </row>
        <row r="18">
          <cell r="C18">
            <v>49870265</v>
          </cell>
        </row>
        <row r="25">
          <cell r="I25">
            <v>250</v>
          </cell>
        </row>
        <row r="28">
          <cell r="E28">
            <v>3000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0 - КАД (2)"/>
      <sheetName val="."/>
    </sheetNames>
    <sheetDataSet>
      <sheetData sheetId="0" refreshError="1"/>
      <sheetData sheetId="1" refreshError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-2"/>
      <sheetName val="$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Tverskaya II Sale"/>
      <sheetName val="Revenue.Profit.Return"/>
      <sheetName val="Cash Flow Sheet Overview"/>
      <sheetName val="Exposure Allocation of Partners"/>
      <sheetName val="Zachatievsky. Details"/>
      <sheetName val="Zachatjevsky Tenants"/>
      <sheetName val="Zachatievsky.Cashflow "/>
      <sheetName val="Schepkina Details"/>
      <sheetName val="Schepkina Cashflow"/>
      <sheetName val="Schepkina Cashflow for Rent "/>
      <sheetName val="Pyatnitskaya Details"/>
      <sheetName val="Pyatnitskaya Cashflow"/>
      <sheetName val="Tverskaya II Details"/>
      <sheetName val="Tverskaya II Tenants "/>
      <sheetName val="Tverskaya II Cashflow"/>
      <sheetName val="Obydensky. Detail"/>
      <sheetName val="Obydensky.Interest"/>
      <sheetName val="LIBOR"/>
      <sheetName val="Tverskaya Sale Variants"/>
      <sheetName val="Zachatjevsky Sale"/>
      <sheetName val="Overview"/>
      <sheetName val="cfg"/>
      <sheetName val="Assumptions"/>
      <sheetName val="Список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D2" t="str">
            <v>Russian Real Estate: Interest Rate Table: 3 month USD-LIBOR published in the FT</v>
          </cell>
        </row>
        <row r="3">
          <cell r="D3" t="str">
            <v>Date</v>
          </cell>
          <cell r="E3" t="str">
            <v>LIBOR</v>
          </cell>
          <cell r="F3" t="str">
            <v>plus 100 points</v>
          </cell>
          <cell r="G3" t="str">
            <v>Interest Rate</v>
          </cell>
        </row>
        <row r="4">
          <cell r="D4">
            <v>35431</v>
          </cell>
          <cell r="E4">
            <v>5.5312500000000001E-2</v>
          </cell>
          <cell r="F4">
            <v>0.01</v>
          </cell>
          <cell r="G4">
            <v>6.5312499999999996E-2</v>
          </cell>
        </row>
        <row r="5">
          <cell r="D5">
            <v>35612</v>
          </cell>
          <cell r="E5">
            <v>5.7500000000000002E-2</v>
          </cell>
          <cell r="F5">
            <v>0.01</v>
          </cell>
          <cell r="G5">
            <v>6.7500000000000004E-2</v>
          </cell>
        </row>
        <row r="6">
          <cell r="D6">
            <v>35796</v>
          </cell>
          <cell r="E6">
            <v>5.8750000000000004E-2</v>
          </cell>
          <cell r="F6">
            <v>0.01</v>
          </cell>
          <cell r="G6">
            <v>6.8750000000000006E-2</v>
          </cell>
        </row>
        <row r="7">
          <cell r="D7">
            <v>35977</v>
          </cell>
          <cell r="E7">
            <v>5.7187500000000002E-2</v>
          </cell>
          <cell r="F7">
            <v>0.01</v>
          </cell>
          <cell r="G7">
            <v>6.7187499999999997E-2</v>
          </cell>
        </row>
        <row r="8">
          <cell r="D8">
            <v>36161</v>
          </cell>
          <cell r="E8">
            <v>5.0625000000000003E-2</v>
          </cell>
          <cell r="F8">
            <v>0.01</v>
          </cell>
          <cell r="G8">
            <v>6.0625000000000005E-2</v>
          </cell>
        </row>
        <row r="9">
          <cell r="D9">
            <v>36342</v>
          </cell>
          <cell r="E9">
            <v>5.4062499999999999E-2</v>
          </cell>
          <cell r="F9">
            <v>0.01</v>
          </cell>
          <cell r="G9">
            <v>6.4062499999999994E-2</v>
          </cell>
        </row>
        <row r="10">
          <cell r="D10">
            <v>36526</v>
          </cell>
          <cell r="E10">
            <v>0.06</v>
          </cell>
          <cell r="F10">
            <v>0.01</v>
          </cell>
          <cell r="G10">
            <v>6.9999999999999993E-2</v>
          </cell>
        </row>
        <row r="11">
          <cell r="D11">
            <v>36708</v>
          </cell>
          <cell r="E11">
            <v>6.8124999999999991E-2</v>
          </cell>
          <cell r="F11">
            <v>0.01</v>
          </cell>
          <cell r="G11">
            <v>7.8124999999999986E-2</v>
          </cell>
        </row>
        <row r="12">
          <cell r="D12">
            <v>36892</v>
          </cell>
          <cell r="E12">
            <v>5.0625000000000003E-2</v>
          </cell>
          <cell r="F12">
            <v>0.01</v>
          </cell>
          <cell r="G12">
            <v>6.0625000000000005E-2</v>
          </cell>
        </row>
        <row r="13">
          <cell r="D13">
            <v>37073</v>
          </cell>
          <cell r="E13">
            <v>5.0625000000000003E-2</v>
          </cell>
          <cell r="F13">
            <v>0.01</v>
          </cell>
          <cell r="G13">
            <v>6.0625000000000005E-2</v>
          </cell>
        </row>
        <row r="14">
          <cell r="D14">
            <v>37257</v>
          </cell>
          <cell r="E14">
            <v>5.0625000000000003E-2</v>
          </cell>
          <cell r="F14">
            <v>0.01</v>
          </cell>
          <cell r="G14">
            <v>6.0625000000000005E-2</v>
          </cell>
        </row>
        <row r="15">
          <cell r="D15">
            <v>37438</v>
          </cell>
          <cell r="E15">
            <v>5.0625000000000003E-2</v>
          </cell>
          <cell r="F15">
            <v>0.01</v>
          </cell>
          <cell r="G15">
            <v>6.0625000000000005E-2</v>
          </cell>
        </row>
        <row r="16">
          <cell r="D16">
            <v>37622</v>
          </cell>
          <cell r="E16">
            <v>5.0625000000000003E-2</v>
          </cell>
          <cell r="F16">
            <v>0.01</v>
          </cell>
          <cell r="G16">
            <v>6.0625000000000005E-2</v>
          </cell>
        </row>
        <row r="17">
          <cell r="D17">
            <v>37803</v>
          </cell>
          <cell r="E17">
            <v>5.0625000000000003E-2</v>
          </cell>
          <cell r="F17">
            <v>0.01</v>
          </cell>
          <cell r="G17">
            <v>6.0625000000000005E-2</v>
          </cell>
        </row>
        <row r="18">
          <cell r="D18">
            <v>37987</v>
          </cell>
          <cell r="E18">
            <v>5.0625000000000003E-2</v>
          </cell>
          <cell r="F18">
            <v>0.01</v>
          </cell>
          <cell r="G18">
            <v>6.0625000000000005E-2</v>
          </cell>
        </row>
        <row r="19">
          <cell r="D19">
            <v>38169</v>
          </cell>
          <cell r="E19">
            <v>5.0625000000000003E-2</v>
          </cell>
          <cell r="F19">
            <v>0.01</v>
          </cell>
          <cell r="G19">
            <v>6.0625000000000005E-2</v>
          </cell>
        </row>
        <row r="20">
          <cell r="D20">
            <v>38353</v>
          </cell>
          <cell r="E20">
            <v>5.0625000000000003E-2</v>
          </cell>
          <cell r="F20">
            <v>0.01</v>
          </cell>
          <cell r="G20">
            <v>6.0625000000000005E-2</v>
          </cell>
        </row>
        <row r="21">
          <cell r="D21">
            <v>38534</v>
          </cell>
          <cell r="E21">
            <v>5.0625000000000003E-2</v>
          </cell>
          <cell r="F21">
            <v>0.01</v>
          </cell>
          <cell r="G21">
            <v>6.0625000000000005E-2</v>
          </cell>
        </row>
      </sheetData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ESPRO Plan, Actual 2012&gt;"/>
      <sheetName val="Main Frame RUR 2012"/>
      <sheetName val="Main Frame USD 2012"/>
      <sheetName val="Notes"/>
      <sheetName val="Model&gt;"/>
      <sheetName val="Summary"/>
      <sheetName val="DHL"/>
      <sheetName val="DE summary"/>
      <sheetName val="Ten Sched Inputs"/>
      <sheetName val="Parking inputs"/>
      <sheetName val="Rental Income"/>
      <sheetName val="ST Costs"/>
      <sheetName val="Utilities"/>
      <sheetName val="Loans"/>
      <sheetName val="Taxes"/>
      <sheetName val="DE Income"/>
      <sheetName val="DE Costs and Depr."/>
      <sheetName val="SRV budg"/>
      <sheetName val="Oper CF Qrly ST"/>
      <sheetName val="Oper CF Qrly DE"/>
      <sheetName val="Oper CF Qrly Blended"/>
      <sheetName val="Blended CF A_FIC"/>
      <sheetName val="Summary_FIC"/>
      <sheetName val="Sensitivity"/>
      <sheetName val="Adjustments"/>
      <sheetName val="BP &gt;"/>
      <sheetName val="t.1,2 Assets"/>
      <sheetName val="t.3. DE"/>
      <sheetName val="t.4. Acqisition summary"/>
      <sheetName val="t.5. PM current"/>
      <sheetName val="c.1-3. Tenancy"/>
      <sheetName val="t.6-7 Rev premises"/>
      <sheetName val="t.8,9 Rev tenants"/>
      <sheetName val="t.10,11 c.4. Opex"/>
      <sheetName val="t.12. Utilities"/>
      <sheetName val="t.13,14, c.6. Raif"/>
      <sheetName val="17. DE budget"/>
      <sheetName val="A1. Ten sched"/>
      <sheetName val="Espro fees detailed"/>
      <sheetName val="A2. 2012 Det-d cost plan"/>
      <sheetName val="Sheet4"/>
      <sheetName val="Sheet2"/>
      <sheetName val="Hist. costs &amp; Other&gt;"/>
      <sheetName val="Raif restruc"/>
      <sheetName val="Espro Budget 2012"/>
      <sheetName val="Maine Frame USD 2011"/>
      <sheetName val="Main Frame RUR 2011"/>
      <sheetName val="Capex Part B SPA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O17">
            <v>12</v>
          </cell>
        </row>
        <row r="42">
          <cell r="O42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аренда"/>
      <sheetName val="Sheet3"/>
      <sheetName val="Справка"/>
      <sheetName val="WACC"/>
      <sheetName val="CIP"/>
      <sheetName val="карточка"/>
      <sheetName val="затраты"/>
      <sheetName val="WorkCap"/>
      <sheetName val="Multiples"/>
      <sheetName val="Master Inputs Start here"/>
      <sheetName val="Sheet1"/>
      <sheetName val="Sheet2"/>
      <sheetName val="NAV calculations"/>
      <sheetName val="LIBOR"/>
      <sheetName val="Depre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Var"/>
      <sheetName val="Variables"/>
      <sheetName val="План-График"/>
      <sheetName val="Calc"/>
      <sheetName val="FinCriteria"/>
      <sheetName val="Graphs"/>
      <sheetName val="Sensitivity"/>
      <sheetName val="GraphsData"/>
      <sheetName val="Fi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а"/>
      <sheetName val="Новый график погашения кредита"/>
      <sheetName val="БДДС с рестур июнь"/>
      <sheetName val="СБ РФ кредит со старым графиком"/>
      <sheetName val="БДДС с старым графиком погашени"/>
      <sheetName val="БДДС с рестур сентябрь"/>
      <sheetName val="график рест сентября"/>
      <sheetName val="реструктуризация до и после ЭФ"/>
    </sheetNames>
    <sheetDataSet>
      <sheetData sheetId="0">
        <row r="2">
          <cell r="B2">
            <v>1.05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Costs"/>
      <sheetName val="Sales Scenario Summary"/>
      <sheetName val="Rent Scenario Summary"/>
      <sheetName val="Overview Sales Scenario"/>
      <sheetName val="Overview Rent Scenario"/>
      <sheetName val="ACE IRR Sale"/>
      <sheetName val="ACE IRR Rent"/>
      <sheetName val="OST Budget"/>
      <sheetName val="Facts"/>
      <sheetName val="Area of building"/>
    </sheetNames>
    <sheetDataSet>
      <sheetData sheetId="0"/>
      <sheetData sheetId="1">
        <row r="43">
          <cell r="E43">
            <v>13355373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P21">
            <v>0.24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ephane MENEGHEL"/>
      <sheetName val="Version Robert PRESLIER"/>
      <sheetName val="Groupe BEG"/>
      <sheetName val="Version Sébastien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 2Q Report"/>
      <sheetName val="4 Performance"/>
      <sheetName val="2 Property Profile"/>
      <sheetName val="3 Occupancy"/>
      <sheetName val="5 Operating"/>
      <sheetName val="budget 2004"/>
      <sheetName val="6 AcquisCost"/>
      <sheetName val="7 Leasing"/>
      <sheetName val="8 Expiration"/>
      <sheetName val="9 MngtReport1"/>
      <sheetName val="12 G13"/>
      <sheetName val="11 MngtReport3"/>
      <sheetName val="13 Market"/>
      <sheetName val="14 Glossary"/>
      <sheetName val=" Assumptions"/>
    </sheetNames>
    <sheetDataSet>
      <sheetData sheetId="0" refreshError="1"/>
      <sheetData sheetId="1" refreshError="1"/>
      <sheetData sheetId="2" refreshError="1">
        <row r="17">
          <cell r="I17">
            <v>7968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s May 2014"/>
      <sheetName val="Tenants 2014"/>
      <sheetName val="OPEX"/>
      <sheetName val="CF validation"/>
      <sheetName val="New schedule"/>
      <sheetName val="Assumptions Base Case"/>
      <sheetName val="Base Case"/>
      <sheetName val="Credit Analysis"/>
      <sheetName val="Assumptions AM Case"/>
      <sheetName val="AM Case"/>
      <sheetName val="Credit Analysis AM Case"/>
      <sheetName val="LTV estimation"/>
      <sheetName val="Debt repayment schedule"/>
      <sheetName val="Support=&gt;"/>
      <sheetName val="repayment schedule"/>
      <sheetName val="tenants work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AR14" t="str">
            <v>Office</v>
          </cell>
        </row>
        <row r="15">
          <cell r="AR15" t="str">
            <v>Retail</v>
          </cell>
        </row>
        <row r="16">
          <cell r="AR16" t="str">
            <v>Warehouse</v>
          </cell>
        </row>
        <row r="17">
          <cell r="AR17" t="str">
            <v>Hotel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.Budget"/>
      <sheetName val="operations"/>
      <sheetName val="investments"/>
      <sheetName val="finances"/>
      <sheetName val="tables&amp;graphics"/>
      <sheetName val="risks"/>
      <sheetName val="annual"/>
      <sheetName val="annual optimist"/>
      <sheetName val="before-tax CF"/>
      <sheetName val="Auxiliary"/>
    </sheetNames>
    <sheetDataSet>
      <sheetData sheetId="0" refreshError="1"/>
      <sheetData sheetId="1" refreshError="1"/>
      <sheetData sheetId="2">
        <row r="45">
          <cell r="E45">
            <v>-45820.28</v>
          </cell>
          <cell r="F45">
            <v>-70569.718333333338</v>
          </cell>
          <cell r="G45">
            <v>-104598.255</v>
          </cell>
          <cell r="H45">
            <v>-202130.12666666668</v>
          </cell>
          <cell r="I45">
            <v>-327588.65333333338</v>
          </cell>
          <cell r="J45">
            <v>-382713.46666666673</v>
          </cell>
          <cell r="K45">
            <v>-398718.77000000008</v>
          </cell>
          <cell r="L45">
            <v>-497827.04833333346</v>
          </cell>
          <cell r="M45">
            <v>-739482.23666666681</v>
          </cell>
          <cell r="N45">
            <v>-731469.48666666681</v>
          </cell>
          <cell r="O45">
            <v>-789703.80666666687</v>
          </cell>
          <cell r="P45">
            <v>-805306.10141242959</v>
          </cell>
          <cell r="Q45">
            <v>-805306.10141242959</v>
          </cell>
          <cell r="R45">
            <v>-881240.24548022624</v>
          </cell>
          <cell r="S45">
            <v>-957620.65378531103</v>
          </cell>
          <cell r="T45">
            <v>-1018076.1203954805</v>
          </cell>
          <cell r="U45">
            <v>-1026727.120225989</v>
          </cell>
          <cell r="V45">
            <v>-1163356.9042937856</v>
          </cell>
          <cell r="W45">
            <v>-1171650.0992090397</v>
          </cell>
          <cell r="X45">
            <v>-1183840.9561581924</v>
          </cell>
          <cell r="Y45">
            <v>-1196944.6114124297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"/>
      <sheetName val="Производство"/>
      <sheetName val="Аренда"/>
    </sheetNames>
    <sheetDataSet>
      <sheetData sheetId="0" refreshError="1">
        <row r="2">
          <cell r="B2">
            <v>29.5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Хар-ка"/>
      <sheetName val="4-Фото"/>
      <sheetName val="5-Справка-рецензия"/>
      <sheetName val="6-NCV, дисконт, RV"/>
      <sheetName val="7-Выводы по расчету NCV"/>
      <sheetName val="С"/>
      <sheetName val="Алгоритм"/>
      <sheetName val="Аналоги"/>
      <sheetName val="Индикатив NCV"/>
      <sheetName val="И"/>
      <sheetName val="Приложение 1"/>
      <sheetName val="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Анапа</v>
          </cell>
          <cell r="J2" t="str">
            <v>Механическая</v>
          </cell>
          <cell r="K2" t="str">
            <v>A</v>
          </cell>
          <cell r="L2" t="str">
            <v>Бензиновый</v>
          </cell>
        </row>
        <row r="3">
          <cell r="J3" t="str">
            <v>Автоматическая</v>
          </cell>
          <cell r="K3" t="str">
            <v>B</v>
          </cell>
          <cell r="L3" t="str">
            <v>Дизельный</v>
          </cell>
        </row>
        <row r="4">
          <cell r="J4" t="str">
            <v>Вариатор</v>
          </cell>
          <cell r="K4" t="str">
            <v>C</v>
          </cell>
          <cell r="L4" t="str">
            <v>Электрический</v>
          </cell>
        </row>
        <row r="5">
          <cell r="K5" t="str">
            <v>D</v>
          </cell>
          <cell r="L5" t="str">
            <v>Гибридный</v>
          </cell>
        </row>
        <row r="6">
          <cell r="K6" t="str">
            <v>E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hovaya areas"/>
      <sheetName val="Location of tenants"/>
      <sheetName val="Register"/>
      <sheetName val="Calculation rentable areas"/>
      <sheetName val="Rent rates"/>
      <sheetName val="Receivables"/>
      <sheetName val="Expenses"/>
      <sheetName val="Taxes"/>
      <sheetName val="Loan"/>
      <sheetName val="Cash-flow Archive"/>
      <sheetName val="Cash flow M+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3-Хар-ка"/>
      <sheetName val="4-Фото"/>
      <sheetName val="5-Комментарии"/>
      <sheetName val="6-Выводы по расчету NCV"/>
      <sheetName val="7-NCV, дисконт, RV"/>
      <sheetName val="Описание сравнит"/>
      <sheetName val="Единый объект или помещение"/>
      <sheetName val="Зд+зу"/>
      <sheetName val="зу"/>
      <sheetName val="Описание доход"/>
      <sheetName val="ДДП_офис+торг"/>
      <sheetName val="ДДП_произв-складская"/>
      <sheetName val="ПК_офис+торг"/>
      <sheetName val="ПК_произв-складская"/>
      <sheetName val="З"/>
      <sheetName val="С"/>
      <sheetName val="Д"/>
      <sheetName val="А"/>
      <sheetName val="Веса"/>
      <sheetName val="Обесп. договор"/>
      <sheetName val=".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Анапа</v>
          </cell>
          <cell r="G2" t="str">
            <v>Все позиции находятся в удовлетворительном состоянии</v>
          </cell>
          <cell r="H2" t="str">
            <v>Замена обеспечения не требуется</v>
          </cell>
          <cell r="M2" t="str">
            <v>+</v>
          </cell>
          <cell r="O2">
            <v>1</v>
          </cell>
          <cell r="P2" t="str">
            <v>Жилой</v>
          </cell>
          <cell r="Q2" t="str">
            <v>Собственная парковка</v>
          </cell>
        </row>
        <row r="3">
          <cell r="G3" t="str">
            <v>Часть позиций находится в удовлетворительном состоянии, часть в неудовлетворительном</v>
          </cell>
          <cell r="H3" t="str">
            <v>Требуется частичная замена обеспечения</v>
          </cell>
          <cell r="M3" t="str">
            <v>-</v>
          </cell>
          <cell r="O3">
            <v>2</v>
          </cell>
          <cell r="P3" t="str">
            <v>Административный</v>
          </cell>
          <cell r="Q3" t="str">
            <v>Стихийная парковка</v>
          </cell>
        </row>
        <row r="4">
          <cell r="G4" t="str">
            <v>Все позиции находятся в неудовлетворительном состоянии</v>
          </cell>
          <cell r="H4" t="str">
            <v>Требуется полная замена обеспечения</v>
          </cell>
          <cell r="O4" t="str">
            <v>Дальше 2</v>
          </cell>
          <cell r="P4" t="str">
            <v>Промышленный</v>
          </cell>
        </row>
        <row r="5">
          <cell r="O5" t="str">
            <v>Не применимо</v>
          </cell>
          <cell r="P5" t="str">
            <v>Торговый</v>
          </cell>
        </row>
        <row r="6">
          <cell r="P6" t="str">
            <v>Другой</v>
          </cell>
        </row>
        <row r="7">
          <cell r="P7" t="str">
            <v>Отсутствует</v>
          </cell>
        </row>
      </sheetData>
      <sheetData sheetId="23">
        <row r="2">
          <cell r="H2" t="str">
            <v>Н.1.1.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Gevolgen extra entree shop 1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ControlVar"/>
      <sheetName val="Variables"/>
      <sheetName val="План-График"/>
      <sheetName val="Calc"/>
      <sheetName val="Graphs"/>
      <sheetName val="FinRes"/>
      <sheetName val="FinCriteria"/>
      <sheetName val="Sensitivity"/>
      <sheetName val="Monte-Carlo Data"/>
      <sheetName val="Monte-Carlo Calc"/>
      <sheetName val="Monte-Carlo Results1"/>
      <sheetName val="Monte-Carlo Aux"/>
      <sheetName val="Monte-Carlo Results2"/>
      <sheetName val="GraphsData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>
            <v>350</v>
          </cell>
          <cell r="B6">
            <v>0.01</v>
          </cell>
        </row>
        <row r="7">
          <cell r="A7">
            <v>375</v>
          </cell>
          <cell r="B7">
            <v>2.9000000000000001E-2</v>
          </cell>
        </row>
        <row r="8">
          <cell r="A8">
            <v>400</v>
          </cell>
          <cell r="B8">
            <v>0.06</v>
          </cell>
        </row>
        <row r="9">
          <cell r="A9">
            <v>425</v>
          </cell>
          <cell r="B9">
            <v>0.121</v>
          </cell>
        </row>
        <row r="10">
          <cell r="A10">
            <v>450</v>
          </cell>
          <cell r="B10">
            <v>0.16</v>
          </cell>
        </row>
        <row r="11">
          <cell r="A11">
            <v>475</v>
          </cell>
          <cell r="B11">
            <v>0.16</v>
          </cell>
        </row>
        <row r="12">
          <cell r="A12">
            <v>500</v>
          </cell>
          <cell r="B12">
            <v>0.15</v>
          </cell>
        </row>
        <row r="13">
          <cell r="A13">
            <v>525</v>
          </cell>
          <cell r="B13">
            <v>0.11900000000000001</v>
          </cell>
        </row>
        <row r="14">
          <cell r="A14">
            <v>550</v>
          </cell>
          <cell r="B14">
            <v>9.9000000000000005E-2</v>
          </cell>
        </row>
        <row r="15">
          <cell r="A15">
            <v>575</v>
          </cell>
          <cell r="B15">
            <v>5.9000000000000004E-2</v>
          </cell>
        </row>
        <row r="16">
          <cell r="A16">
            <v>600</v>
          </cell>
          <cell r="B16">
            <v>2.1999999999999999E-2</v>
          </cell>
        </row>
        <row r="17">
          <cell r="A17">
            <v>625</v>
          </cell>
          <cell r="B17">
            <v>7.0000000000000001E-3</v>
          </cell>
        </row>
        <row r="18">
          <cell r="A18">
            <v>650</v>
          </cell>
          <cell r="B18">
            <v>3.9999999999998925E-3</v>
          </cell>
        </row>
        <row r="26">
          <cell r="A26">
            <v>2000</v>
          </cell>
          <cell r="B26">
            <v>2.6000000000000002E-2</v>
          </cell>
        </row>
        <row r="27">
          <cell r="A27">
            <v>2500</v>
          </cell>
          <cell r="B27">
            <v>0.08</v>
          </cell>
        </row>
        <row r="28">
          <cell r="A28">
            <v>3000</v>
          </cell>
          <cell r="B28">
            <v>0.22700000000000001</v>
          </cell>
        </row>
        <row r="29">
          <cell r="A29">
            <v>3500</v>
          </cell>
          <cell r="B29">
            <v>0.25</v>
          </cell>
        </row>
        <row r="30">
          <cell r="A30">
            <v>4000</v>
          </cell>
          <cell r="B30">
            <v>0.22700000000000001</v>
          </cell>
        </row>
        <row r="31">
          <cell r="A31">
            <v>4500</v>
          </cell>
          <cell r="B31">
            <v>0.13500000000000001</v>
          </cell>
        </row>
        <row r="32">
          <cell r="A32">
            <v>5000</v>
          </cell>
          <cell r="B32">
            <v>3.7999999999999999E-2</v>
          </cell>
        </row>
        <row r="33">
          <cell r="A33">
            <v>5500</v>
          </cell>
          <cell r="B33">
            <v>1.4999999999999999E-2</v>
          </cell>
        </row>
        <row r="34">
          <cell r="A34">
            <v>6000</v>
          </cell>
          <cell r="B34">
            <v>2.0000000000000018E-3</v>
          </cell>
        </row>
        <row r="43">
          <cell r="A43">
            <v>150</v>
          </cell>
          <cell r="B43">
            <v>0.01</v>
          </cell>
        </row>
        <row r="44">
          <cell r="A44">
            <v>155</v>
          </cell>
          <cell r="B44">
            <v>9.5999999999999974E-2</v>
          </cell>
        </row>
        <row r="45">
          <cell r="A45">
            <v>160</v>
          </cell>
          <cell r="B45">
            <v>0.17699999999999999</v>
          </cell>
        </row>
        <row r="46">
          <cell r="A46">
            <v>165</v>
          </cell>
          <cell r="B46">
            <v>0.2</v>
          </cell>
        </row>
        <row r="47">
          <cell r="A47">
            <v>170</v>
          </cell>
          <cell r="B47">
            <v>0.17599999999999999</v>
          </cell>
        </row>
        <row r="48">
          <cell r="A48">
            <v>175</v>
          </cell>
          <cell r="B48">
            <v>0.13</v>
          </cell>
        </row>
        <row r="49">
          <cell r="A49">
            <v>180</v>
          </cell>
          <cell r="B49">
            <v>8.7000000000000008E-2</v>
          </cell>
        </row>
        <row r="50">
          <cell r="A50">
            <v>185</v>
          </cell>
          <cell r="B50">
            <v>5.5E-2</v>
          </cell>
        </row>
        <row r="51">
          <cell r="A51">
            <v>190</v>
          </cell>
          <cell r="B51">
            <v>3.4000000000000002E-2</v>
          </cell>
        </row>
        <row r="52">
          <cell r="A52">
            <v>195</v>
          </cell>
          <cell r="B52">
            <v>1.8000000000000002E-2</v>
          </cell>
        </row>
        <row r="53">
          <cell r="A53">
            <v>200</v>
          </cell>
          <cell r="B53">
            <v>1.6999999999999904E-2</v>
          </cell>
        </row>
        <row r="70">
          <cell r="A70">
            <v>150</v>
          </cell>
          <cell r="B70">
            <v>2.3E-2</v>
          </cell>
        </row>
        <row r="71">
          <cell r="A71">
            <v>155</v>
          </cell>
          <cell r="B71">
            <v>0.1</v>
          </cell>
        </row>
        <row r="72">
          <cell r="A72">
            <v>160</v>
          </cell>
          <cell r="B72">
            <v>0.22</v>
          </cell>
        </row>
        <row r="73">
          <cell r="A73">
            <v>165</v>
          </cell>
          <cell r="B73">
            <v>0.2</v>
          </cell>
        </row>
        <row r="74">
          <cell r="A74">
            <v>170</v>
          </cell>
          <cell r="B74">
            <v>0.153</v>
          </cell>
        </row>
        <row r="75">
          <cell r="A75">
            <v>175</v>
          </cell>
          <cell r="B75">
            <v>0.10400000000000001</v>
          </cell>
        </row>
        <row r="76">
          <cell r="A76">
            <v>180</v>
          </cell>
          <cell r="B76">
            <v>7.2000000000000008E-2</v>
          </cell>
        </row>
        <row r="77">
          <cell r="A77">
            <v>185</v>
          </cell>
          <cell r="B77">
            <v>5.2999999999999999E-2</v>
          </cell>
        </row>
        <row r="78">
          <cell r="A78">
            <v>190</v>
          </cell>
          <cell r="B78">
            <v>0.04</v>
          </cell>
        </row>
        <row r="79">
          <cell r="A79">
            <v>195</v>
          </cell>
          <cell r="B79">
            <v>2.5000000000000001E-2</v>
          </cell>
        </row>
        <row r="80">
          <cell r="A80">
            <v>200</v>
          </cell>
          <cell r="B80">
            <v>1.0000000000000009E-2</v>
          </cell>
        </row>
        <row r="87">
          <cell r="A87">
            <v>250000</v>
          </cell>
          <cell r="B87">
            <v>0.02</v>
          </cell>
        </row>
        <row r="88">
          <cell r="A88">
            <v>275000</v>
          </cell>
          <cell r="B88">
            <v>0.1</v>
          </cell>
        </row>
        <row r="89">
          <cell r="A89">
            <v>300000</v>
          </cell>
          <cell r="B89">
            <v>0.3</v>
          </cell>
        </row>
        <row r="90">
          <cell r="A90">
            <v>325000</v>
          </cell>
          <cell r="B90">
            <v>0.26</v>
          </cell>
        </row>
        <row r="91">
          <cell r="A91">
            <v>350000</v>
          </cell>
          <cell r="B91">
            <v>0.18</v>
          </cell>
        </row>
        <row r="92">
          <cell r="A92">
            <v>375000</v>
          </cell>
          <cell r="B92">
            <v>0.1</v>
          </cell>
        </row>
        <row r="93">
          <cell r="A93">
            <v>400000</v>
          </cell>
          <cell r="B93">
            <v>4.0000000000000147E-2</v>
          </cell>
        </row>
        <row r="100">
          <cell r="A100">
            <v>50000</v>
          </cell>
          <cell r="B100">
            <v>0.02</v>
          </cell>
        </row>
        <row r="101">
          <cell r="A101">
            <v>60000</v>
          </cell>
          <cell r="B101">
            <v>0.1</v>
          </cell>
        </row>
        <row r="102">
          <cell r="A102">
            <v>70000</v>
          </cell>
          <cell r="B102">
            <v>0.17100000000000001</v>
          </cell>
        </row>
        <row r="103">
          <cell r="A103">
            <v>80000</v>
          </cell>
          <cell r="B103">
            <v>0.25</v>
          </cell>
        </row>
        <row r="104">
          <cell r="A104">
            <v>90000</v>
          </cell>
          <cell r="B104">
            <v>0.22</v>
          </cell>
        </row>
        <row r="105">
          <cell r="A105">
            <v>100000</v>
          </cell>
          <cell r="B105">
            <v>0.15</v>
          </cell>
        </row>
        <row r="106">
          <cell r="A106">
            <v>110000</v>
          </cell>
          <cell r="B106">
            <v>8.8999999999999968E-2</v>
          </cell>
        </row>
        <row r="113">
          <cell r="A113">
            <v>0.1</v>
          </cell>
          <cell r="B113">
            <v>9.8999999999999921E-3</v>
          </cell>
        </row>
        <row r="114">
          <cell r="A114">
            <v>0.11</v>
          </cell>
          <cell r="B114">
            <v>3.8800000000000001E-2</v>
          </cell>
        </row>
        <row r="115">
          <cell r="A115">
            <v>0.12</v>
          </cell>
          <cell r="B115">
            <v>7.9600000000000004E-2</v>
          </cell>
        </row>
        <row r="116">
          <cell r="A116">
            <v>0.13</v>
          </cell>
          <cell r="B116">
            <v>0.10800000000000003</v>
          </cell>
        </row>
        <row r="117">
          <cell r="A117">
            <v>0.14000000000000001</v>
          </cell>
          <cell r="B117">
            <v>0.13450000000000001</v>
          </cell>
        </row>
        <row r="118">
          <cell r="A118">
            <v>0.15</v>
          </cell>
          <cell r="B118">
            <v>0.13200000000000003</v>
          </cell>
        </row>
        <row r="119">
          <cell r="A119">
            <v>0.16</v>
          </cell>
          <cell r="B119">
            <v>0.11890000000000001</v>
          </cell>
        </row>
        <row r="120">
          <cell r="A120">
            <v>0.17</v>
          </cell>
          <cell r="B120">
            <v>0.10400000000000002</v>
          </cell>
        </row>
        <row r="121">
          <cell r="A121">
            <v>0.18</v>
          </cell>
          <cell r="B121">
            <v>8.4900000000000003E-2</v>
          </cell>
        </row>
        <row r="122">
          <cell r="A122">
            <v>0.19</v>
          </cell>
          <cell r="B122">
            <v>6.88E-2</v>
          </cell>
        </row>
        <row r="123">
          <cell r="A123">
            <v>0.2</v>
          </cell>
          <cell r="B123">
            <v>5.2000000000000011E-2</v>
          </cell>
        </row>
        <row r="124">
          <cell r="A124">
            <v>0.21</v>
          </cell>
          <cell r="B124">
            <v>3.5200000000000002E-2</v>
          </cell>
        </row>
        <row r="125">
          <cell r="A125">
            <v>0.22</v>
          </cell>
          <cell r="B125">
            <v>2.1100000000000001E-2</v>
          </cell>
        </row>
        <row r="126">
          <cell r="A126">
            <v>0.23</v>
          </cell>
          <cell r="B126">
            <v>8.0000000000000019E-3</v>
          </cell>
        </row>
        <row r="127">
          <cell r="A127">
            <v>0.24</v>
          </cell>
          <cell r="B127">
            <v>4.000000000000001E-3</v>
          </cell>
        </row>
        <row r="128">
          <cell r="A128">
            <v>0.25</v>
          </cell>
          <cell r="B128">
            <v>2.9999999999996696E-4</v>
          </cell>
        </row>
        <row r="133">
          <cell r="A133">
            <v>0</v>
          </cell>
          <cell r="B133">
            <v>0</v>
          </cell>
        </row>
        <row r="134">
          <cell r="A134">
            <v>5.0000000000000001E-3</v>
          </cell>
          <cell r="B134">
            <v>0.01</v>
          </cell>
        </row>
        <row r="135">
          <cell r="A135">
            <v>0.01</v>
          </cell>
          <cell r="B135">
            <v>1.6E-2</v>
          </cell>
        </row>
        <row r="136">
          <cell r="A136">
            <v>1.4999999999999999E-2</v>
          </cell>
          <cell r="B136">
            <v>0.03</v>
          </cell>
        </row>
        <row r="137">
          <cell r="A137">
            <v>0.02</v>
          </cell>
          <cell r="B137">
            <v>5.6000000000000001E-2</v>
          </cell>
        </row>
        <row r="138">
          <cell r="A138">
            <v>2.5000000000000001E-2</v>
          </cell>
          <cell r="B138">
            <v>0.08</v>
          </cell>
        </row>
        <row r="139">
          <cell r="A139">
            <v>0.03</v>
          </cell>
          <cell r="B139">
            <v>0.11</v>
          </cell>
        </row>
        <row r="140">
          <cell r="A140">
            <v>3.5000000000000003E-2</v>
          </cell>
          <cell r="B140">
            <v>0.14699999999999999</v>
          </cell>
        </row>
        <row r="141">
          <cell r="A141">
            <v>0.04</v>
          </cell>
          <cell r="B141">
            <v>0.2</v>
          </cell>
        </row>
        <row r="142">
          <cell r="A142">
            <v>4.4999999999999998E-2</v>
          </cell>
          <cell r="B142">
            <v>0.17599999999999999</v>
          </cell>
        </row>
        <row r="143">
          <cell r="A143">
            <v>0.05</v>
          </cell>
          <cell r="B143">
            <v>0.13</v>
          </cell>
        </row>
        <row r="144">
          <cell r="A144">
            <v>5.5E-2</v>
          </cell>
          <cell r="B144">
            <v>4.500000000000004E-2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Расчет NCV с учетом изм-й"/>
      <sheetName val="Обесп. договор"/>
      <sheetName val="."/>
    </sheetNames>
    <sheetDataSet>
      <sheetData sheetId="0"/>
      <sheetData sheetId="1"/>
      <sheetData sheetId="2"/>
      <sheetData sheetId="3"/>
      <sheetData sheetId="4">
        <row r="2">
          <cell r="H2" t="str">
            <v>Да</v>
          </cell>
        </row>
        <row r="3">
          <cell r="H3" t="str">
            <v>Объем не изменится</v>
          </cell>
        </row>
        <row r="4">
          <cell r="H4" t="str">
            <v>Объем уменьшится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."/>
    </sheetNames>
    <sheetDataSet>
      <sheetData sheetId="0" refreshError="1"/>
      <sheetData sheetId="1" refreshError="1"/>
      <sheetData sheetId="2">
        <row r="2">
          <cell r="E2" t="str">
            <v>Д.1.1.</v>
          </cell>
        </row>
        <row r="3">
          <cell r="E3" t="str">
            <v>Д.1.2.</v>
          </cell>
        </row>
        <row r="4">
          <cell r="E4" t="str">
            <v>Д.1.3.</v>
          </cell>
        </row>
        <row r="5">
          <cell r="E5" t="str">
            <v>Д.1.4.</v>
          </cell>
        </row>
        <row r="6">
          <cell r="E6" t="str">
            <v>Д.1.5.</v>
          </cell>
        </row>
        <row r="7">
          <cell r="E7" t="str">
            <v>Д.7.1.</v>
          </cell>
        </row>
        <row r="8">
          <cell r="E8" t="str">
            <v>Д.7.2.</v>
          </cell>
        </row>
        <row r="9">
          <cell r="E9" t="str">
            <v>Д.7.3.</v>
          </cell>
        </row>
        <row r="10">
          <cell r="E10" t="str">
            <v>-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, курс $"/>
      <sheetName val="Расходы на этапе строительства"/>
      <sheetName val="НДС на проверке"/>
      <sheetName val="Остатки по счетам"/>
      <sheetName val="Невыбранный кредит"/>
      <sheetName val="Потери из-за досрочного взятия "/>
      <sheetName val="СверкаЭ.Ф.Соз.Стр."/>
      <sheetName val="займы из пр.источников"/>
      <sheetName val="БДДС эксплуатация"/>
      <sheetName val="Бюджет текущий отчетный "/>
      <sheetName val="Бюджет исходный"/>
      <sheetName val="ИТОГО к оплате на 01.07"/>
      <sheetName val="Реест договоров"/>
      <sheetName val="Расчет стоимости на 01.07.09"/>
      <sheetName val="Охрана"/>
      <sheetName val="Доход 03.06"/>
      <sheetName val="Год доход Х от 02.06"/>
      <sheetName val="Реклама-10.04"/>
      <sheetName val="займы арендаторов"/>
      <sheetName val="Обеспечительные взносы"/>
      <sheetName val="Сведения об арендаторах"/>
      <sheetName val="Результат моделирования"/>
      <sheetName val="Деньги"/>
      <sheetName val=" гр.фин.депози. (с опл.янв) (3)"/>
      <sheetName val="ЗП"/>
      <sheetName val="Реклама"/>
      <sheetName val="Сапрыкина=откр+эксп"/>
      <sheetName val="ост.ст-ть СМР  на 1_10_08"/>
      <sheetName val="Окончательная цена ОРКО"/>
      <sheetName val="Обеспечение"/>
      <sheetName val="Пессим. прогноз Харченко"/>
      <sheetName val="Доходы после откр. (Харченко)"/>
      <sheetName val="Расчеты с Ласалем на 01.07.08"/>
      <sheetName val="Формула корректировки"/>
      <sheetName val="Варцеха Олаф"/>
      <sheetName val="%% за доп.пл. по инвестконтрокт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Описание"/>
      <sheetName val="УдСтоимость"/>
      <sheetName val="Расчет ДП"/>
      <sheetName val="Расчет"/>
    </sheetNames>
    <sheetDataSet>
      <sheetData sheetId="0">
        <row r="11">
          <cell r="C11">
            <v>34.104300000000002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Справка-рецензия"/>
      <sheetName val="4-Выводы по расчету NCV"/>
      <sheetName val="З"/>
      <sheetName val="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Анапа</v>
          </cell>
          <cell r="N2" t="str">
            <v>Выбрать необходимое</v>
          </cell>
          <cell r="O2" t="str">
            <v>Выбрать необходимое</v>
          </cell>
          <cell r="P2" t="str">
            <v>Выбрать необходимое</v>
          </cell>
          <cell r="Q2" t="str">
            <v>Выбрать необходимое</v>
          </cell>
          <cell r="R2" t="str">
            <v>Выбрать необходимое</v>
          </cell>
          <cell r="S2" t="str">
            <v>Имущество приемлемо</v>
          </cell>
          <cell r="T2">
            <v>1</v>
          </cell>
          <cell r="U2" t="str">
            <v>Рекомендованный оценщик</v>
          </cell>
          <cell r="V2" t="str">
            <v>Полное соответствие</v>
          </cell>
          <cell r="W2" t="str">
            <v>Использовался</v>
          </cell>
          <cell r="X2" t="str">
            <v>Анализировались при определении стоимости</v>
          </cell>
        </row>
        <row r="3">
          <cell r="N3" t="str">
            <v>Условие 1:</v>
          </cell>
          <cell r="O3" t="str">
            <v>Условие 2:</v>
          </cell>
          <cell r="P3" t="str">
            <v>Условие 3:</v>
          </cell>
          <cell r="Q3" t="str">
            <v>Условие 4:</v>
          </cell>
          <cell r="R3" t="str">
            <v>Условие 5:</v>
          </cell>
          <cell r="S3" t="str">
            <v>Имущество приемлемо со следующим условиями</v>
          </cell>
          <cell r="T3">
            <v>2</v>
          </cell>
          <cell r="U3" t="str">
            <v>Нерекомендованный оценщик</v>
          </cell>
          <cell r="V3" t="str">
            <v>Не соответствие формальным требованиям законодательства</v>
          </cell>
          <cell r="W3" t="str">
            <v>Не использовался</v>
          </cell>
          <cell r="X3" t="str">
            <v>Не анализировались при определении стоимости</v>
          </cell>
        </row>
        <row r="4">
          <cell r="N4" t="str">
            <v>Причина 1:</v>
          </cell>
          <cell r="O4" t="str">
            <v>Причина 2:</v>
          </cell>
          <cell r="P4" t="str">
            <v>Причина 3:</v>
          </cell>
          <cell r="Q4" t="str">
            <v>Причина 4:</v>
          </cell>
          <cell r="R4" t="str">
            <v>Причина 5:</v>
          </cell>
          <cell r="S4" t="str">
            <v>Имущество неприемлемо по следующим причинам</v>
          </cell>
          <cell r="T4">
            <v>3</v>
          </cell>
          <cell r="V4" t="str">
            <v>Не соответствие требованиям законодательства по существу</v>
          </cell>
        </row>
        <row r="5">
          <cell r="T5">
            <v>4</v>
          </cell>
        </row>
        <row r="6">
          <cell r="T6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ВЭН"/>
      <sheetName val="Денежные потоки"/>
    </sheetNames>
    <sheetDataSet>
      <sheetData sheetId="0"/>
      <sheetData sheetId="1">
        <row r="15">
          <cell r="C15">
            <v>0</v>
          </cell>
          <cell r="D15">
            <v>0</v>
          </cell>
        </row>
        <row r="16">
          <cell r="C16">
            <v>12</v>
          </cell>
          <cell r="D16">
            <v>12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6"/>
  <sheetViews>
    <sheetView tabSelected="1" zoomScale="70" zoomScaleNormal="70" workbookViewId="0">
      <selection activeCell="L8" sqref="A3:L8"/>
    </sheetView>
  </sheetViews>
  <sheetFormatPr defaultRowHeight="15"/>
  <cols>
    <col min="1" max="1" width="18.28515625" style="1" customWidth="1"/>
    <col min="2" max="2" width="14.42578125" style="1" customWidth="1"/>
    <col min="3" max="3" width="24.5703125" style="1" customWidth="1"/>
    <col min="4" max="10" width="16.42578125" style="1" customWidth="1"/>
    <col min="11" max="11" width="25.140625" style="1" customWidth="1"/>
    <col min="12" max="16384" width="9.140625" style="1"/>
  </cols>
  <sheetData>
    <row r="1" spans="1:12">
      <c r="B1" s="1" t="s">
        <v>0</v>
      </c>
    </row>
    <row r="2" spans="1:12" ht="15.75" thickBot="1"/>
    <row r="3" spans="1:12">
      <c r="A3" s="39" t="s">
        <v>1</v>
      </c>
      <c r="B3" s="40"/>
      <c r="C3" s="40"/>
      <c r="D3" s="40"/>
      <c r="E3" s="41"/>
      <c r="F3" s="39" t="s">
        <v>2</v>
      </c>
      <c r="G3" s="40"/>
      <c r="H3" s="40"/>
      <c r="I3" s="40"/>
      <c r="J3" s="40"/>
      <c r="K3" s="41"/>
    </row>
    <row r="4" spans="1:12" ht="60.75" thickBot="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2" t="s">
        <v>8</v>
      </c>
      <c r="G4" s="3" t="s">
        <v>9</v>
      </c>
      <c r="H4" s="3" t="s">
        <v>10</v>
      </c>
      <c r="I4" s="3" t="s">
        <v>11</v>
      </c>
      <c r="J4" s="3" t="s">
        <v>66</v>
      </c>
      <c r="K4" s="4" t="s">
        <v>12</v>
      </c>
    </row>
    <row r="5" spans="1:12" ht="30.75" thickBot="1">
      <c r="A5" s="2" t="s">
        <v>13</v>
      </c>
      <c r="B5" s="3">
        <v>2</v>
      </c>
      <c r="C5" s="3" t="s">
        <v>14</v>
      </c>
      <c r="D5" s="3">
        <v>22</v>
      </c>
      <c r="E5" s="4" t="s">
        <v>15</v>
      </c>
      <c r="F5" s="2">
        <v>7</v>
      </c>
      <c r="G5" s="38">
        <v>85</v>
      </c>
      <c r="H5" s="38">
        <v>15</v>
      </c>
      <c r="I5" s="3" t="s">
        <v>16</v>
      </c>
      <c r="J5" s="3">
        <v>11</v>
      </c>
      <c r="K5" s="4" t="s">
        <v>17</v>
      </c>
    </row>
    <row r="6" spans="1:12" ht="30.75" thickBot="1">
      <c r="A6" s="2" t="s">
        <v>71</v>
      </c>
      <c r="B6" s="3">
        <v>2</v>
      </c>
      <c r="C6" s="3" t="s">
        <v>14</v>
      </c>
      <c r="D6" s="3">
        <v>17</v>
      </c>
      <c r="E6" s="4" t="s">
        <v>15</v>
      </c>
      <c r="F6" s="2">
        <v>17</v>
      </c>
      <c r="G6" s="38">
        <v>56</v>
      </c>
      <c r="H6" s="38">
        <v>9</v>
      </c>
      <c r="I6" s="3" t="s">
        <v>16</v>
      </c>
      <c r="J6" s="3">
        <v>7</v>
      </c>
      <c r="K6" s="4" t="s">
        <v>17</v>
      </c>
    </row>
    <row r="7" spans="1:12" ht="30.75" thickBot="1">
      <c r="A7" s="55" t="s">
        <v>71</v>
      </c>
      <c r="B7" s="56">
        <v>2</v>
      </c>
      <c r="C7" s="56" t="s">
        <v>14</v>
      </c>
      <c r="D7" s="56">
        <v>17</v>
      </c>
      <c r="E7" s="57" t="s">
        <v>15</v>
      </c>
      <c r="F7" s="55">
        <v>17</v>
      </c>
      <c r="G7" s="58">
        <v>56</v>
      </c>
      <c r="H7" s="58">
        <v>9</v>
      </c>
      <c r="I7" s="56" t="s">
        <v>16</v>
      </c>
      <c r="J7" s="56">
        <v>7</v>
      </c>
      <c r="K7" s="57" t="s">
        <v>17</v>
      </c>
    </row>
    <row r="8" spans="1:12">
      <c r="A8" s="52"/>
      <c r="B8" s="52"/>
      <c r="C8" s="52"/>
      <c r="D8" s="52"/>
      <c r="E8" s="52"/>
      <c r="F8" s="52"/>
      <c r="G8" s="53"/>
      <c r="H8" s="53"/>
      <c r="I8" s="52"/>
      <c r="J8" s="52"/>
      <c r="K8" s="52"/>
      <c r="L8" s="54"/>
    </row>
    <row r="9" spans="1:12">
      <c r="A9" s="52"/>
      <c r="B9" s="52"/>
      <c r="C9" s="52"/>
      <c r="D9" s="52"/>
      <c r="E9" s="52"/>
      <c r="F9" s="52"/>
      <c r="G9" s="53"/>
      <c r="H9" s="53"/>
      <c r="I9" s="52"/>
      <c r="J9" s="52"/>
      <c r="K9" s="52"/>
      <c r="L9" s="54"/>
    </row>
    <row r="10" spans="1:12">
      <c r="A10" s="52"/>
      <c r="B10" s="52"/>
      <c r="C10" s="52"/>
      <c r="D10" s="52"/>
      <c r="E10" s="52"/>
      <c r="F10" s="52"/>
      <c r="G10" s="53"/>
      <c r="H10" s="53"/>
      <c r="I10" s="52"/>
      <c r="J10" s="52"/>
      <c r="K10" s="52"/>
      <c r="L10" s="54"/>
    </row>
    <row r="11" spans="1:12">
      <c r="A11" s="52"/>
      <c r="B11" s="52"/>
      <c r="C11" s="52"/>
      <c r="D11" s="52"/>
      <c r="E11" s="52"/>
      <c r="F11" s="52"/>
      <c r="G11" s="53"/>
      <c r="H11" s="53"/>
      <c r="I11" s="52"/>
      <c r="J11" s="52"/>
      <c r="K11" s="52"/>
      <c r="L11" s="54"/>
    </row>
    <row r="12" spans="1:12">
      <c r="A12" s="52"/>
      <c r="B12" s="52"/>
      <c r="C12" s="52"/>
      <c r="D12" s="52"/>
      <c r="E12" s="52"/>
      <c r="F12" s="52"/>
      <c r="G12" s="53"/>
      <c r="H12" s="53"/>
      <c r="I12" s="52"/>
      <c r="J12" s="52"/>
      <c r="K12" s="52"/>
      <c r="L12" s="54"/>
    </row>
    <row r="13" spans="1:12">
      <c r="A13" s="52"/>
      <c r="B13" s="52"/>
      <c r="C13" s="52"/>
      <c r="D13" s="52"/>
      <c r="E13" s="52"/>
      <c r="F13" s="52"/>
      <c r="G13" s="53"/>
      <c r="H13" s="53"/>
      <c r="I13" s="52"/>
      <c r="J13" s="52"/>
      <c r="K13" s="52"/>
      <c r="L13" s="54"/>
    </row>
    <row r="14" spans="1:12">
      <c r="A14" s="52"/>
      <c r="B14" s="52"/>
      <c r="C14" s="52"/>
      <c r="D14" s="52"/>
      <c r="E14" s="52"/>
      <c r="F14" s="52"/>
      <c r="G14" s="53"/>
      <c r="H14" s="53"/>
      <c r="I14" s="52"/>
      <c r="J14" s="52"/>
      <c r="K14" s="52"/>
      <c r="L14" s="54"/>
    </row>
    <row r="15" spans="1:12">
      <c r="A15" s="52"/>
      <c r="B15" s="52"/>
      <c r="C15" s="52"/>
      <c r="D15" s="52"/>
      <c r="E15" s="52"/>
      <c r="F15" s="52"/>
      <c r="G15" s="53"/>
      <c r="H15" s="53"/>
      <c r="I15" s="52"/>
      <c r="J15" s="52"/>
      <c r="K15" s="52"/>
      <c r="L15" s="54"/>
    </row>
    <row r="16" spans="1:12">
      <c r="A16" s="52"/>
      <c r="B16" s="52"/>
      <c r="C16" s="52"/>
      <c r="D16" s="52"/>
      <c r="E16" s="52"/>
      <c r="F16" s="52"/>
      <c r="G16" s="53"/>
      <c r="H16" s="53"/>
      <c r="I16" s="52"/>
      <c r="J16" s="52"/>
      <c r="K16" s="52"/>
      <c r="L16" s="54"/>
    </row>
    <row r="17" spans="1:12">
      <c r="A17" s="52"/>
      <c r="B17" s="52"/>
      <c r="C17" s="52"/>
      <c r="D17" s="52"/>
      <c r="E17" s="52"/>
      <c r="F17" s="52"/>
      <c r="G17" s="53"/>
      <c r="H17" s="53"/>
      <c r="I17" s="52"/>
      <c r="J17" s="52"/>
      <c r="K17" s="52"/>
      <c r="L17" s="54"/>
    </row>
    <row r="18" spans="1:12">
      <c r="A18" s="52"/>
      <c r="B18" s="52"/>
      <c r="C18" s="52"/>
      <c r="D18" s="52"/>
      <c r="E18" s="52"/>
      <c r="F18" s="52"/>
      <c r="G18" s="53"/>
      <c r="H18" s="53"/>
      <c r="I18" s="52"/>
      <c r="J18" s="52"/>
      <c r="K18" s="52"/>
      <c r="L18" s="54"/>
    </row>
    <row r="19" spans="1:12">
      <c r="A19" s="52"/>
      <c r="B19" s="52"/>
      <c r="C19" s="52"/>
      <c r="D19" s="52"/>
      <c r="E19" s="52"/>
      <c r="F19" s="52"/>
      <c r="G19" s="53"/>
      <c r="H19" s="53"/>
      <c r="I19" s="52"/>
      <c r="J19" s="52"/>
      <c r="K19" s="52"/>
      <c r="L19" s="54"/>
    </row>
    <row r="20" spans="1:12">
      <c r="A20" s="52"/>
      <c r="B20" s="52"/>
      <c r="C20" s="52"/>
      <c r="D20" s="52"/>
      <c r="E20" s="52"/>
      <c r="F20" s="52"/>
      <c r="G20" s="53"/>
      <c r="H20" s="53"/>
      <c r="I20" s="52"/>
      <c r="J20" s="52"/>
      <c r="K20" s="52"/>
      <c r="L20" s="54"/>
    </row>
    <row r="21" spans="1:12">
      <c r="A21" s="52"/>
      <c r="B21" s="52"/>
      <c r="C21" s="52"/>
      <c r="D21" s="52"/>
      <c r="E21" s="52"/>
      <c r="F21" s="52"/>
      <c r="G21" s="53"/>
      <c r="H21" s="53"/>
      <c r="I21" s="52"/>
      <c r="J21" s="52"/>
      <c r="K21" s="52"/>
      <c r="L21" s="54"/>
    </row>
    <row r="22" spans="1:12">
      <c r="A22" s="52"/>
      <c r="B22" s="52"/>
      <c r="C22" s="52"/>
      <c r="D22" s="52"/>
      <c r="E22" s="52"/>
      <c r="F22" s="52"/>
      <c r="G22" s="53"/>
      <c r="H22" s="53"/>
      <c r="I22" s="52"/>
      <c r="J22" s="52"/>
      <c r="K22" s="52"/>
      <c r="L22" s="54"/>
    </row>
    <row r="23" spans="1:12">
      <c r="A23" s="52"/>
      <c r="B23" s="52"/>
      <c r="C23" s="52"/>
      <c r="D23" s="52"/>
      <c r="E23" s="52"/>
      <c r="F23" s="52"/>
      <c r="G23" s="53"/>
      <c r="H23" s="53"/>
      <c r="I23" s="52"/>
      <c r="J23" s="52"/>
      <c r="K23" s="52"/>
      <c r="L23" s="54"/>
    </row>
    <row r="24" spans="1:12">
      <c r="A24" s="52"/>
      <c r="B24" s="52"/>
      <c r="C24" s="52"/>
      <c r="D24" s="52"/>
      <c r="E24" s="52"/>
      <c r="F24" s="52"/>
      <c r="G24" s="53"/>
      <c r="H24" s="53"/>
      <c r="I24" s="52"/>
      <c r="J24" s="52"/>
      <c r="K24" s="52"/>
      <c r="L24" s="54"/>
    </row>
    <row r="25" spans="1:12">
      <c r="A25" s="52"/>
      <c r="B25" s="52"/>
      <c r="C25" s="52"/>
      <c r="D25" s="52"/>
      <c r="E25" s="52"/>
      <c r="F25" s="52"/>
      <c r="G25" s="53"/>
      <c r="H25" s="53"/>
      <c r="I25" s="52"/>
      <c r="J25" s="52"/>
      <c r="K25" s="52"/>
      <c r="L25" s="54"/>
    </row>
    <row r="26" spans="1:12">
      <c r="A26" s="52"/>
      <c r="B26" s="52"/>
      <c r="C26" s="52"/>
      <c r="D26" s="52"/>
      <c r="E26" s="52"/>
      <c r="F26" s="52"/>
      <c r="G26" s="53"/>
      <c r="H26" s="53"/>
      <c r="I26" s="52"/>
      <c r="J26" s="52"/>
      <c r="K26" s="52"/>
      <c r="L26" s="54"/>
    </row>
    <row r="27" spans="1:12">
      <c r="A27" s="52"/>
      <c r="B27" s="52"/>
      <c r="C27" s="52"/>
      <c r="D27" s="52"/>
      <c r="E27" s="52"/>
      <c r="F27" s="52"/>
      <c r="G27" s="53"/>
      <c r="H27" s="53"/>
      <c r="I27" s="52"/>
      <c r="J27" s="52"/>
      <c r="K27" s="52"/>
      <c r="L27" s="54"/>
    </row>
    <row r="28" spans="1:12">
      <c r="A28" s="52"/>
      <c r="B28" s="52"/>
      <c r="C28" s="52"/>
      <c r="D28" s="52"/>
      <c r="E28" s="52"/>
      <c r="F28" s="52"/>
      <c r="G28" s="53"/>
      <c r="H28" s="53"/>
      <c r="I28" s="52"/>
      <c r="J28" s="52"/>
      <c r="K28" s="52"/>
      <c r="L28" s="54"/>
    </row>
    <row r="29" spans="1:12">
      <c r="A29" s="52"/>
      <c r="B29" s="52"/>
      <c r="C29" s="52"/>
      <c r="D29" s="52"/>
      <c r="E29" s="52"/>
      <c r="F29" s="52"/>
      <c r="G29" s="53"/>
      <c r="H29" s="53"/>
      <c r="I29" s="52"/>
      <c r="J29" s="52"/>
      <c r="K29" s="52"/>
      <c r="L29" s="54"/>
    </row>
    <row r="30" spans="1:12">
      <c r="A30" s="52"/>
      <c r="B30" s="52"/>
      <c r="C30" s="52"/>
      <c r="D30" s="52"/>
      <c r="E30" s="52"/>
      <c r="F30" s="52"/>
      <c r="G30" s="53"/>
      <c r="H30" s="53"/>
      <c r="I30" s="52"/>
      <c r="J30" s="52"/>
      <c r="K30" s="52"/>
      <c r="L30" s="54"/>
    </row>
    <row r="31" spans="1:12">
      <c r="A31" s="52"/>
      <c r="B31" s="52"/>
      <c r="C31" s="52"/>
      <c r="D31" s="52"/>
      <c r="E31" s="52"/>
      <c r="F31" s="52"/>
      <c r="G31" s="53"/>
      <c r="H31" s="53"/>
      <c r="I31" s="52"/>
      <c r="J31" s="52"/>
      <c r="K31" s="52"/>
      <c r="L31" s="54"/>
    </row>
    <row r="32" spans="1:12">
      <c r="A32" s="52"/>
      <c r="B32" s="52"/>
      <c r="C32" s="52"/>
      <c r="D32" s="52"/>
      <c r="E32" s="52"/>
      <c r="F32" s="52"/>
      <c r="G32" s="53"/>
      <c r="H32" s="53"/>
      <c r="I32" s="52"/>
      <c r="J32" s="52"/>
      <c r="K32" s="52"/>
      <c r="L32" s="54"/>
    </row>
    <row r="33" spans="1:12">
      <c r="A33" s="52"/>
      <c r="B33" s="52"/>
      <c r="C33" s="52"/>
      <c r="D33" s="52"/>
      <c r="E33" s="52"/>
      <c r="F33" s="52"/>
      <c r="G33" s="53"/>
      <c r="H33" s="53"/>
      <c r="I33" s="52"/>
      <c r="J33" s="52"/>
      <c r="K33" s="52"/>
      <c r="L33" s="54"/>
    </row>
    <row r="34" spans="1:12">
      <c r="A34" s="52"/>
      <c r="B34" s="52"/>
      <c r="C34" s="52"/>
      <c r="D34" s="52"/>
      <c r="E34" s="52"/>
      <c r="F34" s="52"/>
      <c r="G34" s="53"/>
      <c r="H34" s="53"/>
      <c r="I34" s="52"/>
      <c r="J34" s="52"/>
      <c r="K34" s="52"/>
      <c r="L34" s="54"/>
    </row>
    <row r="35" spans="1:12">
      <c r="A35" s="52"/>
      <c r="B35" s="52"/>
      <c r="C35" s="52"/>
      <c r="D35" s="52"/>
      <c r="E35" s="52"/>
      <c r="F35" s="52"/>
      <c r="G35" s="53"/>
      <c r="H35" s="53"/>
      <c r="I35" s="52"/>
      <c r="J35" s="52"/>
      <c r="K35" s="52"/>
      <c r="L35" s="54"/>
    </row>
    <row r="36" spans="1:12">
      <c r="A36" s="52"/>
      <c r="B36" s="52"/>
      <c r="C36" s="52"/>
      <c r="D36" s="52"/>
      <c r="E36" s="52"/>
      <c r="F36" s="52"/>
      <c r="G36" s="53"/>
      <c r="H36" s="53"/>
      <c r="I36" s="52"/>
      <c r="J36" s="52"/>
      <c r="K36" s="52"/>
      <c r="L36" s="54"/>
    </row>
    <row r="37" spans="1:12">
      <c r="A37" s="52"/>
      <c r="B37" s="52"/>
      <c r="C37" s="52"/>
      <c r="D37" s="52"/>
      <c r="E37" s="52"/>
      <c r="F37" s="52"/>
      <c r="G37" s="53"/>
      <c r="H37" s="53"/>
      <c r="I37" s="52"/>
      <c r="J37" s="52"/>
      <c r="K37" s="52"/>
      <c r="L37" s="54"/>
    </row>
    <row r="38" spans="1:12">
      <c r="A38" s="52"/>
      <c r="B38" s="52"/>
      <c r="C38" s="52"/>
      <c r="D38" s="52"/>
      <c r="E38" s="52"/>
      <c r="F38" s="52"/>
      <c r="G38" s="53"/>
      <c r="H38" s="53"/>
      <c r="I38" s="52"/>
      <c r="J38" s="52"/>
      <c r="K38" s="52"/>
      <c r="L38" s="54"/>
    </row>
    <row r="39" spans="1:12">
      <c r="A39" s="52"/>
      <c r="B39" s="52"/>
      <c r="C39" s="52"/>
      <c r="D39" s="52"/>
      <c r="E39" s="52"/>
      <c r="F39" s="52"/>
      <c r="G39" s="53"/>
      <c r="H39" s="53"/>
      <c r="I39" s="52"/>
      <c r="J39" s="52"/>
      <c r="K39" s="52"/>
      <c r="L39" s="54"/>
    </row>
    <row r="40" spans="1:12">
      <c r="A40" s="52"/>
      <c r="B40" s="52"/>
      <c r="C40" s="52"/>
      <c r="D40" s="52"/>
      <c r="E40" s="52"/>
      <c r="F40" s="52"/>
      <c r="G40" s="53"/>
      <c r="H40" s="53"/>
      <c r="I40" s="52"/>
      <c r="J40" s="52"/>
      <c r="K40" s="52"/>
      <c r="L40" s="54"/>
    </row>
    <row r="41" spans="1:12">
      <c r="A41" s="52"/>
      <c r="B41" s="52"/>
      <c r="C41" s="52"/>
      <c r="D41" s="52"/>
      <c r="E41" s="52"/>
      <c r="F41" s="52"/>
      <c r="G41" s="53"/>
      <c r="H41" s="53"/>
      <c r="I41" s="52"/>
      <c r="J41" s="52"/>
      <c r="K41" s="52"/>
      <c r="L41" s="54"/>
    </row>
    <row r="42" spans="1:12">
      <c r="A42" s="52"/>
      <c r="B42" s="52"/>
      <c r="C42" s="52"/>
      <c r="D42" s="52"/>
      <c r="E42" s="52"/>
      <c r="F42" s="52"/>
      <c r="G42" s="53"/>
      <c r="H42" s="53"/>
      <c r="I42" s="52"/>
      <c r="J42" s="52"/>
      <c r="K42" s="52"/>
      <c r="L42" s="54"/>
    </row>
    <row r="43" spans="1:12">
      <c r="A43" s="52"/>
      <c r="B43" s="52"/>
      <c r="C43" s="52"/>
      <c r="D43" s="52"/>
      <c r="E43" s="52"/>
      <c r="F43" s="52"/>
      <c r="G43" s="53"/>
      <c r="H43" s="53"/>
      <c r="I43" s="52"/>
      <c r="J43" s="52"/>
      <c r="K43" s="52"/>
      <c r="L43" s="54"/>
    </row>
    <row r="44" spans="1:12">
      <c r="A44" s="52"/>
      <c r="B44" s="52"/>
      <c r="C44" s="52"/>
      <c r="D44" s="52"/>
      <c r="E44" s="52"/>
      <c r="F44" s="52"/>
      <c r="G44" s="53"/>
      <c r="H44" s="53"/>
      <c r="I44" s="52"/>
      <c r="J44" s="52"/>
      <c r="K44" s="52"/>
      <c r="L44" s="54"/>
    </row>
    <row r="45" spans="1:12">
      <c r="A45" s="52"/>
      <c r="B45" s="52"/>
      <c r="C45" s="52"/>
      <c r="D45" s="52"/>
      <c r="E45" s="52"/>
      <c r="F45" s="52"/>
      <c r="G45" s="53"/>
      <c r="H45" s="53"/>
      <c r="I45" s="52"/>
      <c r="J45" s="52"/>
      <c r="K45" s="52"/>
      <c r="L45" s="54"/>
    </row>
    <row r="46" spans="1:12">
      <c r="A46" s="52"/>
      <c r="B46" s="52"/>
      <c r="C46" s="52"/>
      <c r="D46" s="52"/>
      <c r="E46" s="52"/>
      <c r="F46" s="52"/>
      <c r="G46" s="53"/>
      <c r="H46" s="53"/>
      <c r="I46" s="52"/>
      <c r="J46" s="52"/>
      <c r="K46" s="52"/>
      <c r="L46" s="54"/>
    </row>
    <row r="47" spans="1:12">
      <c r="A47" s="52"/>
      <c r="B47" s="52"/>
      <c r="C47" s="52"/>
      <c r="D47" s="52"/>
      <c r="E47" s="52"/>
      <c r="F47" s="52"/>
      <c r="G47" s="53"/>
      <c r="H47" s="53"/>
      <c r="I47" s="52"/>
      <c r="J47" s="52"/>
      <c r="K47" s="52"/>
      <c r="L47" s="54"/>
    </row>
    <row r="48" spans="1:12">
      <c r="A48" s="52"/>
      <c r="B48" s="52"/>
      <c r="C48" s="52"/>
      <c r="D48" s="52"/>
      <c r="E48" s="52"/>
      <c r="F48" s="52"/>
      <c r="G48" s="53"/>
      <c r="H48" s="53"/>
      <c r="I48" s="52"/>
      <c r="J48" s="52"/>
      <c r="K48" s="52"/>
      <c r="L48" s="54"/>
    </row>
    <row r="49" spans="1:12">
      <c r="A49" s="52"/>
      <c r="B49" s="52"/>
      <c r="C49" s="52"/>
      <c r="D49" s="52"/>
      <c r="E49" s="52"/>
      <c r="F49" s="52"/>
      <c r="G49" s="53"/>
      <c r="H49" s="53"/>
      <c r="I49" s="52"/>
      <c r="J49" s="52"/>
      <c r="K49" s="52"/>
      <c r="L49" s="54"/>
    </row>
    <row r="50" spans="1:12">
      <c r="A50" s="52"/>
      <c r="B50" s="52"/>
      <c r="C50" s="52"/>
      <c r="D50" s="52"/>
      <c r="E50" s="52"/>
      <c r="F50" s="52"/>
      <c r="G50" s="53"/>
      <c r="H50" s="53"/>
      <c r="I50" s="52"/>
      <c r="J50" s="52"/>
      <c r="K50" s="52"/>
      <c r="L50" s="54"/>
    </row>
    <row r="51" spans="1:12">
      <c r="A51" s="52"/>
      <c r="B51" s="52"/>
      <c r="C51" s="52"/>
      <c r="D51" s="52"/>
      <c r="E51" s="52"/>
      <c r="F51" s="52"/>
      <c r="G51" s="53"/>
      <c r="H51" s="53"/>
      <c r="I51" s="52"/>
      <c r="J51" s="52"/>
      <c r="K51" s="52"/>
      <c r="L51" s="54"/>
    </row>
    <row r="52" spans="1:12">
      <c r="A52" s="52"/>
      <c r="B52" s="52"/>
      <c r="C52" s="52"/>
      <c r="D52" s="52"/>
      <c r="E52" s="52"/>
      <c r="F52" s="52"/>
      <c r="G52" s="53"/>
      <c r="H52" s="53"/>
      <c r="I52" s="52"/>
      <c r="J52" s="52"/>
      <c r="K52" s="52"/>
      <c r="L52" s="54"/>
    </row>
    <row r="53" spans="1:12">
      <c r="A53" s="52"/>
      <c r="B53" s="52"/>
      <c r="C53" s="52"/>
      <c r="D53" s="52"/>
      <c r="E53" s="52"/>
      <c r="F53" s="52"/>
      <c r="G53" s="53"/>
      <c r="H53" s="53"/>
      <c r="I53" s="52"/>
      <c r="J53" s="52"/>
      <c r="K53" s="52"/>
      <c r="L53" s="54"/>
    </row>
    <row r="54" spans="1:12">
      <c r="A54" s="52"/>
      <c r="B54" s="52"/>
      <c r="C54" s="52"/>
      <c r="D54" s="52"/>
      <c r="E54" s="52"/>
      <c r="F54" s="52"/>
      <c r="G54" s="53"/>
      <c r="H54" s="53"/>
      <c r="I54" s="52"/>
      <c r="J54" s="52"/>
      <c r="K54" s="52"/>
      <c r="L54" s="54"/>
    </row>
    <row r="55" spans="1:12">
      <c r="A55" s="52"/>
      <c r="B55" s="52"/>
      <c r="C55" s="52"/>
      <c r="D55" s="52"/>
      <c r="E55" s="52"/>
      <c r="F55" s="52"/>
      <c r="G55" s="53"/>
      <c r="H55" s="53"/>
      <c r="I55" s="52"/>
      <c r="J55" s="52"/>
      <c r="K55" s="52"/>
      <c r="L55" s="54"/>
    </row>
    <row r="56" spans="1:12">
      <c r="A56" s="52"/>
      <c r="B56" s="52"/>
      <c r="C56" s="52"/>
      <c r="D56" s="52"/>
      <c r="E56" s="52"/>
      <c r="F56" s="52"/>
      <c r="G56" s="53"/>
      <c r="H56" s="53"/>
      <c r="I56" s="52"/>
      <c r="J56" s="52"/>
      <c r="K56" s="52"/>
      <c r="L56" s="54"/>
    </row>
    <row r="57" spans="1:12">
      <c r="A57" s="52"/>
      <c r="B57" s="52"/>
      <c r="C57" s="52"/>
      <c r="D57" s="52"/>
      <c r="E57" s="52"/>
      <c r="F57" s="52"/>
      <c r="G57" s="53"/>
      <c r="H57" s="53"/>
      <c r="I57" s="52"/>
      <c r="J57" s="52"/>
      <c r="K57" s="52"/>
      <c r="L57" s="54"/>
    </row>
    <row r="58" spans="1:12">
      <c r="A58" s="52"/>
      <c r="B58" s="52"/>
      <c r="C58" s="52"/>
      <c r="D58" s="52"/>
      <c r="E58" s="52"/>
      <c r="F58" s="52"/>
      <c r="G58" s="53"/>
      <c r="H58" s="53"/>
      <c r="I58" s="52"/>
      <c r="J58" s="52"/>
      <c r="K58" s="52"/>
      <c r="L58" s="54"/>
    </row>
    <row r="59" spans="1:12">
      <c r="A59" s="52"/>
      <c r="B59" s="52"/>
      <c r="C59" s="52"/>
      <c r="D59" s="52"/>
      <c r="E59" s="52"/>
      <c r="F59" s="52"/>
      <c r="G59" s="53"/>
      <c r="H59" s="53"/>
      <c r="I59" s="52"/>
      <c r="J59" s="52"/>
      <c r="K59" s="52"/>
      <c r="L59" s="54"/>
    </row>
    <row r="60" spans="1:12">
      <c r="A60" s="52"/>
      <c r="B60" s="52"/>
      <c r="C60" s="52"/>
      <c r="D60" s="52"/>
      <c r="E60" s="52"/>
      <c r="F60" s="52"/>
      <c r="G60" s="53"/>
      <c r="H60" s="53"/>
      <c r="I60" s="52"/>
      <c r="J60" s="52"/>
      <c r="K60" s="52"/>
      <c r="L60" s="54"/>
    </row>
    <row r="61" spans="1:12">
      <c r="A61" s="52"/>
      <c r="B61" s="52"/>
      <c r="C61" s="52"/>
      <c r="D61" s="52"/>
      <c r="E61" s="52"/>
      <c r="F61" s="52"/>
      <c r="G61" s="53"/>
      <c r="H61" s="53"/>
      <c r="I61" s="52"/>
      <c r="J61" s="52"/>
      <c r="K61" s="52"/>
      <c r="L61" s="54"/>
    </row>
    <row r="62" spans="1:12">
      <c r="A62" s="52"/>
      <c r="B62" s="52"/>
      <c r="C62" s="52"/>
      <c r="D62" s="52"/>
      <c r="E62" s="52"/>
      <c r="F62" s="52"/>
      <c r="G62" s="53"/>
      <c r="H62" s="53"/>
      <c r="I62" s="52"/>
      <c r="J62" s="52"/>
      <c r="K62" s="52"/>
      <c r="L62" s="54"/>
    </row>
    <row r="63" spans="1:12">
      <c r="A63" s="52"/>
      <c r="B63" s="52"/>
      <c r="C63" s="52"/>
      <c r="D63" s="52"/>
      <c r="E63" s="52"/>
      <c r="F63" s="52"/>
      <c r="G63" s="53"/>
      <c r="H63" s="53"/>
      <c r="I63" s="52"/>
      <c r="J63" s="52"/>
      <c r="K63" s="52"/>
      <c r="L63" s="54"/>
    </row>
    <row r="64" spans="1:12">
      <c r="A64" s="52"/>
      <c r="B64" s="52"/>
      <c r="C64" s="52"/>
      <c r="D64" s="52"/>
      <c r="E64" s="52"/>
      <c r="F64" s="52"/>
      <c r="G64" s="53"/>
      <c r="H64" s="53"/>
      <c r="I64" s="52"/>
      <c r="J64" s="52"/>
      <c r="K64" s="52"/>
      <c r="L64" s="54"/>
    </row>
    <row r="65" spans="1:12">
      <c r="A65" s="52"/>
      <c r="B65" s="52"/>
      <c r="C65" s="52"/>
      <c r="D65" s="52"/>
      <c r="E65" s="52"/>
      <c r="F65" s="52"/>
      <c r="G65" s="53"/>
      <c r="H65" s="53"/>
      <c r="I65" s="52"/>
      <c r="J65" s="52"/>
      <c r="K65" s="52"/>
      <c r="L65" s="54"/>
    </row>
    <row r="66" spans="1:12">
      <c r="A66" s="52"/>
      <c r="B66" s="52"/>
      <c r="C66" s="52"/>
      <c r="D66" s="52"/>
      <c r="E66" s="52"/>
      <c r="F66" s="52"/>
      <c r="G66" s="53"/>
      <c r="H66" s="53"/>
      <c r="I66" s="52"/>
      <c r="J66" s="52"/>
      <c r="K66" s="52"/>
      <c r="L66" s="54"/>
    </row>
    <row r="67" spans="1:12">
      <c r="A67" s="52"/>
      <c r="B67" s="52"/>
      <c r="C67" s="52"/>
      <c r="D67" s="52"/>
      <c r="E67" s="52"/>
      <c r="F67" s="52"/>
      <c r="G67" s="53"/>
      <c r="H67" s="53"/>
      <c r="I67" s="52"/>
      <c r="J67" s="52"/>
      <c r="K67" s="52"/>
      <c r="L67" s="54"/>
    </row>
    <row r="68" spans="1:12">
      <c r="A68" s="52"/>
      <c r="B68" s="52"/>
      <c r="C68" s="52"/>
      <c r="D68" s="52"/>
      <c r="E68" s="52"/>
      <c r="F68" s="52"/>
      <c r="G68" s="53"/>
      <c r="H68" s="53"/>
      <c r="I68" s="52"/>
      <c r="J68" s="52"/>
      <c r="K68" s="52"/>
      <c r="L68" s="54"/>
    </row>
    <row r="69" spans="1:12">
      <c r="A69" s="52"/>
      <c r="B69" s="52"/>
      <c r="C69" s="52"/>
      <c r="D69" s="52"/>
      <c r="E69" s="52"/>
      <c r="F69" s="52"/>
      <c r="G69" s="53"/>
      <c r="H69" s="53"/>
      <c r="I69" s="52"/>
      <c r="J69" s="52"/>
      <c r="K69" s="52"/>
      <c r="L69" s="54"/>
    </row>
    <row r="70" spans="1:12">
      <c r="A70" s="52"/>
      <c r="B70" s="52"/>
      <c r="C70" s="52"/>
      <c r="D70" s="52"/>
      <c r="E70" s="52"/>
      <c r="F70" s="52"/>
      <c r="G70" s="53"/>
      <c r="H70" s="53"/>
      <c r="I70" s="52"/>
      <c r="J70" s="52"/>
      <c r="K70" s="52"/>
      <c r="L70" s="54"/>
    </row>
    <row r="71" spans="1:12">
      <c r="A71" s="52"/>
      <c r="B71" s="52"/>
      <c r="C71" s="52"/>
      <c r="D71" s="52"/>
      <c r="E71" s="52"/>
      <c r="F71" s="52"/>
      <c r="G71" s="53"/>
      <c r="H71" s="53"/>
      <c r="I71" s="52"/>
      <c r="J71" s="52"/>
      <c r="K71" s="52"/>
      <c r="L71" s="54"/>
    </row>
    <row r="72" spans="1:12">
      <c r="A72" s="52"/>
      <c r="B72" s="52"/>
      <c r="C72" s="52"/>
      <c r="D72" s="52"/>
      <c r="E72" s="52"/>
      <c r="F72" s="52"/>
      <c r="G72" s="53"/>
      <c r="H72" s="53"/>
      <c r="I72" s="52"/>
      <c r="J72" s="52"/>
      <c r="K72" s="52"/>
      <c r="L72" s="54"/>
    </row>
    <row r="73" spans="1:12">
      <c r="A73" s="52"/>
      <c r="B73" s="52"/>
      <c r="C73" s="52"/>
      <c r="D73" s="52"/>
      <c r="E73" s="52"/>
      <c r="F73" s="52"/>
      <c r="G73" s="53"/>
      <c r="H73" s="53"/>
      <c r="I73" s="52"/>
      <c r="J73" s="52"/>
      <c r="K73" s="52"/>
      <c r="L73" s="54"/>
    </row>
    <row r="74" spans="1:12">
      <c r="A74" s="52"/>
      <c r="B74" s="52"/>
      <c r="C74" s="52"/>
      <c r="D74" s="52"/>
      <c r="E74" s="52"/>
      <c r="F74" s="52"/>
      <c r="G74" s="53"/>
      <c r="H74" s="53"/>
      <c r="I74" s="52"/>
      <c r="J74" s="52"/>
      <c r="K74" s="52"/>
      <c r="L74" s="54"/>
    </row>
    <row r="75" spans="1:12">
      <c r="A75" s="52"/>
      <c r="B75" s="52"/>
      <c r="C75" s="52"/>
      <c r="D75" s="52"/>
      <c r="E75" s="52"/>
      <c r="F75" s="52"/>
      <c r="G75" s="53"/>
      <c r="H75" s="53"/>
      <c r="I75" s="52"/>
      <c r="J75" s="52"/>
      <c r="K75" s="52"/>
      <c r="L75" s="54"/>
    </row>
    <row r="76" spans="1:12">
      <c r="A76" s="52"/>
      <c r="B76" s="52"/>
      <c r="C76" s="52"/>
      <c r="D76" s="52"/>
      <c r="E76" s="52"/>
      <c r="F76" s="52"/>
      <c r="G76" s="53"/>
      <c r="H76" s="53"/>
      <c r="I76" s="52"/>
      <c r="J76" s="52"/>
      <c r="K76" s="52"/>
      <c r="L76" s="54"/>
    </row>
    <row r="77" spans="1:12">
      <c r="A77" s="52"/>
      <c r="B77" s="52"/>
      <c r="C77" s="52"/>
      <c r="D77" s="52"/>
      <c r="E77" s="52"/>
      <c r="F77" s="52"/>
      <c r="G77" s="53"/>
      <c r="H77" s="53"/>
      <c r="I77" s="52"/>
      <c r="J77" s="52"/>
      <c r="K77" s="52"/>
      <c r="L77" s="54"/>
    </row>
    <row r="78" spans="1:12">
      <c r="A78" s="52"/>
      <c r="B78" s="52"/>
      <c r="C78" s="52"/>
      <c r="D78" s="52"/>
      <c r="E78" s="52"/>
      <c r="F78" s="52"/>
      <c r="G78" s="53"/>
      <c r="H78" s="53"/>
      <c r="I78" s="52"/>
      <c r="J78" s="52"/>
      <c r="K78" s="52"/>
      <c r="L78" s="54"/>
    </row>
    <row r="79" spans="1:12">
      <c r="A79" s="52"/>
      <c r="B79" s="52"/>
      <c r="C79" s="52"/>
      <c r="D79" s="52"/>
      <c r="E79" s="52"/>
      <c r="F79" s="52"/>
      <c r="G79" s="53"/>
      <c r="H79" s="53"/>
      <c r="I79" s="52"/>
      <c r="J79" s="52"/>
      <c r="K79" s="52"/>
      <c r="L79" s="54"/>
    </row>
    <row r="80" spans="1:12">
      <c r="A80" s="52"/>
      <c r="B80" s="52"/>
      <c r="C80" s="52"/>
      <c r="D80" s="52"/>
      <c r="E80" s="52"/>
      <c r="F80" s="52"/>
      <c r="G80" s="53"/>
      <c r="H80" s="53"/>
      <c r="I80" s="52"/>
      <c r="J80" s="52"/>
      <c r="K80" s="52"/>
      <c r="L80" s="54"/>
    </row>
    <row r="81" spans="1:12">
      <c r="A81" s="52"/>
      <c r="B81" s="52"/>
      <c r="C81" s="52"/>
      <c r="D81" s="52"/>
      <c r="E81" s="52"/>
      <c r="F81" s="52"/>
      <c r="G81" s="53"/>
      <c r="H81" s="53"/>
      <c r="I81" s="52"/>
      <c r="J81" s="52"/>
      <c r="K81" s="52"/>
      <c r="L81" s="54"/>
    </row>
    <row r="82" spans="1:12">
      <c r="A82" s="52"/>
      <c r="B82" s="52"/>
      <c r="C82" s="52"/>
      <c r="D82" s="52"/>
      <c r="E82" s="52"/>
      <c r="F82" s="52"/>
      <c r="G82" s="53"/>
      <c r="H82" s="53"/>
      <c r="I82" s="52"/>
      <c r="J82" s="52"/>
      <c r="K82" s="52"/>
      <c r="L82" s="54"/>
    </row>
    <row r="83" spans="1:12">
      <c r="A83" s="52"/>
      <c r="B83" s="52"/>
      <c r="C83" s="52"/>
      <c r="D83" s="52"/>
      <c r="E83" s="52"/>
      <c r="F83" s="52"/>
      <c r="G83" s="53"/>
      <c r="H83" s="53"/>
      <c r="I83" s="52"/>
      <c r="J83" s="52"/>
      <c r="K83" s="52"/>
      <c r="L83" s="54"/>
    </row>
    <row r="84" spans="1:12">
      <c r="A84" s="52"/>
      <c r="B84" s="52"/>
      <c r="C84" s="52"/>
      <c r="D84" s="52"/>
      <c r="E84" s="52"/>
      <c r="F84" s="52"/>
      <c r="G84" s="53"/>
      <c r="H84" s="53"/>
      <c r="I84" s="52"/>
      <c r="J84" s="52"/>
      <c r="K84" s="52"/>
      <c r="L84" s="54"/>
    </row>
    <row r="85" spans="1:12">
      <c r="A85" s="52"/>
      <c r="B85" s="52"/>
      <c r="C85" s="52"/>
      <c r="D85" s="52"/>
      <c r="E85" s="52"/>
      <c r="F85" s="52"/>
      <c r="G85" s="53"/>
      <c r="H85" s="53"/>
      <c r="I85" s="52"/>
      <c r="J85" s="52"/>
      <c r="K85" s="52"/>
      <c r="L85" s="54"/>
    </row>
    <row r="86" spans="1:12">
      <c r="A86" s="52"/>
      <c r="B86" s="52"/>
      <c r="C86" s="52"/>
      <c r="D86" s="52"/>
      <c r="E86" s="52"/>
      <c r="F86" s="52"/>
      <c r="G86" s="53"/>
      <c r="H86" s="53"/>
      <c r="I86" s="52"/>
      <c r="J86" s="52"/>
      <c r="K86" s="52"/>
      <c r="L86" s="54"/>
    </row>
    <row r="87" spans="1:12">
      <c r="A87" s="52"/>
      <c r="B87" s="52"/>
      <c r="C87" s="52"/>
      <c r="D87" s="52"/>
      <c r="E87" s="52"/>
      <c r="F87" s="52"/>
      <c r="G87" s="53"/>
      <c r="H87" s="53"/>
      <c r="I87" s="52"/>
      <c r="J87" s="52"/>
      <c r="K87" s="52"/>
      <c r="L87" s="54"/>
    </row>
    <row r="88" spans="1:12">
      <c r="A88" s="52"/>
      <c r="B88" s="52"/>
      <c r="C88" s="52"/>
      <c r="D88" s="52"/>
      <c r="E88" s="52"/>
      <c r="F88" s="52"/>
      <c r="G88" s="53"/>
      <c r="H88" s="53"/>
      <c r="I88" s="52"/>
      <c r="J88" s="52"/>
      <c r="K88" s="52"/>
      <c r="L88" s="54"/>
    </row>
    <row r="89" spans="1:12">
      <c r="A89" s="52"/>
      <c r="B89" s="52"/>
      <c r="C89" s="52"/>
      <c r="D89" s="52"/>
      <c r="E89" s="52"/>
      <c r="F89" s="52"/>
      <c r="G89" s="53"/>
      <c r="H89" s="53"/>
      <c r="I89" s="52"/>
      <c r="J89" s="52"/>
      <c r="K89" s="52"/>
      <c r="L89" s="54"/>
    </row>
    <row r="90" spans="1:12">
      <c r="A90" s="52"/>
      <c r="B90" s="52"/>
      <c r="C90" s="52"/>
      <c r="D90" s="52"/>
      <c r="E90" s="52"/>
      <c r="F90" s="52"/>
      <c r="G90" s="53"/>
      <c r="H90" s="53"/>
      <c r="I90" s="52"/>
      <c r="J90" s="52"/>
      <c r="K90" s="52"/>
      <c r="L90" s="54"/>
    </row>
    <row r="91" spans="1:12">
      <c r="A91" s="52"/>
      <c r="B91" s="52"/>
      <c r="C91" s="52"/>
      <c r="D91" s="52"/>
      <c r="E91" s="52"/>
      <c r="F91" s="52"/>
      <c r="G91" s="53"/>
      <c r="H91" s="53"/>
      <c r="I91" s="52"/>
      <c r="J91" s="52"/>
      <c r="K91" s="52"/>
      <c r="L91" s="54"/>
    </row>
    <row r="92" spans="1:12">
      <c r="A92" s="52"/>
      <c r="B92" s="52"/>
      <c r="C92" s="52"/>
      <c r="D92" s="52"/>
      <c r="E92" s="52"/>
      <c r="F92" s="52"/>
      <c r="G92" s="53"/>
      <c r="H92" s="53"/>
      <c r="I92" s="52"/>
      <c r="J92" s="52"/>
      <c r="K92" s="52"/>
      <c r="L92" s="54"/>
    </row>
    <row r="93" spans="1:12">
      <c r="A93" s="52"/>
      <c r="B93" s="52"/>
      <c r="C93" s="52"/>
      <c r="D93" s="52"/>
      <c r="E93" s="52"/>
      <c r="F93" s="52"/>
      <c r="G93" s="53"/>
      <c r="H93" s="53"/>
      <c r="I93" s="52"/>
      <c r="J93" s="52"/>
      <c r="K93" s="52"/>
      <c r="L93" s="54"/>
    </row>
    <row r="94" spans="1:12">
      <c r="A94" s="52"/>
      <c r="B94" s="52"/>
      <c r="C94" s="52"/>
      <c r="D94" s="52"/>
      <c r="E94" s="52"/>
      <c r="F94" s="52"/>
      <c r="G94" s="53"/>
      <c r="H94" s="53"/>
      <c r="I94" s="52"/>
      <c r="J94" s="52"/>
      <c r="K94" s="52"/>
      <c r="L94" s="54"/>
    </row>
    <row r="95" spans="1:12">
      <c r="A95" s="52"/>
      <c r="B95" s="52"/>
      <c r="C95" s="52"/>
      <c r="D95" s="52"/>
      <c r="E95" s="52"/>
      <c r="F95" s="52"/>
      <c r="G95" s="53"/>
      <c r="H95" s="53"/>
      <c r="I95" s="52"/>
      <c r="J95" s="52"/>
      <c r="K95" s="52"/>
      <c r="L95" s="54"/>
    </row>
    <row r="96" spans="1:12">
      <c r="A96" s="52"/>
      <c r="B96" s="52"/>
      <c r="C96" s="52"/>
      <c r="D96" s="52"/>
      <c r="E96" s="52"/>
      <c r="F96" s="52"/>
      <c r="G96" s="53"/>
      <c r="H96" s="53"/>
      <c r="I96" s="52"/>
      <c r="J96" s="52"/>
      <c r="K96" s="52"/>
      <c r="L96" s="54"/>
    </row>
    <row r="97" spans="1:12">
      <c r="A97" s="52"/>
      <c r="B97" s="52"/>
      <c r="C97" s="52"/>
      <c r="D97" s="52"/>
      <c r="E97" s="52"/>
      <c r="F97" s="52"/>
      <c r="G97" s="53"/>
      <c r="H97" s="53"/>
      <c r="I97" s="52"/>
      <c r="J97" s="52"/>
      <c r="K97" s="52"/>
      <c r="L97" s="54"/>
    </row>
    <row r="98" spans="1:12">
      <c r="A98" s="52"/>
      <c r="B98" s="52"/>
      <c r="C98" s="52"/>
      <c r="D98" s="52"/>
      <c r="E98" s="52"/>
      <c r="F98" s="52"/>
      <c r="G98" s="53"/>
      <c r="H98" s="53"/>
      <c r="I98" s="52"/>
      <c r="J98" s="52"/>
      <c r="K98" s="52"/>
      <c r="L98" s="54"/>
    </row>
    <row r="99" spans="1:12">
      <c r="A99" s="52"/>
      <c r="B99" s="52"/>
      <c r="C99" s="52"/>
      <c r="D99" s="52"/>
      <c r="E99" s="52"/>
      <c r="F99" s="52"/>
      <c r="G99" s="53"/>
      <c r="H99" s="53"/>
      <c r="I99" s="52"/>
      <c r="J99" s="52"/>
      <c r="K99" s="52"/>
      <c r="L99" s="54"/>
    </row>
    <row r="100" spans="1:12">
      <c r="A100" s="52"/>
      <c r="B100" s="52"/>
      <c r="C100" s="52"/>
      <c r="D100" s="52"/>
      <c r="E100" s="52"/>
      <c r="F100" s="52"/>
      <c r="G100" s="53"/>
      <c r="H100" s="53"/>
      <c r="I100" s="52"/>
      <c r="J100" s="52"/>
      <c r="K100" s="52"/>
      <c r="L100" s="54"/>
    </row>
    <row r="101" spans="1:12">
      <c r="A101" s="52"/>
      <c r="B101" s="52"/>
      <c r="C101" s="52"/>
      <c r="D101" s="52"/>
      <c r="E101" s="52"/>
      <c r="F101" s="52"/>
      <c r="G101" s="53"/>
      <c r="H101" s="53"/>
      <c r="I101" s="52"/>
      <c r="J101" s="52"/>
      <c r="K101" s="52"/>
      <c r="L101" s="54"/>
    </row>
    <row r="102" spans="1:12">
      <c r="A102" s="52"/>
      <c r="B102" s="52"/>
      <c r="C102" s="52"/>
      <c r="D102" s="52"/>
      <c r="E102" s="52"/>
      <c r="F102" s="52"/>
      <c r="G102" s="53"/>
      <c r="H102" s="53"/>
      <c r="I102" s="52"/>
      <c r="J102" s="52"/>
      <c r="K102" s="52"/>
      <c r="L102" s="54"/>
    </row>
    <row r="103" spans="1:12">
      <c r="A103" s="52"/>
      <c r="B103" s="52"/>
      <c r="C103" s="52"/>
      <c r="D103" s="52"/>
      <c r="E103" s="52"/>
      <c r="F103" s="52"/>
      <c r="G103" s="53"/>
      <c r="H103" s="53"/>
      <c r="I103" s="52"/>
      <c r="J103" s="52"/>
      <c r="K103" s="52"/>
      <c r="L103" s="54"/>
    </row>
    <row r="104" spans="1:12">
      <c r="A104" s="52"/>
      <c r="B104" s="52"/>
      <c r="C104" s="52"/>
      <c r="D104" s="52"/>
      <c r="E104" s="52"/>
      <c r="F104" s="52"/>
      <c r="G104" s="53"/>
      <c r="H104" s="53"/>
      <c r="I104" s="52"/>
      <c r="J104" s="52"/>
      <c r="K104" s="52"/>
      <c r="L104" s="54"/>
    </row>
    <row r="105" spans="1:12">
      <c r="A105" s="52"/>
      <c r="B105" s="52"/>
      <c r="C105" s="52"/>
      <c r="D105" s="52"/>
      <c r="E105" s="52"/>
      <c r="F105" s="52"/>
      <c r="G105" s="53"/>
      <c r="H105" s="53"/>
      <c r="I105" s="52"/>
      <c r="J105" s="52"/>
      <c r="K105" s="52"/>
      <c r="L105" s="54"/>
    </row>
    <row r="106" spans="1:12">
      <c r="A106" s="52"/>
      <c r="B106" s="52"/>
      <c r="C106" s="52"/>
      <c r="D106" s="52"/>
      <c r="E106" s="52"/>
      <c r="F106" s="52"/>
      <c r="G106" s="53"/>
      <c r="H106" s="53"/>
      <c r="I106" s="52"/>
      <c r="J106" s="52"/>
      <c r="K106" s="52"/>
      <c r="L106" s="54"/>
    </row>
    <row r="107" spans="1:12">
      <c r="A107" s="52"/>
      <c r="B107" s="52"/>
      <c r="C107" s="52"/>
      <c r="D107" s="52"/>
      <c r="E107" s="52"/>
      <c r="F107" s="52"/>
      <c r="G107" s="53"/>
      <c r="H107" s="53"/>
      <c r="I107" s="52"/>
      <c r="J107" s="52"/>
      <c r="K107" s="52"/>
      <c r="L107" s="54"/>
    </row>
    <row r="108" spans="1:12">
      <c r="A108" s="52"/>
      <c r="B108" s="52"/>
      <c r="C108" s="52"/>
      <c r="D108" s="52"/>
      <c r="E108" s="52"/>
      <c r="F108" s="52"/>
      <c r="G108" s="53"/>
      <c r="H108" s="53"/>
      <c r="I108" s="52"/>
      <c r="J108" s="52"/>
      <c r="K108" s="52"/>
      <c r="L108" s="54"/>
    </row>
    <row r="109" spans="1:12">
      <c r="A109" s="52"/>
      <c r="B109" s="52"/>
      <c r="C109" s="52"/>
      <c r="D109" s="52"/>
      <c r="E109" s="52"/>
      <c r="F109" s="52"/>
      <c r="G109" s="53"/>
      <c r="H109" s="53"/>
      <c r="I109" s="52"/>
      <c r="J109" s="52"/>
      <c r="K109" s="52"/>
      <c r="L109" s="54"/>
    </row>
    <row r="110" spans="1:12">
      <c r="A110" s="52"/>
      <c r="B110" s="52"/>
      <c r="C110" s="52"/>
      <c r="D110" s="52"/>
      <c r="E110" s="52"/>
      <c r="F110" s="52"/>
      <c r="G110" s="53"/>
      <c r="H110" s="53"/>
      <c r="I110" s="52"/>
      <c r="J110" s="52"/>
      <c r="K110" s="52"/>
      <c r="L110" s="54"/>
    </row>
    <row r="111" spans="1:12">
      <c r="A111" s="52"/>
      <c r="B111" s="52"/>
      <c r="C111" s="52"/>
      <c r="D111" s="52"/>
      <c r="E111" s="52"/>
      <c r="F111" s="52"/>
      <c r="G111" s="53"/>
      <c r="H111" s="53"/>
      <c r="I111" s="52"/>
      <c r="J111" s="52"/>
      <c r="K111" s="52"/>
      <c r="L111" s="54"/>
    </row>
    <row r="112" spans="1:12">
      <c r="A112" s="52"/>
      <c r="B112" s="52"/>
      <c r="C112" s="52"/>
      <c r="D112" s="52"/>
      <c r="E112" s="52"/>
      <c r="F112" s="52"/>
      <c r="G112" s="53"/>
      <c r="H112" s="53"/>
      <c r="I112" s="52"/>
      <c r="J112" s="52"/>
      <c r="K112" s="52"/>
      <c r="L112" s="54"/>
    </row>
    <row r="113" spans="1:12">
      <c r="A113" s="52"/>
      <c r="B113" s="52"/>
      <c r="C113" s="52"/>
      <c r="D113" s="52"/>
      <c r="E113" s="52"/>
      <c r="F113" s="52"/>
      <c r="G113" s="53"/>
      <c r="H113" s="53"/>
      <c r="I113" s="52"/>
      <c r="J113" s="52"/>
      <c r="K113" s="52"/>
      <c r="L113" s="54"/>
    </row>
    <row r="114" spans="1:12">
      <c r="A114" s="52"/>
      <c r="B114" s="52"/>
      <c r="C114" s="52"/>
      <c r="D114" s="52"/>
      <c r="E114" s="52"/>
      <c r="F114" s="52"/>
      <c r="G114" s="53"/>
      <c r="H114" s="53"/>
      <c r="I114" s="52"/>
      <c r="J114" s="52"/>
      <c r="K114" s="52"/>
      <c r="L114" s="54"/>
    </row>
    <row r="115" spans="1:12">
      <c r="A115" s="52"/>
      <c r="B115" s="52"/>
      <c r="C115" s="52"/>
      <c r="D115" s="52"/>
      <c r="E115" s="52"/>
      <c r="F115" s="52"/>
      <c r="G115" s="53"/>
      <c r="H115" s="53"/>
      <c r="I115" s="52"/>
      <c r="J115" s="52"/>
      <c r="K115" s="52"/>
      <c r="L115" s="54"/>
    </row>
    <row r="116" spans="1:12">
      <c r="A116" s="52"/>
      <c r="B116" s="52"/>
      <c r="C116" s="52"/>
      <c r="D116" s="52"/>
      <c r="E116" s="52"/>
      <c r="F116" s="52"/>
      <c r="G116" s="53"/>
      <c r="H116" s="53"/>
      <c r="I116" s="52"/>
      <c r="J116" s="52"/>
      <c r="K116" s="52"/>
      <c r="L116" s="54"/>
    </row>
    <row r="117" spans="1:12">
      <c r="A117" s="52"/>
      <c r="B117" s="52"/>
      <c r="C117" s="52"/>
      <c r="D117" s="52"/>
      <c r="E117" s="52"/>
      <c r="F117" s="52"/>
      <c r="G117" s="53"/>
      <c r="H117" s="53"/>
      <c r="I117" s="52"/>
      <c r="J117" s="52"/>
      <c r="K117" s="52"/>
      <c r="L117" s="54"/>
    </row>
    <row r="118" spans="1:12">
      <c r="A118" s="52"/>
      <c r="B118" s="52"/>
      <c r="C118" s="52"/>
      <c r="D118" s="52"/>
      <c r="E118" s="52"/>
      <c r="F118" s="52"/>
      <c r="G118" s="53"/>
      <c r="H118" s="53"/>
      <c r="I118" s="52"/>
      <c r="J118" s="52"/>
      <c r="K118" s="52"/>
      <c r="L118" s="54"/>
    </row>
    <row r="119" spans="1:12">
      <c r="A119" s="52"/>
      <c r="B119" s="52"/>
      <c r="C119" s="52"/>
      <c r="D119" s="52"/>
      <c r="E119" s="52"/>
      <c r="F119" s="52"/>
      <c r="G119" s="53"/>
      <c r="H119" s="53"/>
      <c r="I119" s="52"/>
      <c r="J119" s="52"/>
      <c r="K119" s="52"/>
      <c r="L119" s="54"/>
    </row>
    <row r="120" spans="1:12">
      <c r="A120" s="52"/>
      <c r="B120" s="52"/>
      <c r="C120" s="52"/>
      <c r="D120" s="52"/>
      <c r="E120" s="52"/>
      <c r="F120" s="52"/>
      <c r="G120" s="53"/>
      <c r="H120" s="53"/>
      <c r="I120" s="52"/>
      <c r="J120" s="52"/>
      <c r="K120" s="52"/>
      <c r="L120" s="54"/>
    </row>
    <row r="121" spans="1:12">
      <c r="A121" s="52"/>
      <c r="B121" s="52"/>
      <c r="C121" s="52"/>
      <c r="D121" s="52"/>
      <c r="E121" s="52"/>
      <c r="F121" s="52"/>
      <c r="G121" s="53"/>
      <c r="H121" s="53"/>
      <c r="I121" s="52"/>
      <c r="J121" s="52"/>
      <c r="K121" s="52"/>
      <c r="L121" s="54"/>
    </row>
    <row r="122" spans="1:12">
      <c r="A122" s="52"/>
      <c r="B122" s="52"/>
      <c r="C122" s="52"/>
      <c r="D122" s="52"/>
      <c r="E122" s="52"/>
      <c r="F122" s="52"/>
      <c r="G122" s="53"/>
      <c r="H122" s="53"/>
      <c r="I122" s="52"/>
      <c r="J122" s="52"/>
      <c r="K122" s="52"/>
      <c r="L122" s="54"/>
    </row>
    <row r="123" spans="1:12">
      <c r="A123" s="52"/>
      <c r="B123" s="52"/>
      <c r="C123" s="52"/>
      <c r="D123" s="52"/>
      <c r="E123" s="52"/>
      <c r="F123" s="52"/>
      <c r="G123" s="53"/>
      <c r="H123" s="53"/>
      <c r="I123" s="52"/>
      <c r="J123" s="52"/>
      <c r="K123" s="52"/>
      <c r="L123" s="54"/>
    </row>
    <row r="124" spans="1:12">
      <c r="A124" s="52"/>
      <c r="B124" s="52"/>
      <c r="C124" s="52"/>
      <c r="D124" s="52"/>
      <c r="E124" s="52"/>
      <c r="F124" s="52"/>
      <c r="G124" s="53"/>
      <c r="H124" s="53"/>
      <c r="I124" s="52"/>
      <c r="J124" s="52"/>
      <c r="K124" s="52"/>
      <c r="L124" s="54"/>
    </row>
    <row r="125" spans="1:12">
      <c r="A125" s="52"/>
      <c r="B125" s="52"/>
      <c r="C125" s="52"/>
      <c r="D125" s="52"/>
      <c r="E125" s="52"/>
      <c r="F125" s="52"/>
      <c r="G125" s="53"/>
      <c r="H125" s="53"/>
      <c r="I125" s="52"/>
      <c r="J125" s="52"/>
      <c r="K125" s="52"/>
      <c r="L125" s="54"/>
    </row>
    <row r="126" spans="1:12">
      <c r="A126" s="52"/>
      <c r="B126" s="52"/>
      <c r="C126" s="52"/>
      <c r="D126" s="52"/>
      <c r="E126" s="52"/>
      <c r="F126" s="52"/>
      <c r="G126" s="53"/>
      <c r="H126" s="53"/>
      <c r="I126" s="52"/>
      <c r="J126" s="52"/>
      <c r="K126" s="52"/>
      <c r="L126" s="54"/>
    </row>
    <row r="127" spans="1:12">
      <c r="A127" s="52"/>
      <c r="B127" s="52"/>
      <c r="C127" s="52"/>
      <c r="D127" s="52"/>
      <c r="E127" s="52"/>
      <c r="F127" s="52"/>
      <c r="G127" s="53"/>
      <c r="H127" s="53"/>
      <c r="I127" s="52"/>
      <c r="J127" s="52"/>
      <c r="K127" s="52"/>
      <c r="L127" s="54"/>
    </row>
    <row r="128" spans="1:12">
      <c r="A128" s="52"/>
      <c r="B128" s="52"/>
      <c r="C128" s="52"/>
      <c r="D128" s="52"/>
      <c r="E128" s="52"/>
      <c r="F128" s="52"/>
      <c r="G128" s="53"/>
      <c r="H128" s="53"/>
      <c r="I128" s="52"/>
      <c r="J128" s="52"/>
      <c r="K128" s="52"/>
      <c r="L128" s="54"/>
    </row>
    <row r="129" spans="1:12">
      <c r="A129" s="52"/>
      <c r="B129" s="52"/>
      <c r="C129" s="52"/>
      <c r="D129" s="52"/>
      <c r="E129" s="52"/>
      <c r="F129" s="52"/>
      <c r="G129" s="53"/>
      <c r="H129" s="53"/>
      <c r="I129" s="52"/>
      <c r="J129" s="52"/>
      <c r="K129" s="52"/>
      <c r="L129" s="54"/>
    </row>
    <row r="130" spans="1:12">
      <c r="A130" s="52"/>
      <c r="B130" s="52"/>
      <c r="C130" s="52"/>
      <c r="D130" s="52"/>
      <c r="E130" s="52"/>
      <c r="F130" s="52"/>
      <c r="G130" s="53"/>
      <c r="H130" s="53"/>
      <c r="I130" s="52"/>
      <c r="J130" s="52"/>
      <c r="K130" s="52"/>
      <c r="L130" s="54"/>
    </row>
    <row r="131" spans="1:12">
      <c r="A131" s="52"/>
      <c r="B131" s="52"/>
      <c r="C131" s="52"/>
      <c r="D131" s="52"/>
      <c r="E131" s="52"/>
      <c r="F131" s="52"/>
      <c r="G131" s="53"/>
      <c r="H131" s="53"/>
      <c r="I131" s="52"/>
      <c r="J131" s="52"/>
      <c r="K131" s="52"/>
      <c r="L131" s="54"/>
    </row>
    <row r="132" spans="1:12">
      <c r="A132" s="52"/>
      <c r="B132" s="52"/>
      <c r="C132" s="52"/>
      <c r="D132" s="52"/>
      <c r="E132" s="52"/>
      <c r="F132" s="52"/>
      <c r="G132" s="53"/>
      <c r="H132" s="53"/>
      <c r="I132" s="52"/>
      <c r="J132" s="52"/>
      <c r="K132" s="52"/>
      <c r="L132" s="54"/>
    </row>
    <row r="133" spans="1:12">
      <c r="A133" s="52"/>
      <c r="B133" s="52"/>
      <c r="C133" s="52"/>
      <c r="D133" s="52"/>
      <c r="E133" s="52"/>
      <c r="F133" s="52"/>
      <c r="G133" s="53"/>
      <c r="H133" s="53"/>
      <c r="I133" s="52"/>
      <c r="J133" s="52"/>
      <c r="K133" s="52"/>
      <c r="L133" s="54"/>
    </row>
    <row r="134" spans="1:12">
      <c r="A134" s="52"/>
      <c r="B134" s="52"/>
      <c r="C134" s="52"/>
      <c r="D134" s="52"/>
      <c r="E134" s="52"/>
      <c r="F134" s="52"/>
      <c r="G134" s="53"/>
      <c r="H134" s="53"/>
      <c r="I134" s="52"/>
      <c r="J134" s="52"/>
      <c r="K134" s="52"/>
      <c r="L134" s="54"/>
    </row>
    <row r="135" spans="1:12">
      <c r="A135" s="52"/>
      <c r="B135" s="52"/>
      <c r="C135" s="52"/>
      <c r="D135" s="52"/>
      <c r="E135" s="52"/>
      <c r="F135" s="52"/>
      <c r="G135" s="53"/>
      <c r="H135" s="53"/>
      <c r="I135" s="52"/>
      <c r="J135" s="52"/>
      <c r="K135" s="52"/>
      <c r="L135" s="54"/>
    </row>
    <row r="136" spans="1:12">
      <c r="A136" s="52"/>
      <c r="B136" s="52"/>
      <c r="C136" s="52"/>
      <c r="D136" s="52"/>
      <c r="E136" s="52"/>
      <c r="F136" s="52"/>
      <c r="G136" s="53"/>
      <c r="H136" s="53"/>
      <c r="I136" s="52"/>
      <c r="J136" s="52"/>
      <c r="K136" s="52"/>
      <c r="L136" s="54"/>
    </row>
    <row r="137" spans="1:12">
      <c r="A137" s="52"/>
      <c r="B137" s="52"/>
      <c r="C137" s="52"/>
      <c r="D137" s="52"/>
      <c r="E137" s="52"/>
      <c r="F137" s="52"/>
      <c r="G137" s="53"/>
      <c r="H137" s="53"/>
      <c r="I137" s="52"/>
      <c r="J137" s="52"/>
      <c r="K137" s="52"/>
      <c r="L137" s="54"/>
    </row>
    <row r="138" spans="1:12">
      <c r="A138" s="52"/>
      <c r="B138" s="52"/>
      <c r="C138" s="52"/>
      <c r="D138" s="52"/>
      <c r="E138" s="52"/>
      <c r="F138" s="52"/>
      <c r="G138" s="53"/>
      <c r="H138" s="53"/>
      <c r="I138" s="52"/>
      <c r="J138" s="52"/>
      <c r="K138" s="52"/>
      <c r="L138" s="54"/>
    </row>
    <row r="139" spans="1:12">
      <c r="A139" s="52"/>
      <c r="B139" s="52"/>
      <c r="C139" s="52"/>
      <c r="D139" s="52"/>
      <c r="E139" s="52"/>
      <c r="F139" s="52"/>
      <c r="G139" s="53"/>
      <c r="H139" s="53"/>
      <c r="I139" s="52"/>
      <c r="J139" s="52"/>
      <c r="K139" s="52"/>
      <c r="L139" s="54"/>
    </row>
    <row r="140" spans="1:12">
      <c r="A140" s="52"/>
      <c r="B140" s="52"/>
      <c r="C140" s="52"/>
      <c r="D140" s="52"/>
      <c r="E140" s="52"/>
      <c r="F140" s="52"/>
      <c r="G140" s="53"/>
      <c r="H140" s="53"/>
      <c r="I140" s="52"/>
      <c r="J140" s="52"/>
      <c r="K140" s="52"/>
      <c r="L140" s="54"/>
    </row>
    <row r="141" spans="1:12">
      <c r="A141" s="52"/>
      <c r="B141" s="52"/>
      <c r="C141" s="52"/>
      <c r="D141" s="52"/>
      <c r="E141" s="52"/>
      <c r="F141" s="52"/>
      <c r="G141" s="53"/>
      <c r="H141" s="53"/>
      <c r="I141" s="52"/>
      <c r="J141" s="52"/>
      <c r="K141" s="52"/>
      <c r="L141" s="54"/>
    </row>
    <row r="142" spans="1:12">
      <c r="A142" s="52"/>
      <c r="B142" s="52"/>
      <c r="C142" s="52"/>
      <c r="D142" s="52"/>
      <c r="E142" s="52"/>
      <c r="F142" s="52"/>
      <c r="G142" s="53"/>
      <c r="H142" s="53"/>
      <c r="I142" s="52"/>
      <c r="J142" s="52"/>
      <c r="K142" s="52"/>
      <c r="L142" s="54"/>
    </row>
    <row r="143" spans="1:12">
      <c r="A143" s="52"/>
      <c r="B143" s="52"/>
      <c r="C143" s="52"/>
      <c r="D143" s="52"/>
      <c r="E143" s="52"/>
      <c r="F143" s="52"/>
      <c r="G143" s="53"/>
      <c r="H143" s="53"/>
      <c r="I143" s="52"/>
      <c r="J143" s="52"/>
      <c r="K143" s="52"/>
      <c r="L143" s="54"/>
    </row>
    <row r="144" spans="1:12">
      <c r="A144" s="52"/>
      <c r="B144" s="52"/>
      <c r="C144" s="52"/>
      <c r="D144" s="52"/>
      <c r="E144" s="52"/>
      <c r="F144" s="52"/>
      <c r="G144" s="53"/>
      <c r="H144" s="53"/>
      <c r="I144" s="52"/>
      <c r="J144" s="52"/>
      <c r="K144" s="52"/>
      <c r="L144" s="54"/>
    </row>
    <row r="145" spans="1:12">
      <c r="A145" s="52"/>
      <c r="B145" s="52"/>
      <c r="C145" s="52"/>
      <c r="D145" s="52"/>
      <c r="E145" s="52"/>
      <c r="F145" s="52"/>
      <c r="G145" s="53"/>
      <c r="H145" s="53"/>
      <c r="I145" s="52"/>
      <c r="J145" s="52"/>
      <c r="K145" s="52"/>
      <c r="L145" s="54"/>
    </row>
    <row r="146" spans="1:12">
      <c r="A146" s="52"/>
      <c r="B146" s="52"/>
      <c r="C146" s="52"/>
      <c r="D146" s="52"/>
      <c r="E146" s="52"/>
      <c r="F146" s="52"/>
      <c r="G146" s="53"/>
      <c r="H146" s="53"/>
      <c r="I146" s="52"/>
      <c r="J146" s="52"/>
      <c r="K146" s="52"/>
      <c r="L146" s="54"/>
    </row>
    <row r="147" spans="1:12">
      <c r="A147" s="52"/>
      <c r="B147" s="52"/>
      <c r="C147" s="52"/>
      <c r="D147" s="52"/>
      <c r="E147" s="52"/>
      <c r="F147" s="52"/>
      <c r="G147" s="53"/>
      <c r="H147" s="53"/>
      <c r="I147" s="52"/>
      <c r="J147" s="52"/>
      <c r="K147" s="52"/>
      <c r="L147" s="54"/>
    </row>
    <row r="148" spans="1:12">
      <c r="A148" s="52"/>
      <c r="B148" s="52"/>
      <c r="C148" s="52"/>
      <c r="D148" s="52"/>
      <c r="E148" s="52"/>
      <c r="F148" s="52"/>
      <c r="G148" s="53"/>
      <c r="H148" s="53"/>
      <c r="I148" s="52"/>
      <c r="J148" s="52"/>
      <c r="K148" s="52"/>
      <c r="L148" s="54"/>
    </row>
    <row r="149" spans="1:12">
      <c r="A149" s="52"/>
      <c r="B149" s="52"/>
      <c r="C149" s="52"/>
      <c r="D149" s="52"/>
      <c r="E149" s="52"/>
      <c r="F149" s="52"/>
      <c r="G149" s="53"/>
      <c r="H149" s="53"/>
      <c r="I149" s="52"/>
      <c r="J149" s="52"/>
      <c r="K149" s="52"/>
      <c r="L149" s="54"/>
    </row>
    <row r="150" spans="1:12">
      <c r="A150" s="52"/>
      <c r="B150" s="52"/>
      <c r="C150" s="52"/>
      <c r="D150" s="52"/>
      <c r="E150" s="52"/>
      <c r="F150" s="52"/>
      <c r="G150" s="53"/>
      <c r="H150" s="53"/>
      <c r="I150" s="52"/>
      <c r="J150" s="52"/>
      <c r="K150" s="52"/>
      <c r="L150" s="54"/>
    </row>
    <row r="151" spans="1:12">
      <c r="A151" s="52"/>
      <c r="B151" s="52"/>
      <c r="C151" s="52"/>
      <c r="D151" s="52"/>
      <c r="E151" s="52"/>
      <c r="F151" s="52"/>
      <c r="G151" s="53"/>
      <c r="H151" s="53"/>
      <c r="I151" s="52"/>
      <c r="J151" s="52"/>
      <c r="K151" s="52"/>
      <c r="L151" s="54"/>
    </row>
    <row r="152" spans="1:12">
      <c r="A152" s="52"/>
      <c r="B152" s="52"/>
      <c r="C152" s="52"/>
      <c r="D152" s="52"/>
      <c r="E152" s="52"/>
      <c r="F152" s="52"/>
      <c r="G152" s="53"/>
      <c r="H152" s="53"/>
      <c r="I152" s="52"/>
      <c r="J152" s="52"/>
      <c r="K152" s="52"/>
      <c r="L152" s="54"/>
    </row>
    <row r="153" spans="1:12">
      <c r="A153" s="52"/>
      <c r="B153" s="52"/>
      <c r="C153" s="52"/>
      <c r="D153" s="52"/>
      <c r="E153" s="52"/>
      <c r="F153" s="52"/>
      <c r="G153" s="53"/>
      <c r="H153" s="53"/>
      <c r="I153" s="52"/>
      <c r="J153" s="52"/>
      <c r="K153" s="52"/>
      <c r="L153" s="54"/>
    </row>
    <row r="154" spans="1:12">
      <c r="A154" s="52"/>
      <c r="B154" s="52"/>
      <c r="C154" s="52"/>
      <c r="D154" s="52"/>
      <c r="E154" s="52"/>
      <c r="F154" s="52"/>
      <c r="G154" s="53"/>
      <c r="H154" s="53"/>
      <c r="I154" s="52"/>
      <c r="J154" s="52"/>
      <c r="K154" s="52"/>
      <c r="L154" s="54"/>
    </row>
    <row r="155" spans="1:12">
      <c r="A155" s="52"/>
      <c r="B155" s="52"/>
      <c r="C155" s="52"/>
      <c r="D155" s="52"/>
      <c r="E155" s="52"/>
      <c r="F155" s="52"/>
      <c r="G155" s="53"/>
      <c r="H155" s="53"/>
      <c r="I155" s="52"/>
      <c r="J155" s="52"/>
      <c r="K155" s="52"/>
      <c r="L155" s="54"/>
    </row>
    <row r="156" spans="1:12">
      <c r="A156" s="52"/>
      <c r="B156" s="52"/>
      <c r="C156" s="52"/>
      <c r="D156" s="52"/>
      <c r="E156" s="52"/>
      <c r="F156" s="52"/>
      <c r="G156" s="53"/>
      <c r="H156" s="53"/>
      <c r="I156" s="52"/>
      <c r="J156" s="52"/>
      <c r="K156" s="52"/>
      <c r="L156" s="54"/>
    </row>
    <row r="157" spans="1:12">
      <c r="A157" s="52"/>
      <c r="B157" s="52"/>
      <c r="C157" s="52"/>
      <c r="D157" s="52"/>
      <c r="E157" s="52"/>
      <c r="F157" s="52"/>
      <c r="G157" s="53"/>
      <c r="H157" s="53"/>
      <c r="I157" s="52"/>
      <c r="J157" s="52"/>
      <c r="K157" s="52"/>
      <c r="L157" s="54"/>
    </row>
    <row r="158" spans="1:12">
      <c r="A158" s="52"/>
      <c r="B158" s="52"/>
      <c r="C158" s="52"/>
      <c r="D158" s="52"/>
      <c r="E158" s="52"/>
      <c r="F158" s="52"/>
      <c r="G158" s="53"/>
      <c r="H158" s="53"/>
      <c r="I158" s="52"/>
      <c r="J158" s="52"/>
      <c r="K158" s="52"/>
      <c r="L158" s="54"/>
    </row>
    <row r="159" spans="1:12">
      <c r="A159" s="52"/>
      <c r="B159" s="52"/>
      <c r="C159" s="52"/>
      <c r="D159" s="52"/>
      <c r="E159" s="52"/>
      <c r="F159" s="52"/>
      <c r="G159" s="53"/>
      <c r="H159" s="53"/>
      <c r="I159" s="52"/>
      <c r="J159" s="52"/>
      <c r="K159" s="52"/>
      <c r="L159" s="54"/>
    </row>
    <row r="160" spans="1:12">
      <c r="A160" s="52"/>
      <c r="B160" s="52"/>
      <c r="C160" s="52"/>
      <c r="D160" s="52"/>
      <c r="E160" s="52"/>
      <c r="F160" s="52"/>
      <c r="G160" s="53"/>
      <c r="H160" s="53"/>
      <c r="I160" s="52"/>
      <c r="J160" s="52"/>
      <c r="K160" s="52"/>
      <c r="L160" s="54"/>
    </row>
    <row r="161" spans="1:12">
      <c r="A161" s="52"/>
      <c r="B161" s="52"/>
      <c r="C161" s="52"/>
      <c r="D161" s="52"/>
      <c r="E161" s="52"/>
      <c r="F161" s="52"/>
      <c r="G161" s="53"/>
      <c r="H161" s="53"/>
      <c r="I161" s="52"/>
      <c r="J161" s="52"/>
      <c r="K161" s="52"/>
      <c r="L161" s="54"/>
    </row>
    <row r="162" spans="1:12">
      <c r="A162" s="52"/>
      <c r="B162" s="52"/>
      <c r="C162" s="52"/>
      <c r="D162" s="52"/>
      <c r="E162" s="52"/>
      <c r="F162" s="52"/>
      <c r="G162" s="53"/>
      <c r="H162" s="53"/>
      <c r="I162" s="52"/>
      <c r="J162" s="52"/>
      <c r="K162" s="52"/>
      <c r="L162" s="54"/>
    </row>
    <row r="163" spans="1:12">
      <c r="A163" s="52"/>
      <c r="B163" s="52"/>
      <c r="C163" s="52"/>
      <c r="D163" s="52"/>
      <c r="E163" s="52"/>
      <c r="F163" s="52"/>
      <c r="G163" s="53"/>
      <c r="H163" s="53"/>
      <c r="I163" s="52"/>
      <c r="J163" s="52"/>
      <c r="K163" s="52"/>
      <c r="L163" s="54"/>
    </row>
    <row r="164" spans="1:12">
      <c r="A164" s="52"/>
      <c r="B164" s="52"/>
      <c r="C164" s="52"/>
      <c r="D164" s="52"/>
      <c r="E164" s="52"/>
      <c r="F164" s="52"/>
      <c r="G164" s="53"/>
      <c r="H164" s="53"/>
      <c r="I164" s="52"/>
      <c r="J164" s="52"/>
      <c r="K164" s="52"/>
      <c r="L164" s="54"/>
    </row>
    <row r="165" spans="1:12">
      <c r="A165" s="52"/>
      <c r="B165" s="52"/>
      <c r="C165" s="52"/>
      <c r="D165" s="52"/>
      <c r="E165" s="52"/>
      <c r="F165" s="52"/>
      <c r="G165" s="53"/>
      <c r="H165" s="53"/>
      <c r="I165" s="52"/>
      <c r="J165" s="52"/>
      <c r="K165" s="52"/>
      <c r="L165" s="54"/>
    </row>
    <row r="166" spans="1:12">
      <c r="A166" s="52"/>
      <c r="B166" s="52"/>
      <c r="C166" s="52"/>
      <c r="D166" s="52"/>
      <c r="E166" s="52"/>
      <c r="F166" s="52"/>
      <c r="G166" s="53"/>
      <c r="H166" s="53"/>
      <c r="I166" s="52"/>
      <c r="J166" s="52"/>
      <c r="K166" s="52"/>
      <c r="L166" s="54"/>
    </row>
    <row r="167" spans="1:12">
      <c r="A167" s="52"/>
      <c r="B167" s="52"/>
      <c r="C167" s="52"/>
      <c r="D167" s="52"/>
      <c r="E167" s="52"/>
      <c r="F167" s="52"/>
      <c r="G167" s="53"/>
      <c r="H167" s="53"/>
      <c r="I167" s="52"/>
      <c r="J167" s="52"/>
      <c r="K167" s="52"/>
      <c r="L167" s="54"/>
    </row>
    <row r="168" spans="1:12">
      <c r="A168" s="52"/>
      <c r="B168" s="52"/>
      <c r="C168" s="52"/>
      <c r="D168" s="52"/>
      <c r="E168" s="52"/>
      <c r="F168" s="52"/>
      <c r="G168" s="53"/>
      <c r="H168" s="53"/>
      <c r="I168" s="52"/>
      <c r="J168" s="52"/>
      <c r="K168" s="52"/>
      <c r="L168" s="54"/>
    </row>
    <row r="169" spans="1:12">
      <c r="A169" s="52"/>
      <c r="B169" s="52"/>
      <c r="C169" s="52"/>
      <c r="D169" s="52"/>
      <c r="E169" s="52"/>
      <c r="F169" s="52"/>
      <c r="G169" s="53"/>
      <c r="H169" s="53"/>
      <c r="I169" s="52"/>
      <c r="J169" s="52"/>
      <c r="K169" s="52"/>
      <c r="L169" s="54"/>
    </row>
    <row r="170" spans="1:12">
      <c r="A170" s="52"/>
      <c r="B170" s="52"/>
      <c r="C170" s="52"/>
      <c r="D170" s="52"/>
      <c r="E170" s="52"/>
      <c r="F170" s="52"/>
      <c r="G170" s="53"/>
      <c r="H170" s="53"/>
      <c r="I170" s="52"/>
      <c r="J170" s="52"/>
      <c r="K170" s="52"/>
      <c r="L170" s="54"/>
    </row>
    <row r="171" spans="1:12">
      <c r="A171" s="52"/>
      <c r="B171" s="52"/>
      <c r="C171" s="52"/>
      <c r="D171" s="52"/>
      <c r="E171" s="52"/>
      <c r="F171" s="52"/>
      <c r="G171" s="53"/>
      <c r="H171" s="53"/>
      <c r="I171" s="52"/>
      <c r="J171" s="52"/>
      <c r="K171" s="52"/>
      <c r="L171" s="54"/>
    </row>
    <row r="172" spans="1:12">
      <c r="A172" s="52"/>
      <c r="B172" s="52"/>
      <c r="C172" s="52"/>
      <c r="D172" s="52"/>
      <c r="E172" s="52"/>
      <c r="F172" s="52"/>
      <c r="G172" s="53"/>
      <c r="H172" s="53"/>
      <c r="I172" s="52"/>
      <c r="J172" s="52"/>
      <c r="K172" s="52"/>
      <c r="L172" s="54"/>
    </row>
    <row r="173" spans="1:12">
      <c r="A173" s="52"/>
      <c r="B173" s="52"/>
      <c r="C173" s="52"/>
      <c r="D173" s="52"/>
      <c r="E173" s="52"/>
      <c r="F173" s="52"/>
      <c r="G173" s="53"/>
      <c r="H173" s="53"/>
      <c r="I173" s="52"/>
      <c r="J173" s="52"/>
      <c r="K173" s="52"/>
      <c r="L173" s="54"/>
    </row>
    <row r="174" spans="1:12">
      <c r="A174" s="52"/>
      <c r="B174" s="52"/>
      <c r="C174" s="52"/>
      <c r="D174" s="52"/>
      <c r="E174" s="52"/>
      <c r="F174" s="52"/>
      <c r="G174" s="53"/>
      <c r="H174" s="53"/>
      <c r="I174" s="52"/>
      <c r="J174" s="52"/>
      <c r="K174" s="52"/>
      <c r="L174" s="54"/>
    </row>
    <row r="175" spans="1:12">
      <c r="A175" s="52"/>
      <c r="B175" s="52"/>
      <c r="C175" s="52"/>
      <c r="D175" s="52"/>
      <c r="E175" s="52"/>
      <c r="F175" s="52"/>
      <c r="G175" s="53"/>
      <c r="H175" s="53"/>
      <c r="I175" s="52"/>
      <c r="J175" s="52"/>
      <c r="K175" s="52"/>
      <c r="L175" s="54"/>
    </row>
    <row r="176" spans="1:12">
      <c r="A176" s="52"/>
      <c r="B176" s="52"/>
      <c r="C176" s="52"/>
      <c r="D176" s="52"/>
      <c r="E176" s="52"/>
      <c r="F176" s="52"/>
      <c r="G176" s="53"/>
      <c r="H176" s="53"/>
      <c r="I176" s="52"/>
      <c r="J176" s="52"/>
      <c r="K176" s="52"/>
      <c r="L176" s="54"/>
    </row>
    <row r="177" spans="1:12">
      <c r="A177" s="52"/>
      <c r="B177" s="52"/>
      <c r="C177" s="52"/>
      <c r="D177" s="52"/>
      <c r="E177" s="52"/>
      <c r="F177" s="52"/>
      <c r="G177" s="53"/>
      <c r="H177" s="53"/>
      <c r="I177" s="52"/>
      <c r="J177" s="52"/>
      <c r="K177" s="52"/>
      <c r="L177" s="54"/>
    </row>
    <row r="178" spans="1:12">
      <c r="A178" s="52"/>
      <c r="B178" s="52"/>
      <c r="C178" s="52"/>
      <c r="D178" s="52"/>
      <c r="E178" s="52"/>
      <c r="F178" s="52"/>
      <c r="G178" s="53"/>
      <c r="H178" s="53"/>
      <c r="I178" s="52"/>
      <c r="J178" s="52"/>
      <c r="K178" s="52"/>
      <c r="L178" s="54"/>
    </row>
    <row r="179" spans="1:12">
      <c r="A179" s="52"/>
      <c r="B179" s="52"/>
      <c r="C179" s="52"/>
      <c r="D179" s="52"/>
      <c r="E179" s="52"/>
      <c r="F179" s="52"/>
      <c r="G179" s="53"/>
      <c r="H179" s="53"/>
      <c r="I179" s="52"/>
      <c r="J179" s="52"/>
      <c r="K179" s="52"/>
      <c r="L179" s="54"/>
    </row>
    <row r="180" spans="1:12">
      <c r="A180" s="52"/>
      <c r="B180" s="52"/>
      <c r="C180" s="52"/>
      <c r="D180" s="52"/>
      <c r="E180" s="52"/>
      <c r="F180" s="52"/>
      <c r="G180" s="53"/>
      <c r="H180" s="53"/>
      <c r="I180" s="52"/>
      <c r="J180" s="52"/>
      <c r="K180" s="52"/>
      <c r="L180" s="54"/>
    </row>
    <row r="181" spans="1:12">
      <c r="A181" s="52"/>
      <c r="B181" s="52"/>
      <c r="C181" s="52"/>
      <c r="D181" s="52"/>
      <c r="E181" s="52"/>
      <c r="F181" s="52"/>
      <c r="G181" s="53"/>
      <c r="H181" s="53"/>
      <c r="I181" s="52"/>
      <c r="J181" s="52"/>
      <c r="K181" s="52"/>
      <c r="L181" s="54"/>
    </row>
    <row r="182" spans="1:12">
      <c r="A182" s="52"/>
      <c r="B182" s="52"/>
      <c r="C182" s="52"/>
      <c r="D182" s="52"/>
      <c r="E182" s="52"/>
      <c r="F182" s="52"/>
      <c r="G182" s="53"/>
      <c r="H182" s="53"/>
      <c r="I182" s="52"/>
      <c r="J182" s="52"/>
      <c r="K182" s="52"/>
      <c r="L182" s="54"/>
    </row>
    <row r="183" spans="1:12">
      <c r="A183" s="52"/>
      <c r="B183" s="52"/>
      <c r="C183" s="52"/>
      <c r="D183" s="52"/>
      <c r="E183" s="52"/>
      <c r="F183" s="52"/>
      <c r="G183" s="53"/>
      <c r="H183" s="53"/>
      <c r="I183" s="52"/>
      <c r="J183" s="52"/>
      <c r="K183" s="52"/>
      <c r="L183" s="54"/>
    </row>
    <row r="184" spans="1:12">
      <c r="A184" s="52"/>
      <c r="B184" s="52"/>
      <c r="C184" s="52"/>
      <c r="D184" s="52"/>
      <c r="E184" s="52"/>
      <c r="F184" s="52"/>
      <c r="G184" s="53"/>
      <c r="H184" s="53"/>
      <c r="I184" s="52"/>
      <c r="J184" s="52"/>
      <c r="K184" s="52"/>
      <c r="L184" s="54"/>
    </row>
    <row r="185" spans="1:12">
      <c r="A185" s="52"/>
      <c r="B185" s="52"/>
      <c r="C185" s="52"/>
      <c r="D185" s="52"/>
      <c r="E185" s="52"/>
      <c r="F185" s="52"/>
      <c r="G185" s="53"/>
      <c r="H185" s="53"/>
      <c r="I185" s="52"/>
      <c r="J185" s="52"/>
      <c r="K185" s="52"/>
      <c r="L185" s="54"/>
    </row>
    <row r="186" spans="1:12">
      <c r="A186" s="52"/>
      <c r="B186" s="52"/>
      <c r="C186" s="52"/>
      <c r="D186" s="52"/>
      <c r="E186" s="52"/>
      <c r="F186" s="52"/>
      <c r="G186" s="53"/>
      <c r="H186" s="53"/>
      <c r="I186" s="52"/>
      <c r="J186" s="52"/>
      <c r="K186" s="52"/>
      <c r="L186" s="54"/>
    </row>
    <row r="187" spans="1:12">
      <c r="A187" s="52"/>
      <c r="B187" s="52"/>
      <c r="C187" s="52"/>
      <c r="D187" s="52"/>
      <c r="E187" s="52"/>
      <c r="F187" s="52"/>
      <c r="G187" s="53"/>
      <c r="H187" s="53"/>
      <c r="I187" s="52"/>
      <c r="J187" s="52"/>
      <c r="K187" s="52"/>
      <c r="L187" s="54"/>
    </row>
    <row r="188" spans="1:12">
      <c r="A188" s="52"/>
      <c r="B188" s="52"/>
      <c r="C188" s="52"/>
      <c r="D188" s="52"/>
      <c r="E188" s="52"/>
      <c r="F188" s="52"/>
      <c r="G188" s="53"/>
      <c r="H188" s="53"/>
      <c r="I188" s="52"/>
      <c r="J188" s="52"/>
      <c r="K188" s="52"/>
      <c r="L188" s="54"/>
    </row>
    <row r="189" spans="1:12">
      <c r="A189" s="52"/>
      <c r="B189" s="52"/>
      <c r="C189" s="52"/>
      <c r="D189" s="52"/>
      <c r="E189" s="52"/>
      <c r="F189" s="52"/>
      <c r="G189" s="53"/>
      <c r="H189" s="53"/>
      <c r="I189" s="52"/>
      <c r="J189" s="52"/>
      <c r="K189" s="52"/>
      <c r="L189" s="54"/>
    </row>
    <row r="190" spans="1:12">
      <c r="A190" s="52"/>
      <c r="B190" s="52"/>
      <c r="C190" s="52"/>
      <c r="D190" s="52"/>
      <c r="E190" s="52"/>
      <c r="F190" s="52"/>
      <c r="G190" s="53"/>
      <c r="H190" s="53"/>
      <c r="I190" s="52"/>
      <c r="J190" s="52"/>
      <c r="K190" s="52"/>
      <c r="L190" s="54"/>
    </row>
    <row r="191" spans="1:12">
      <c r="A191" s="52"/>
      <c r="B191" s="52"/>
      <c r="C191" s="52"/>
      <c r="D191" s="52"/>
      <c r="E191" s="52"/>
      <c r="F191" s="52"/>
      <c r="G191" s="53"/>
      <c r="H191" s="53"/>
      <c r="I191" s="52"/>
      <c r="J191" s="52"/>
      <c r="K191" s="52"/>
      <c r="L191" s="54"/>
    </row>
    <row r="192" spans="1:12">
      <c r="A192" s="52"/>
      <c r="B192" s="52"/>
      <c r="C192" s="52"/>
      <c r="D192" s="52"/>
      <c r="E192" s="52"/>
      <c r="F192" s="52"/>
      <c r="G192" s="53"/>
      <c r="H192" s="53"/>
      <c r="I192" s="52"/>
      <c r="J192" s="52"/>
      <c r="K192" s="52"/>
      <c r="L192" s="54"/>
    </row>
    <row r="193" spans="1:12">
      <c r="A193" s="52"/>
      <c r="B193" s="52"/>
      <c r="C193" s="52"/>
      <c r="D193" s="52"/>
      <c r="E193" s="52"/>
      <c r="F193" s="52"/>
      <c r="G193" s="53"/>
      <c r="H193" s="53"/>
      <c r="I193" s="52"/>
      <c r="J193" s="52"/>
      <c r="K193" s="52"/>
      <c r="L193" s="54"/>
    </row>
    <row r="194" spans="1:12">
      <c r="A194" s="52"/>
      <c r="B194" s="52"/>
      <c r="C194" s="52"/>
      <c r="D194" s="52"/>
      <c r="E194" s="52"/>
      <c r="F194" s="52"/>
      <c r="G194" s="53"/>
      <c r="H194" s="53"/>
      <c r="I194" s="52"/>
      <c r="J194" s="52"/>
      <c r="K194" s="52"/>
      <c r="L194" s="54"/>
    </row>
    <row r="195" spans="1:12">
      <c r="A195" s="52"/>
      <c r="B195" s="52"/>
      <c r="C195" s="52"/>
      <c r="D195" s="52"/>
      <c r="E195" s="52"/>
      <c r="F195" s="52"/>
      <c r="G195" s="53"/>
      <c r="H195" s="53"/>
      <c r="I195" s="52"/>
      <c r="J195" s="52"/>
      <c r="K195" s="52"/>
      <c r="L195" s="54"/>
    </row>
    <row r="196" spans="1:12">
      <c r="A196" s="52"/>
      <c r="B196" s="52"/>
      <c r="C196" s="52"/>
      <c r="D196" s="52"/>
      <c r="E196" s="52"/>
      <c r="F196" s="52"/>
      <c r="G196" s="53"/>
      <c r="H196" s="53"/>
      <c r="I196" s="52"/>
      <c r="J196" s="52"/>
      <c r="K196" s="52"/>
      <c r="L196" s="54"/>
    </row>
    <row r="197" spans="1:12">
      <c r="A197" s="52"/>
      <c r="B197" s="52"/>
      <c r="C197" s="52"/>
      <c r="D197" s="52"/>
      <c r="E197" s="52"/>
      <c r="F197" s="52"/>
      <c r="G197" s="53"/>
      <c r="H197" s="53"/>
      <c r="I197" s="52"/>
      <c r="J197" s="52"/>
      <c r="K197" s="52"/>
      <c r="L197" s="54"/>
    </row>
    <row r="198" spans="1:12">
      <c r="A198" s="52"/>
      <c r="B198" s="52"/>
      <c r="C198" s="52"/>
      <c r="D198" s="52"/>
      <c r="E198" s="52"/>
      <c r="F198" s="52"/>
      <c r="G198" s="53"/>
      <c r="H198" s="53"/>
      <c r="I198" s="52"/>
      <c r="J198" s="52"/>
      <c r="K198" s="52"/>
      <c r="L198" s="54"/>
    </row>
    <row r="199" spans="1:12">
      <c r="A199" s="52"/>
      <c r="B199" s="52"/>
      <c r="C199" s="52"/>
      <c r="D199" s="52"/>
      <c r="E199" s="52"/>
      <c r="F199" s="52"/>
      <c r="G199" s="53"/>
      <c r="H199" s="53"/>
      <c r="I199" s="52"/>
      <c r="J199" s="52"/>
      <c r="K199" s="52"/>
      <c r="L199" s="54"/>
    </row>
    <row r="200" spans="1:12">
      <c r="A200" s="52"/>
      <c r="B200" s="52"/>
      <c r="C200" s="52"/>
      <c r="D200" s="52"/>
      <c r="E200" s="52"/>
      <c r="F200" s="52"/>
      <c r="G200" s="53"/>
      <c r="H200" s="53"/>
      <c r="I200" s="52"/>
      <c r="J200" s="52"/>
      <c r="K200" s="52"/>
      <c r="L200" s="54"/>
    </row>
    <row r="201" spans="1:12">
      <c r="A201" s="52"/>
      <c r="B201" s="52"/>
      <c r="C201" s="52"/>
      <c r="D201" s="52"/>
      <c r="E201" s="52"/>
      <c r="F201" s="52"/>
      <c r="G201" s="53"/>
      <c r="H201" s="53"/>
      <c r="I201" s="52"/>
      <c r="J201" s="52"/>
      <c r="K201" s="52"/>
      <c r="L201" s="54"/>
    </row>
    <row r="202" spans="1:12">
      <c r="A202" s="52"/>
      <c r="B202" s="52"/>
      <c r="C202" s="52"/>
      <c r="D202" s="52"/>
      <c r="E202" s="52"/>
      <c r="F202" s="52"/>
      <c r="G202" s="53"/>
      <c r="H202" s="53"/>
      <c r="I202" s="52"/>
      <c r="J202" s="52"/>
      <c r="K202" s="52"/>
      <c r="L202" s="54"/>
    </row>
    <row r="203" spans="1:12">
      <c r="A203" s="52"/>
      <c r="B203" s="52"/>
      <c r="C203" s="52"/>
      <c r="D203" s="52"/>
      <c r="E203" s="52"/>
      <c r="F203" s="52"/>
      <c r="G203" s="53"/>
      <c r="H203" s="53"/>
      <c r="I203" s="52"/>
      <c r="J203" s="52"/>
      <c r="K203" s="52"/>
      <c r="L203" s="54"/>
    </row>
    <row r="204" spans="1:12">
      <c r="A204" s="52"/>
      <c r="B204" s="52"/>
      <c r="C204" s="52"/>
      <c r="D204" s="52"/>
      <c r="E204" s="52"/>
      <c r="F204" s="52"/>
      <c r="G204" s="53"/>
      <c r="H204" s="53"/>
      <c r="I204" s="52"/>
      <c r="J204" s="52"/>
      <c r="K204" s="52"/>
      <c r="L204" s="54"/>
    </row>
    <row r="205" spans="1:12">
      <c r="A205" s="52"/>
      <c r="B205" s="52"/>
      <c r="C205" s="52"/>
      <c r="D205" s="52"/>
      <c r="E205" s="52"/>
      <c r="F205" s="52"/>
      <c r="G205" s="53"/>
      <c r="H205" s="53"/>
      <c r="I205" s="52"/>
      <c r="J205" s="52"/>
      <c r="K205" s="52"/>
      <c r="L205" s="54"/>
    </row>
    <row r="206" spans="1:12">
      <c r="A206" s="52"/>
      <c r="B206" s="52"/>
      <c r="C206" s="52"/>
      <c r="D206" s="52"/>
      <c r="E206" s="52"/>
      <c r="F206" s="52"/>
      <c r="G206" s="53"/>
      <c r="H206" s="53"/>
      <c r="I206" s="52"/>
      <c r="J206" s="52"/>
      <c r="K206" s="52"/>
      <c r="L206" s="54"/>
    </row>
    <row r="207" spans="1:12">
      <c r="A207" s="52"/>
      <c r="B207" s="52"/>
      <c r="C207" s="52"/>
      <c r="D207" s="52"/>
      <c r="E207" s="52"/>
      <c r="F207" s="52"/>
      <c r="G207" s="53"/>
      <c r="H207" s="53"/>
      <c r="I207" s="52"/>
      <c r="J207" s="52"/>
      <c r="K207" s="52"/>
      <c r="L207" s="54"/>
    </row>
    <row r="208" spans="1:12">
      <c r="A208" s="52"/>
      <c r="B208" s="52"/>
      <c r="C208" s="52"/>
      <c r="D208" s="52"/>
      <c r="E208" s="52"/>
      <c r="F208" s="52"/>
      <c r="G208" s="53"/>
      <c r="H208" s="53"/>
      <c r="I208" s="52"/>
      <c r="J208" s="52"/>
      <c r="K208" s="52"/>
      <c r="L208" s="54"/>
    </row>
    <row r="209" spans="1:12">
      <c r="A209" s="52"/>
      <c r="B209" s="52"/>
      <c r="C209" s="52"/>
      <c r="D209" s="52"/>
      <c r="E209" s="52"/>
      <c r="F209" s="52"/>
      <c r="G209" s="53"/>
      <c r="H209" s="53"/>
      <c r="I209" s="52"/>
      <c r="J209" s="52"/>
      <c r="K209" s="52"/>
      <c r="L209" s="54"/>
    </row>
    <row r="210" spans="1:12">
      <c r="A210" s="52"/>
      <c r="B210" s="52"/>
      <c r="C210" s="52"/>
      <c r="D210" s="52"/>
      <c r="E210" s="52"/>
      <c r="F210" s="52"/>
      <c r="G210" s="53"/>
      <c r="H210" s="53"/>
      <c r="I210" s="52"/>
      <c r="J210" s="52"/>
      <c r="K210" s="52"/>
      <c r="L210" s="54"/>
    </row>
    <row r="211" spans="1:12">
      <c r="A211" s="52"/>
      <c r="B211" s="52"/>
      <c r="C211" s="52"/>
      <c r="D211" s="52"/>
      <c r="E211" s="52"/>
      <c r="F211" s="52"/>
      <c r="G211" s="53"/>
      <c r="H211" s="53"/>
      <c r="I211" s="52"/>
      <c r="J211" s="52"/>
      <c r="K211" s="52"/>
      <c r="L211" s="54"/>
    </row>
    <row r="212" spans="1:12">
      <c r="A212" s="52"/>
      <c r="B212" s="52"/>
      <c r="C212" s="52"/>
      <c r="D212" s="52"/>
      <c r="E212" s="52"/>
      <c r="F212" s="52"/>
      <c r="G212" s="53"/>
      <c r="H212" s="53"/>
      <c r="I212" s="52"/>
      <c r="J212" s="52"/>
      <c r="K212" s="52"/>
      <c r="L212" s="54"/>
    </row>
    <row r="213" spans="1:12">
      <c r="A213" s="52"/>
      <c r="B213" s="52"/>
      <c r="C213" s="52"/>
      <c r="D213" s="52"/>
      <c r="E213" s="52"/>
      <c r="F213" s="52"/>
      <c r="G213" s="53"/>
      <c r="H213" s="53"/>
      <c r="I213" s="52"/>
      <c r="J213" s="52"/>
      <c r="K213" s="52"/>
      <c r="L213" s="54"/>
    </row>
    <row r="214" spans="1:12">
      <c r="A214" s="52"/>
      <c r="B214" s="52"/>
      <c r="C214" s="52"/>
      <c r="D214" s="52"/>
      <c r="E214" s="52"/>
      <c r="F214" s="52"/>
      <c r="G214" s="53"/>
      <c r="H214" s="53"/>
      <c r="I214" s="52"/>
      <c r="J214" s="52"/>
      <c r="K214" s="52"/>
      <c r="L214" s="54"/>
    </row>
    <row r="215" spans="1:12">
      <c r="A215" s="52"/>
      <c r="B215" s="52"/>
      <c r="C215" s="52"/>
      <c r="D215" s="52"/>
      <c r="E215" s="52"/>
      <c r="F215" s="52"/>
      <c r="G215" s="53"/>
      <c r="H215" s="53"/>
      <c r="I215" s="52"/>
      <c r="J215" s="52"/>
      <c r="K215" s="52"/>
      <c r="L215" s="54"/>
    </row>
    <row r="216" spans="1:12">
      <c r="A216" s="52"/>
      <c r="B216" s="52"/>
      <c r="C216" s="52"/>
      <c r="D216" s="52"/>
      <c r="E216" s="52"/>
      <c r="F216" s="52"/>
      <c r="G216" s="53"/>
      <c r="H216" s="53"/>
      <c r="I216" s="52"/>
      <c r="J216" s="52"/>
      <c r="K216" s="52"/>
      <c r="L216" s="54"/>
    </row>
    <row r="217" spans="1:12">
      <c r="A217" s="52"/>
      <c r="B217" s="52"/>
      <c r="C217" s="52"/>
      <c r="D217" s="52"/>
      <c r="E217" s="52"/>
      <c r="F217" s="52"/>
      <c r="G217" s="53"/>
      <c r="H217" s="53"/>
      <c r="I217" s="52"/>
      <c r="J217" s="52"/>
      <c r="K217" s="52"/>
      <c r="L217" s="54"/>
    </row>
    <row r="218" spans="1:12">
      <c r="A218" s="52"/>
      <c r="B218" s="52"/>
      <c r="C218" s="52"/>
      <c r="D218" s="52"/>
      <c r="E218" s="52"/>
      <c r="F218" s="52"/>
      <c r="G218" s="53"/>
      <c r="H218" s="53"/>
      <c r="I218" s="52"/>
      <c r="J218" s="52"/>
      <c r="K218" s="52"/>
      <c r="L218" s="54"/>
    </row>
    <row r="219" spans="1:12">
      <c r="A219" s="52"/>
      <c r="B219" s="52"/>
      <c r="C219" s="52"/>
      <c r="D219" s="52"/>
      <c r="E219" s="52"/>
      <c r="F219" s="52"/>
      <c r="G219" s="53"/>
      <c r="H219" s="53"/>
      <c r="I219" s="52"/>
      <c r="J219" s="52"/>
      <c r="K219" s="52"/>
      <c r="L219" s="54"/>
    </row>
    <row r="220" spans="1:12">
      <c r="A220" s="52"/>
      <c r="B220" s="52"/>
      <c r="C220" s="52"/>
      <c r="D220" s="52"/>
      <c r="E220" s="52"/>
      <c r="F220" s="52"/>
      <c r="G220" s="53"/>
      <c r="H220" s="53"/>
      <c r="I220" s="52"/>
      <c r="J220" s="52"/>
      <c r="K220" s="52"/>
      <c r="L220" s="54"/>
    </row>
    <row r="221" spans="1:12">
      <c r="A221" s="52"/>
      <c r="B221" s="52"/>
      <c r="C221" s="52"/>
      <c r="D221" s="52"/>
      <c r="E221" s="52"/>
      <c r="F221" s="52"/>
      <c r="G221" s="53"/>
      <c r="H221" s="53"/>
      <c r="I221" s="52"/>
      <c r="J221" s="52"/>
      <c r="K221" s="52"/>
      <c r="L221" s="54"/>
    </row>
    <row r="222" spans="1:12">
      <c r="A222" s="52"/>
      <c r="B222" s="52"/>
      <c r="C222" s="52"/>
      <c r="D222" s="52"/>
      <c r="E222" s="52"/>
      <c r="F222" s="52"/>
      <c r="G222" s="53"/>
      <c r="H222" s="53"/>
      <c r="I222" s="52"/>
      <c r="J222" s="52"/>
      <c r="K222" s="52"/>
      <c r="L222" s="54"/>
    </row>
    <row r="223" spans="1:12">
      <c r="A223" s="52"/>
      <c r="B223" s="52"/>
      <c r="C223" s="52"/>
      <c r="D223" s="52"/>
      <c r="E223" s="52"/>
      <c r="F223" s="52"/>
      <c r="G223" s="53"/>
      <c r="H223" s="53"/>
      <c r="I223" s="52"/>
      <c r="J223" s="52"/>
      <c r="K223" s="52"/>
      <c r="L223" s="54"/>
    </row>
    <row r="224" spans="1:12">
      <c r="A224" s="52"/>
      <c r="B224" s="52"/>
      <c r="C224" s="52"/>
      <c r="D224" s="52"/>
      <c r="E224" s="52"/>
      <c r="F224" s="52"/>
      <c r="G224" s="53"/>
      <c r="H224" s="53"/>
      <c r="I224" s="52"/>
      <c r="J224" s="52"/>
      <c r="K224" s="52"/>
      <c r="L224" s="54"/>
    </row>
    <row r="225" spans="1:12">
      <c r="A225" s="52"/>
      <c r="B225" s="52"/>
      <c r="C225" s="52"/>
      <c r="D225" s="52"/>
      <c r="E225" s="52"/>
      <c r="F225" s="52"/>
      <c r="G225" s="53"/>
      <c r="H225" s="53"/>
      <c r="I225" s="52"/>
      <c r="J225" s="52"/>
      <c r="K225" s="52"/>
      <c r="L225" s="54"/>
    </row>
    <row r="226" spans="1:12">
      <c r="A226" s="52"/>
      <c r="B226" s="52"/>
      <c r="C226" s="52"/>
      <c r="D226" s="52"/>
      <c r="E226" s="52"/>
      <c r="F226" s="52"/>
      <c r="G226" s="53"/>
      <c r="H226" s="53"/>
      <c r="I226" s="52"/>
      <c r="J226" s="52"/>
      <c r="K226" s="52"/>
      <c r="L226" s="54"/>
    </row>
    <row r="227" spans="1:12">
      <c r="A227" s="52"/>
      <c r="B227" s="52"/>
      <c r="C227" s="52"/>
      <c r="D227" s="52"/>
      <c r="E227" s="52"/>
      <c r="F227" s="52"/>
      <c r="G227" s="53"/>
      <c r="H227" s="53"/>
      <c r="I227" s="52"/>
      <c r="J227" s="52"/>
      <c r="K227" s="52"/>
      <c r="L227" s="54"/>
    </row>
    <row r="228" spans="1:12">
      <c r="A228" s="52"/>
      <c r="B228" s="52"/>
      <c r="C228" s="52"/>
      <c r="D228" s="52"/>
      <c r="E228" s="52"/>
      <c r="F228" s="52"/>
      <c r="G228" s="53"/>
      <c r="H228" s="53"/>
      <c r="I228" s="52"/>
      <c r="J228" s="52"/>
      <c r="K228" s="52"/>
      <c r="L228" s="54"/>
    </row>
    <row r="229" spans="1:12">
      <c r="A229" s="52"/>
      <c r="B229" s="52"/>
      <c r="C229" s="52"/>
      <c r="D229" s="52"/>
      <c r="E229" s="52"/>
      <c r="F229" s="52"/>
      <c r="G229" s="53"/>
      <c r="H229" s="53"/>
      <c r="I229" s="52"/>
      <c r="J229" s="52"/>
      <c r="K229" s="52"/>
      <c r="L229" s="54"/>
    </row>
    <row r="230" spans="1:12">
      <c r="A230" s="52"/>
      <c r="B230" s="52"/>
      <c r="C230" s="52"/>
      <c r="D230" s="52"/>
      <c r="E230" s="52"/>
      <c r="F230" s="52"/>
      <c r="G230" s="53"/>
      <c r="H230" s="53"/>
      <c r="I230" s="52"/>
      <c r="J230" s="52"/>
      <c r="K230" s="52"/>
      <c r="L230" s="54"/>
    </row>
    <row r="231" spans="1:12">
      <c r="A231" s="52"/>
      <c r="B231" s="52"/>
      <c r="C231" s="52"/>
      <c r="D231" s="52"/>
      <c r="E231" s="52"/>
      <c r="F231" s="52"/>
      <c r="G231" s="53"/>
      <c r="H231" s="53"/>
      <c r="I231" s="52"/>
      <c r="J231" s="52"/>
      <c r="K231" s="52"/>
      <c r="L231" s="54"/>
    </row>
    <row r="232" spans="1:12">
      <c r="A232" s="52"/>
      <c r="B232" s="52"/>
      <c r="C232" s="52"/>
      <c r="D232" s="52"/>
      <c r="E232" s="52"/>
      <c r="F232" s="52"/>
      <c r="G232" s="53"/>
      <c r="H232" s="53"/>
      <c r="I232" s="52"/>
      <c r="J232" s="52"/>
      <c r="K232" s="52"/>
      <c r="L232" s="54"/>
    </row>
    <row r="233" spans="1:12">
      <c r="A233" s="52"/>
      <c r="B233" s="52"/>
      <c r="C233" s="52"/>
      <c r="D233" s="52"/>
      <c r="E233" s="52"/>
      <c r="F233" s="52"/>
      <c r="G233" s="53"/>
      <c r="H233" s="53"/>
      <c r="I233" s="52"/>
      <c r="J233" s="52"/>
      <c r="K233" s="52"/>
      <c r="L233" s="54"/>
    </row>
    <row r="234" spans="1:12">
      <c r="A234" s="52"/>
      <c r="B234" s="52"/>
      <c r="C234" s="52"/>
      <c r="D234" s="52"/>
      <c r="E234" s="52"/>
      <c r="F234" s="52"/>
      <c r="G234" s="53"/>
      <c r="H234" s="53"/>
      <c r="I234" s="52"/>
      <c r="J234" s="52"/>
      <c r="K234" s="52"/>
      <c r="L234" s="54"/>
    </row>
    <row r="235" spans="1:12">
      <c r="A235" s="52"/>
      <c r="B235" s="52"/>
      <c r="C235" s="52"/>
      <c r="D235" s="52"/>
      <c r="E235" s="52"/>
      <c r="F235" s="52"/>
      <c r="G235" s="53"/>
      <c r="H235" s="53"/>
      <c r="I235" s="52"/>
      <c r="J235" s="52"/>
      <c r="K235" s="52"/>
      <c r="L235" s="54"/>
    </row>
    <row r="236" spans="1:12">
      <c r="A236" s="52"/>
      <c r="B236" s="52"/>
      <c r="C236" s="52"/>
      <c r="D236" s="52"/>
      <c r="E236" s="52"/>
      <c r="F236" s="52"/>
      <c r="G236" s="53"/>
      <c r="H236" s="53"/>
      <c r="I236" s="52"/>
      <c r="J236" s="52"/>
      <c r="K236" s="52"/>
      <c r="L236" s="54"/>
    </row>
    <row r="237" spans="1:12">
      <c r="A237" s="52"/>
      <c r="B237" s="52"/>
      <c r="C237" s="52"/>
      <c r="D237" s="52"/>
      <c r="E237" s="52"/>
      <c r="F237" s="52"/>
      <c r="G237" s="53"/>
      <c r="H237" s="53"/>
      <c r="I237" s="52"/>
      <c r="J237" s="52"/>
      <c r="K237" s="52"/>
      <c r="L237" s="54"/>
    </row>
    <row r="238" spans="1:12">
      <c r="A238" s="52"/>
      <c r="B238" s="52"/>
      <c r="C238" s="52"/>
      <c r="D238" s="52"/>
      <c r="E238" s="52"/>
      <c r="F238" s="52"/>
      <c r="G238" s="53"/>
      <c r="H238" s="53"/>
      <c r="I238" s="52"/>
      <c r="J238" s="52"/>
      <c r="K238" s="52"/>
      <c r="L238" s="54"/>
    </row>
    <row r="239" spans="1:12">
      <c r="A239" s="52"/>
      <c r="B239" s="52"/>
      <c r="C239" s="52"/>
      <c r="D239" s="52"/>
      <c r="E239" s="52"/>
      <c r="F239" s="52"/>
      <c r="G239" s="53"/>
      <c r="H239" s="53"/>
      <c r="I239" s="52"/>
      <c r="J239" s="52"/>
      <c r="K239" s="52"/>
      <c r="L239" s="54"/>
    </row>
    <row r="240" spans="1:12">
      <c r="A240" s="52"/>
      <c r="B240" s="52"/>
      <c r="C240" s="52"/>
      <c r="D240" s="52"/>
      <c r="E240" s="52"/>
      <c r="F240" s="52"/>
      <c r="G240" s="53"/>
      <c r="H240" s="53"/>
      <c r="I240" s="52"/>
      <c r="J240" s="52"/>
      <c r="K240" s="52"/>
      <c r="L240" s="54"/>
    </row>
    <row r="241" spans="1:12">
      <c r="A241" s="52"/>
      <c r="B241" s="52"/>
      <c r="C241" s="52"/>
      <c r="D241" s="52"/>
      <c r="E241" s="52"/>
      <c r="F241" s="52"/>
      <c r="G241" s="53"/>
      <c r="H241" s="53"/>
      <c r="I241" s="52"/>
      <c r="J241" s="52"/>
      <c r="K241" s="52"/>
      <c r="L241" s="54"/>
    </row>
    <row r="242" spans="1:12">
      <c r="A242" s="52"/>
      <c r="B242" s="52"/>
      <c r="C242" s="52"/>
      <c r="D242" s="52"/>
      <c r="E242" s="52"/>
      <c r="F242" s="52"/>
      <c r="G242" s="53"/>
      <c r="H242" s="53"/>
      <c r="I242" s="52"/>
      <c r="J242" s="52"/>
      <c r="K242" s="52"/>
      <c r="L242" s="54"/>
    </row>
    <row r="243" spans="1:12">
      <c r="A243" s="52"/>
      <c r="B243" s="52"/>
      <c r="C243" s="52"/>
      <c r="D243" s="52"/>
      <c r="E243" s="52"/>
      <c r="F243" s="52"/>
      <c r="G243" s="53"/>
      <c r="H243" s="53"/>
      <c r="I243" s="52"/>
      <c r="J243" s="52"/>
      <c r="K243" s="52"/>
      <c r="L243" s="54"/>
    </row>
    <row r="244" spans="1:12">
      <c r="A244" s="52"/>
      <c r="B244" s="52"/>
      <c r="C244" s="52"/>
      <c r="D244" s="52"/>
      <c r="E244" s="52"/>
      <c r="F244" s="52"/>
      <c r="G244" s="53"/>
      <c r="H244" s="53"/>
      <c r="I244" s="52"/>
      <c r="J244" s="52"/>
      <c r="K244" s="52"/>
      <c r="L244" s="54"/>
    </row>
    <row r="245" spans="1:12">
      <c r="A245" s="52"/>
      <c r="B245" s="52"/>
      <c r="C245" s="52"/>
      <c r="D245" s="52"/>
      <c r="E245" s="52"/>
      <c r="F245" s="52"/>
      <c r="G245" s="53"/>
      <c r="H245" s="53"/>
      <c r="I245" s="52"/>
      <c r="J245" s="52"/>
      <c r="K245" s="52"/>
      <c r="L245" s="54"/>
    </row>
    <row r="246" spans="1:12">
      <c r="A246" s="52"/>
      <c r="B246" s="52"/>
      <c r="C246" s="52"/>
      <c r="D246" s="52"/>
      <c r="E246" s="52"/>
      <c r="F246" s="52"/>
      <c r="G246" s="53"/>
      <c r="H246" s="53"/>
      <c r="I246" s="52"/>
      <c r="J246" s="52"/>
      <c r="K246" s="52"/>
      <c r="L246" s="54"/>
    </row>
    <row r="247" spans="1:12">
      <c r="A247" s="52"/>
      <c r="B247" s="52"/>
      <c r="C247" s="52"/>
      <c r="D247" s="52"/>
      <c r="E247" s="52"/>
      <c r="F247" s="52"/>
      <c r="G247" s="53"/>
      <c r="H247" s="53"/>
      <c r="I247" s="52"/>
      <c r="J247" s="52"/>
      <c r="K247" s="52"/>
      <c r="L247" s="54"/>
    </row>
    <row r="248" spans="1:12">
      <c r="A248" s="52"/>
      <c r="B248" s="52"/>
      <c r="C248" s="52"/>
      <c r="D248" s="52"/>
      <c r="E248" s="52"/>
      <c r="F248" s="52"/>
      <c r="G248" s="53"/>
      <c r="H248" s="53"/>
      <c r="I248" s="52"/>
      <c r="J248" s="52"/>
      <c r="K248" s="52"/>
      <c r="L248" s="54"/>
    </row>
    <row r="249" spans="1:12">
      <c r="A249" s="52"/>
      <c r="B249" s="52"/>
      <c r="C249" s="52"/>
      <c r="D249" s="52"/>
      <c r="E249" s="52"/>
      <c r="F249" s="52"/>
      <c r="G249" s="53"/>
      <c r="H249" s="53"/>
      <c r="I249" s="52"/>
      <c r="J249" s="52"/>
      <c r="K249" s="52"/>
      <c r="L249" s="54"/>
    </row>
    <row r="250" spans="1:12">
      <c r="A250" s="52"/>
      <c r="B250" s="52"/>
      <c r="C250" s="52"/>
      <c r="D250" s="52"/>
      <c r="E250" s="52"/>
      <c r="F250" s="52"/>
      <c r="G250" s="53"/>
      <c r="H250" s="53"/>
      <c r="I250" s="52"/>
      <c r="J250" s="52"/>
      <c r="K250" s="52"/>
      <c r="L250" s="54"/>
    </row>
    <row r="251" spans="1:12">
      <c r="A251" s="52"/>
      <c r="B251" s="52"/>
      <c r="C251" s="52"/>
      <c r="D251" s="52"/>
      <c r="E251" s="52"/>
      <c r="F251" s="52"/>
      <c r="G251" s="53"/>
      <c r="H251" s="53"/>
      <c r="I251" s="52"/>
      <c r="J251" s="52"/>
      <c r="K251" s="52"/>
      <c r="L251" s="54"/>
    </row>
    <row r="252" spans="1:12">
      <c r="A252" s="52"/>
      <c r="B252" s="52"/>
      <c r="C252" s="52"/>
      <c r="D252" s="52"/>
      <c r="E252" s="52"/>
      <c r="F252" s="52"/>
      <c r="G252" s="53"/>
      <c r="H252" s="53"/>
      <c r="I252" s="52"/>
      <c r="J252" s="52"/>
      <c r="K252" s="52"/>
      <c r="L252" s="54"/>
    </row>
    <row r="253" spans="1:12">
      <c r="A253" s="52"/>
      <c r="B253" s="52"/>
      <c r="C253" s="52"/>
      <c r="D253" s="52"/>
      <c r="E253" s="52"/>
      <c r="F253" s="52"/>
      <c r="G253" s="53"/>
      <c r="H253" s="53"/>
      <c r="I253" s="52"/>
      <c r="J253" s="52"/>
      <c r="K253" s="52"/>
      <c r="L253" s="54"/>
    </row>
    <row r="254" spans="1:12">
      <c r="A254" s="52"/>
      <c r="B254" s="52"/>
      <c r="C254" s="52"/>
      <c r="D254" s="52"/>
      <c r="E254" s="52"/>
      <c r="F254" s="52"/>
      <c r="G254" s="53"/>
      <c r="H254" s="53"/>
      <c r="I254" s="52"/>
      <c r="J254" s="52"/>
      <c r="K254" s="52"/>
      <c r="L254" s="54"/>
    </row>
    <row r="255" spans="1:12">
      <c r="A255" s="52"/>
      <c r="B255" s="52"/>
      <c r="C255" s="52"/>
      <c r="D255" s="52"/>
      <c r="E255" s="52"/>
      <c r="F255" s="52"/>
      <c r="G255" s="53"/>
      <c r="H255" s="53"/>
      <c r="I255" s="52"/>
      <c r="J255" s="52"/>
      <c r="K255" s="52"/>
      <c r="L255" s="54"/>
    </row>
    <row r="256" spans="1:12">
      <c r="A256" s="52"/>
      <c r="B256" s="52"/>
      <c r="C256" s="52"/>
      <c r="D256" s="52"/>
      <c r="E256" s="52"/>
      <c r="F256" s="52"/>
      <c r="G256" s="53"/>
      <c r="H256" s="53"/>
      <c r="I256" s="52"/>
      <c r="J256" s="52"/>
      <c r="K256" s="52"/>
      <c r="L256" s="54"/>
    </row>
    <row r="257" spans="1:12">
      <c r="A257" s="52"/>
      <c r="B257" s="52"/>
      <c r="C257" s="52"/>
      <c r="D257" s="52"/>
      <c r="E257" s="52"/>
      <c r="F257" s="52"/>
      <c r="G257" s="53"/>
      <c r="H257" s="53"/>
      <c r="I257" s="52"/>
      <c r="J257" s="52"/>
      <c r="K257" s="52"/>
      <c r="L257" s="54"/>
    </row>
    <row r="258" spans="1:12">
      <c r="A258" s="52"/>
      <c r="B258" s="52"/>
      <c r="C258" s="52"/>
      <c r="D258" s="52"/>
      <c r="E258" s="52"/>
      <c r="F258" s="52"/>
      <c r="G258" s="53"/>
      <c r="H258" s="53"/>
      <c r="I258" s="52"/>
      <c r="J258" s="52"/>
      <c r="K258" s="52"/>
      <c r="L258" s="54"/>
    </row>
    <row r="259" spans="1:12">
      <c r="A259" s="52"/>
      <c r="B259" s="52"/>
      <c r="C259" s="52"/>
      <c r="D259" s="52"/>
      <c r="E259" s="52"/>
      <c r="F259" s="52"/>
      <c r="G259" s="53"/>
      <c r="H259" s="53"/>
      <c r="I259" s="52"/>
      <c r="J259" s="52"/>
      <c r="K259" s="52"/>
      <c r="L259" s="54"/>
    </row>
    <row r="260" spans="1:12">
      <c r="A260" s="52"/>
      <c r="B260" s="52"/>
      <c r="C260" s="52"/>
      <c r="D260" s="52"/>
      <c r="E260" s="52"/>
      <c r="F260" s="52"/>
      <c r="G260" s="53"/>
      <c r="H260" s="53"/>
      <c r="I260" s="52"/>
      <c r="J260" s="52"/>
      <c r="K260" s="52"/>
      <c r="L260" s="54"/>
    </row>
    <row r="261" spans="1:12">
      <c r="A261" s="52"/>
      <c r="B261" s="52"/>
      <c r="C261" s="52"/>
      <c r="D261" s="52"/>
      <c r="E261" s="52"/>
      <c r="F261" s="52"/>
      <c r="G261" s="53"/>
      <c r="H261" s="53"/>
      <c r="I261" s="52"/>
      <c r="J261" s="52"/>
      <c r="K261" s="52"/>
      <c r="L261" s="54"/>
    </row>
    <row r="262" spans="1:12">
      <c r="A262" s="52"/>
      <c r="B262" s="52"/>
      <c r="C262" s="52"/>
      <c r="D262" s="52"/>
      <c r="E262" s="52"/>
      <c r="F262" s="52"/>
      <c r="G262" s="53"/>
      <c r="H262" s="53"/>
      <c r="I262" s="52"/>
      <c r="J262" s="52"/>
      <c r="K262" s="52"/>
      <c r="L262" s="54"/>
    </row>
    <row r="263" spans="1:12">
      <c r="A263" s="52"/>
      <c r="B263" s="52"/>
      <c r="C263" s="52"/>
      <c r="D263" s="52"/>
      <c r="E263" s="52"/>
      <c r="F263" s="52"/>
      <c r="G263" s="53"/>
      <c r="H263" s="53"/>
      <c r="I263" s="52"/>
      <c r="J263" s="52"/>
      <c r="K263" s="52"/>
      <c r="L263" s="54"/>
    </row>
    <row r="264" spans="1:12">
      <c r="A264" s="52"/>
      <c r="B264" s="52"/>
      <c r="C264" s="52"/>
      <c r="D264" s="52"/>
      <c r="E264" s="52"/>
      <c r="F264" s="52"/>
      <c r="G264" s="53"/>
      <c r="H264" s="53"/>
      <c r="I264" s="52"/>
      <c r="J264" s="52"/>
      <c r="K264" s="52"/>
      <c r="L264" s="54"/>
    </row>
    <row r="265" spans="1:12">
      <c r="A265" s="52"/>
      <c r="B265" s="52"/>
      <c r="C265" s="52"/>
      <c r="D265" s="52"/>
      <c r="E265" s="52"/>
      <c r="F265" s="52"/>
      <c r="G265" s="53"/>
      <c r="H265" s="53"/>
      <c r="I265" s="52"/>
      <c r="J265" s="52"/>
      <c r="K265" s="52"/>
      <c r="L265" s="54"/>
    </row>
    <row r="266" spans="1:12">
      <c r="A266" s="52"/>
      <c r="B266" s="52"/>
      <c r="C266" s="52"/>
      <c r="D266" s="52"/>
      <c r="E266" s="52"/>
      <c r="F266" s="52"/>
      <c r="G266" s="53"/>
      <c r="H266" s="53"/>
      <c r="I266" s="52"/>
      <c r="J266" s="52"/>
      <c r="K266" s="52"/>
      <c r="L266" s="54"/>
    </row>
    <row r="267" spans="1:12">
      <c r="A267" s="52"/>
      <c r="B267" s="52"/>
      <c r="C267" s="52"/>
      <c r="D267" s="52"/>
      <c r="E267" s="52"/>
      <c r="F267" s="52"/>
      <c r="G267" s="53"/>
      <c r="H267" s="53"/>
      <c r="I267" s="52"/>
      <c r="J267" s="52"/>
      <c r="K267" s="52"/>
      <c r="L267" s="54"/>
    </row>
    <row r="268" spans="1:12">
      <c r="A268" s="52"/>
      <c r="B268" s="52"/>
      <c r="C268" s="52"/>
      <c r="D268" s="52"/>
      <c r="E268" s="52"/>
      <c r="F268" s="52"/>
      <c r="G268" s="53"/>
      <c r="H268" s="53"/>
      <c r="I268" s="52"/>
      <c r="J268" s="52"/>
      <c r="K268" s="52"/>
      <c r="L268" s="54"/>
    </row>
    <row r="269" spans="1:12">
      <c r="A269" s="52"/>
      <c r="B269" s="52"/>
      <c r="C269" s="52"/>
      <c r="D269" s="52"/>
      <c r="E269" s="52"/>
      <c r="F269" s="52"/>
      <c r="G269" s="53"/>
      <c r="H269" s="53"/>
      <c r="I269" s="52"/>
      <c r="J269" s="52"/>
      <c r="K269" s="52"/>
      <c r="L269" s="54"/>
    </row>
    <row r="270" spans="1:12">
      <c r="A270" s="52"/>
      <c r="B270" s="52"/>
      <c r="C270" s="52"/>
      <c r="D270" s="52"/>
      <c r="E270" s="52"/>
      <c r="F270" s="52"/>
      <c r="G270" s="53"/>
      <c r="H270" s="53"/>
      <c r="I270" s="52"/>
      <c r="J270" s="52"/>
      <c r="K270" s="52"/>
      <c r="L270" s="54"/>
    </row>
    <row r="271" spans="1:12">
      <c r="A271" s="52"/>
      <c r="B271" s="52"/>
      <c r="C271" s="52"/>
      <c r="D271" s="52"/>
      <c r="E271" s="52"/>
      <c r="F271" s="52"/>
      <c r="G271" s="53"/>
      <c r="H271" s="53"/>
      <c r="I271" s="52"/>
      <c r="J271" s="52"/>
      <c r="K271" s="52"/>
      <c r="L271" s="54"/>
    </row>
    <row r="272" spans="1:12">
      <c r="A272" s="52"/>
      <c r="B272" s="52"/>
      <c r="C272" s="52"/>
      <c r="D272" s="52"/>
      <c r="E272" s="52"/>
      <c r="F272" s="52"/>
      <c r="G272" s="53"/>
      <c r="H272" s="53"/>
      <c r="I272" s="52"/>
      <c r="J272" s="52"/>
      <c r="K272" s="52"/>
      <c r="L272" s="54"/>
    </row>
    <row r="273" spans="1:12">
      <c r="A273" s="52"/>
      <c r="B273" s="52"/>
      <c r="C273" s="52"/>
      <c r="D273" s="52"/>
      <c r="E273" s="52"/>
      <c r="F273" s="52"/>
      <c r="G273" s="53"/>
      <c r="H273" s="53"/>
      <c r="I273" s="52"/>
      <c r="J273" s="52"/>
      <c r="K273" s="52"/>
      <c r="L273" s="54"/>
    </row>
    <row r="274" spans="1:12">
      <c r="A274" s="52"/>
      <c r="B274" s="52"/>
      <c r="C274" s="52"/>
      <c r="D274" s="52"/>
      <c r="E274" s="52"/>
      <c r="F274" s="52"/>
      <c r="G274" s="53"/>
      <c r="H274" s="53"/>
      <c r="I274" s="52"/>
      <c r="J274" s="52"/>
      <c r="K274" s="52"/>
      <c r="L274" s="54"/>
    </row>
    <row r="275" spans="1:12">
      <c r="A275" s="52"/>
      <c r="B275" s="52"/>
      <c r="C275" s="52"/>
      <c r="D275" s="52"/>
      <c r="E275" s="52"/>
      <c r="F275" s="52"/>
      <c r="G275" s="53"/>
      <c r="H275" s="53"/>
      <c r="I275" s="52"/>
      <c r="J275" s="52"/>
      <c r="K275" s="52"/>
      <c r="L275" s="54"/>
    </row>
    <row r="276" spans="1:12">
      <c r="A276" s="52"/>
      <c r="B276" s="52"/>
      <c r="C276" s="52"/>
      <c r="D276" s="52"/>
      <c r="E276" s="52"/>
      <c r="F276" s="52"/>
      <c r="G276" s="53"/>
      <c r="H276" s="53"/>
      <c r="I276" s="52"/>
      <c r="J276" s="52"/>
      <c r="K276" s="52"/>
      <c r="L276" s="54"/>
    </row>
    <row r="277" spans="1:12">
      <c r="A277" s="52"/>
      <c r="B277" s="52"/>
      <c r="C277" s="52"/>
      <c r="D277" s="52"/>
      <c r="E277" s="52"/>
      <c r="F277" s="52"/>
      <c r="G277" s="53"/>
      <c r="H277" s="53"/>
      <c r="I277" s="52"/>
      <c r="J277" s="52"/>
      <c r="K277" s="52"/>
      <c r="L277" s="54"/>
    </row>
    <row r="278" spans="1:12">
      <c r="A278" s="52"/>
      <c r="B278" s="52"/>
      <c r="C278" s="52"/>
      <c r="D278" s="52"/>
      <c r="E278" s="52"/>
      <c r="F278" s="52"/>
      <c r="G278" s="53"/>
      <c r="H278" s="53"/>
      <c r="I278" s="52"/>
      <c r="J278" s="52"/>
      <c r="K278" s="52"/>
      <c r="L278" s="54"/>
    </row>
    <row r="279" spans="1:12">
      <c r="A279" s="52"/>
      <c r="B279" s="52"/>
      <c r="C279" s="52"/>
      <c r="D279" s="52"/>
      <c r="E279" s="52"/>
      <c r="F279" s="52"/>
      <c r="G279" s="53"/>
      <c r="H279" s="53"/>
      <c r="I279" s="52"/>
      <c r="J279" s="52"/>
      <c r="K279" s="52"/>
      <c r="L279" s="54"/>
    </row>
    <row r="280" spans="1:12">
      <c r="A280" s="52"/>
      <c r="B280" s="52"/>
      <c r="C280" s="52"/>
      <c r="D280" s="52"/>
      <c r="E280" s="52"/>
      <c r="F280" s="52"/>
      <c r="G280" s="53"/>
      <c r="H280" s="53"/>
      <c r="I280" s="52"/>
      <c r="J280" s="52"/>
      <c r="K280" s="52"/>
      <c r="L280" s="54"/>
    </row>
    <row r="281" spans="1:12">
      <c r="A281" s="52"/>
      <c r="B281" s="52"/>
      <c r="C281" s="52"/>
      <c r="D281" s="52"/>
      <c r="E281" s="52"/>
      <c r="F281" s="52"/>
      <c r="G281" s="53"/>
      <c r="H281" s="53"/>
      <c r="I281" s="52"/>
      <c r="J281" s="52"/>
      <c r="K281" s="52"/>
      <c r="L281" s="54"/>
    </row>
    <row r="282" spans="1:12">
      <c r="A282" s="52"/>
      <c r="B282" s="52"/>
      <c r="C282" s="52"/>
      <c r="D282" s="52"/>
      <c r="E282" s="52"/>
      <c r="F282" s="52"/>
      <c r="G282" s="53"/>
      <c r="H282" s="53"/>
      <c r="I282" s="52"/>
      <c r="J282" s="52"/>
      <c r="K282" s="52"/>
      <c r="L282" s="54"/>
    </row>
    <row r="283" spans="1:12">
      <c r="A283" s="52"/>
      <c r="B283" s="52"/>
      <c r="C283" s="52"/>
      <c r="D283" s="52"/>
      <c r="E283" s="52"/>
      <c r="F283" s="52"/>
      <c r="G283" s="53"/>
      <c r="H283" s="53"/>
      <c r="I283" s="52"/>
      <c r="J283" s="52"/>
      <c r="K283" s="52"/>
      <c r="L283" s="54"/>
    </row>
    <row r="284" spans="1:12">
      <c r="A284" s="52"/>
      <c r="B284" s="52"/>
      <c r="C284" s="52"/>
      <c r="D284" s="52"/>
      <c r="E284" s="52"/>
      <c r="F284" s="52"/>
      <c r="G284" s="53"/>
      <c r="H284" s="53"/>
      <c r="I284" s="52"/>
      <c r="J284" s="52"/>
      <c r="K284" s="52"/>
      <c r="L284" s="54"/>
    </row>
    <row r="285" spans="1:12">
      <c r="A285" s="52"/>
      <c r="B285" s="52"/>
      <c r="C285" s="52"/>
      <c r="D285" s="52"/>
      <c r="E285" s="52"/>
      <c r="F285" s="52"/>
      <c r="G285" s="53"/>
      <c r="H285" s="53"/>
      <c r="I285" s="52"/>
      <c r="J285" s="52"/>
      <c r="K285" s="52"/>
      <c r="L285" s="54"/>
    </row>
    <row r="286" spans="1:12">
      <c r="A286" s="52"/>
      <c r="B286" s="52"/>
      <c r="C286" s="52"/>
      <c r="D286" s="52"/>
      <c r="E286" s="52"/>
      <c r="F286" s="52"/>
      <c r="G286" s="53"/>
      <c r="H286" s="53"/>
      <c r="I286" s="52"/>
      <c r="J286" s="52"/>
      <c r="K286" s="52"/>
      <c r="L286" s="54"/>
    </row>
    <row r="287" spans="1:12">
      <c r="A287" s="52"/>
      <c r="B287" s="52"/>
      <c r="C287" s="52"/>
      <c r="D287" s="52"/>
      <c r="E287" s="52"/>
      <c r="F287" s="52"/>
      <c r="G287" s="53"/>
      <c r="H287" s="53"/>
      <c r="I287" s="52"/>
      <c r="J287" s="52"/>
      <c r="K287" s="52"/>
      <c r="L287" s="54"/>
    </row>
    <row r="288" spans="1:12">
      <c r="A288" s="52"/>
      <c r="B288" s="52"/>
      <c r="C288" s="52"/>
      <c r="D288" s="52"/>
      <c r="E288" s="52"/>
      <c r="F288" s="52"/>
      <c r="G288" s="53"/>
      <c r="H288" s="53"/>
      <c r="I288" s="52"/>
      <c r="J288" s="52"/>
      <c r="K288" s="52"/>
      <c r="L288" s="54"/>
    </row>
    <row r="289" spans="1:12">
      <c r="A289" s="52"/>
      <c r="B289" s="52"/>
      <c r="C289" s="52"/>
      <c r="D289" s="52"/>
      <c r="E289" s="52"/>
      <c r="F289" s="52"/>
      <c r="G289" s="53"/>
      <c r="H289" s="53"/>
      <c r="I289" s="52"/>
      <c r="J289" s="52"/>
      <c r="K289" s="52"/>
      <c r="L289" s="54"/>
    </row>
    <row r="290" spans="1:12">
      <c r="A290" s="52"/>
      <c r="B290" s="52"/>
      <c r="C290" s="52"/>
      <c r="D290" s="52"/>
      <c r="E290" s="52"/>
      <c r="F290" s="52"/>
      <c r="G290" s="53"/>
      <c r="H290" s="53"/>
      <c r="I290" s="52"/>
      <c r="J290" s="52"/>
      <c r="K290" s="52"/>
      <c r="L290" s="54"/>
    </row>
    <row r="291" spans="1:12">
      <c r="A291" s="52"/>
      <c r="B291" s="52"/>
      <c r="C291" s="52"/>
      <c r="D291" s="52"/>
      <c r="E291" s="52"/>
      <c r="F291" s="52"/>
      <c r="G291" s="53"/>
      <c r="H291" s="53"/>
      <c r="I291" s="52"/>
      <c r="J291" s="52"/>
      <c r="K291" s="52"/>
      <c r="L291" s="54"/>
    </row>
    <row r="292" spans="1:12">
      <c r="A292" s="52"/>
      <c r="B292" s="52"/>
      <c r="C292" s="52"/>
      <c r="D292" s="52"/>
      <c r="E292" s="52"/>
      <c r="F292" s="52"/>
      <c r="G292" s="53"/>
      <c r="H292" s="53"/>
      <c r="I292" s="52"/>
      <c r="J292" s="52"/>
      <c r="K292" s="52"/>
      <c r="L292" s="54"/>
    </row>
    <row r="293" spans="1:12">
      <c r="A293" s="52"/>
      <c r="B293" s="52"/>
      <c r="C293" s="52"/>
      <c r="D293" s="52"/>
      <c r="E293" s="52"/>
      <c r="F293" s="52"/>
      <c r="G293" s="53"/>
      <c r="H293" s="53"/>
      <c r="I293" s="52"/>
      <c r="J293" s="52"/>
      <c r="K293" s="52"/>
      <c r="L293" s="54"/>
    </row>
    <row r="294" spans="1:12">
      <c r="A294" s="52"/>
      <c r="B294" s="52"/>
      <c r="C294" s="52"/>
      <c r="D294" s="52"/>
      <c r="E294" s="52"/>
      <c r="F294" s="52"/>
      <c r="G294" s="53"/>
      <c r="H294" s="53"/>
      <c r="I294" s="52"/>
      <c r="J294" s="52"/>
      <c r="K294" s="52"/>
      <c r="L294" s="54"/>
    </row>
    <row r="295" spans="1:12">
      <c r="A295" s="52"/>
      <c r="B295" s="52"/>
      <c r="C295" s="52"/>
      <c r="D295" s="52"/>
      <c r="E295" s="52"/>
      <c r="F295" s="52"/>
      <c r="G295" s="53"/>
      <c r="H295" s="53"/>
      <c r="I295" s="52"/>
      <c r="J295" s="52"/>
      <c r="K295" s="52"/>
      <c r="L295" s="54"/>
    </row>
    <row r="296" spans="1:12">
      <c r="A296" s="52"/>
      <c r="B296" s="52"/>
      <c r="C296" s="52"/>
      <c r="D296" s="52"/>
      <c r="E296" s="52"/>
      <c r="F296" s="52"/>
      <c r="G296" s="53"/>
      <c r="H296" s="53"/>
      <c r="I296" s="52"/>
      <c r="J296" s="52"/>
      <c r="K296" s="52"/>
      <c r="L296" s="54"/>
    </row>
    <row r="297" spans="1:12">
      <c r="A297" s="52"/>
      <c r="B297" s="52"/>
      <c r="C297" s="52"/>
      <c r="D297" s="52"/>
      <c r="E297" s="52"/>
      <c r="F297" s="52"/>
      <c r="G297" s="53"/>
      <c r="H297" s="53"/>
      <c r="I297" s="52"/>
      <c r="J297" s="52"/>
      <c r="K297" s="52"/>
      <c r="L297" s="54"/>
    </row>
    <row r="298" spans="1:12">
      <c r="A298" s="52"/>
      <c r="B298" s="52"/>
      <c r="C298" s="52"/>
      <c r="D298" s="52"/>
      <c r="E298" s="52"/>
      <c r="F298" s="52"/>
      <c r="G298" s="53"/>
      <c r="H298" s="53"/>
      <c r="I298" s="52"/>
      <c r="J298" s="52"/>
      <c r="K298" s="52"/>
      <c r="L298" s="54"/>
    </row>
    <row r="299" spans="1:12">
      <c r="A299" s="52"/>
      <c r="B299" s="52"/>
      <c r="C299" s="52"/>
      <c r="D299" s="52"/>
      <c r="E299" s="52"/>
      <c r="F299" s="52"/>
      <c r="G299" s="53"/>
      <c r="H299" s="53"/>
      <c r="I299" s="52"/>
      <c r="J299" s="52"/>
      <c r="K299" s="52"/>
      <c r="L299" s="54"/>
    </row>
    <row r="300" spans="1:12">
      <c r="A300" s="52"/>
      <c r="B300" s="52"/>
      <c r="C300" s="52"/>
      <c r="D300" s="52"/>
      <c r="E300" s="52"/>
      <c r="F300" s="52"/>
      <c r="G300" s="53"/>
      <c r="H300" s="53"/>
      <c r="I300" s="52"/>
      <c r="J300" s="52"/>
      <c r="K300" s="52"/>
      <c r="L300" s="54"/>
    </row>
    <row r="301" spans="1:12">
      <c r="A301" s="52"/>
      <c r="B301" s="52"/>
      <c r="C301" s="52"/>
      <c r="D301" s="52"/>
      <c r="E301" s="52"/>
      <c r="F301" s="52"/>
      <c r="G301" s="53"/>
      <c r="H301" s="53"/>
      <c r="I301" s="52"/>
      <c r="J301" s="52"/>
      <c r="K301" s="52"/>
      <c r="L301" s="54"/>
    </row>
    <row r="302" spans="1:12">
      <c r="A302" s="52"/>
      <c r="B302" s="52"/>
      <c r="C302" s="52"/>
      <c r="D302" s="52"/>
      <c r="E302" s="52"/>
      <c r="F302" s="52"/>
      <c r="G302" s="53"/>
      <c r="H302" s="53"/>
      <c r="I302" s="52"/>
      <c r="J302" s="52"/>
      <c r="K302" s="52"/>
      <c r="L302" s="54"/>
    </row>
    <row r="303" spans="1:12">
      <c r="A303" s="52"/>
      <c r="B303" s="52"/>
      <c r="C303" s="52"/>
      <c r="D303" s="52"/>
      <c r="E303" s="52"/>
      <c r="F303" s="52"/>
      <c r="G303" s="53"/>
      <c r="H303" s="53"/>
      <c r="I303" s="52"/>
      <c r="J303" s="52"/>
      <c r="K303" s="52"/>
      <c r="L303" s="54"/>
    </row>
    <row r="304" spans="1:12">
      <c r="A304" s="52"/>
      <c r="B304" s="52"/>
      <c r="C304" s="52"/>
      <c r="D304" s="52"/>
      <c r="E304" s="52"/>
      <c r="F304" s="52"/>
      <c r="G304" s="53"/>
      <c r="H304" s="53"/>
      <c r="I304" s="52"/>
      <c r="J304" s="52"/>
      <c r="K304" s="52"/>
      <c r="L304" s="54"/>
    </row>
    <row r="305" spans="1:12">
      <c r="A305" s="52"/>
      <c r="B305" s="52"/>
      <c r="C305" s="52"/>
      <c r="D305" s="52"/>
      <c r="E305" s="52"/>
      <c r="F305" s="52"/>
      <c r="G305" s="53"/>
      <c r="H305" s="53"/>
      <c r="I305" s="52"/>
      <c r="J305" s="52"/>
      <c r="K305" s="52"/>
      <c r="L305" s="54"/>
    </row>
    <row r="306" spans="1:12">
      <c r="A306" s="52"/>
      <c r="B306" s="52"/>
      <c r="C306" s="52"/>
      <c r="D306" s="52"/>
      <c r="E306" s="52"/>
      <c r="F306" s="52"/>
      <c r="G306" s="53"/>
      <c r="H306" s="53"/>
      <c r="I306" s="52"/>
      <c r="J306" s="52"/>
      <c r="K306" s="52"/>
      <c r="L306" s="54"/>
    </row>
    <row r="307" spans="1:12">
      <c r="A307" s="52"/>
      <c r="B307" s="52"/>
      <c r="C307" s="52"/>
      <c r="D307" s="52"/>
      <c r="E307" s="52"/>
      <c r="F307" s="52"/>
      <c r="G307" s="53"/>
      <c r="H307" s="53"/>
      <c r="I307" s="52"/>
      <c r="J307" s="52"/>
      <c r="K307" s="52"/>
      <c r="L307" s="54"/>
    </row>
    <row r="308" spans="1:12">
      <c r="A308" s="52"/>
      <c r="B308" s="52"/>
      <c r="C308" s="52"/>
      <c r="D308" s="52"/>
      <c r="E308" s="52"/>
      <c r="F308" s="52"/>
      <c r="G308" s="53"/>
      <c r="H308" s="53"/>
      <c r="I308" s="52"/>
      <c r="J308" s="52"/>
      <c r="K308" s="52"/>
      <c r="L308" s="54"/>
    </row>
    <row r="309" spans="1:12">
      <c r="A309" s="52"/>
      <c r="B309" s="52"/>
      <c r="C309" s="52"/>
      <c r="D309" s="52"/>
      <c r="E309" s="52"/>
      <c r="F309" s="52"/>
      <c r="G309" s="53"/>
      <c r="H309" s="53"/>
      <c r="I309" s="52"/>
      <c r="J309" s="52"/>
      <c r="K309" s="52"/>
      <c r="L309" s="54"/>
    </row>
    <row r="310" spans="1:12">
      <c r="A310" s="52"/>
      <c r="B310" s="52"/>
      <c r="C310" s="52"/>
      <c r="D310" s="52"/>
      <c r="E310" s="52"/>
      <c r="F310" s="52"/>
      <c r="G310" s="53"/>
      <c r="H310" s="53"/>
      <c r="I310" s="52"/>
      <c r="J310" s="52"/>
      <c r="K310" s="52"/>
      <c r="L310" s="54"/>
    </row>
    <row r="311" spans="1:12">
      <c r="A311" s="52"/>
      <c r="B311" s="52"/>
      <c r="C311" s="52"/>
      <c r="D311" s="52"/>
      <c r="E311" s="52"/>
      <c r="F311" s="52"/>
      <c r="G311" s="53"/>
      <c r="H311" s="53"/>
      <c r="I311" s="52"/>
      <c r="J311" s="52"/>
      <c r="K311" s="52"/>
      <c r="L311" s="54"/>
    </row>
    <row r="312" spans="1:12">
      <c r="A312" s="52"/>
      <c r="B312" s="52"/>
      <c r="C312" s="52"/>
      <c r="D312" s="52"/>
      <c r="E312" s="52"/>
      <c r="F312" s="52"/>
      <c r="G312" s="53"/>
      <c r="H312" s="53"/>
      <c r="I312" s="52"/>
      <c r="J312" s="52"/>
      <c r="K312" s="52"/>
      <c r="L312" s="54"/>
    </row>
    <row r="313" spans="1:12">
      <c r="A313" s="52"/>
      <c r="B313" s="52"/>
      <c r="C313" s="52"/>
      <c r="D313" s="52"/>
      <c r="E313" s="52"/>
      <c r="F313" s="52"/>
      <c r="G313" s="53"/>
      <c r="H313" s="53"/>
      <c r="I313" s="52"/>
      <c r="J313" s="52"/>
      <c r="K313" s="52"/>
      <c r="L313" s="54"/>
    </row>
    <row r="314" spans="1:12">
      <c r="A314" s="52"/>
      <c r="B314" s="52"/>
      <c r="C314" s="52"/>
      <c r="D314" s="52"/>
      <c r="E314" s="52"/>
      <c r="F314" s="52"/>
      <c r="G314" s="53"/>
      <c r="H314" s="53"/>
      <c r="I314" s="52"/>
      <c r="J314" s="52"/>
      <c r="K314" s="52"/>
      <c r="L314" s="54"/>
    </row>
    <row r="315" spans="1:12">
      <c r="A315" s="52"/>
      <c r="B315" s="52"/>
      <c r="C315" s="52"/>
      <c r="D315" s="52"/>
      <c r="E315" s="52"/>
      <c r="F315" s="52"/>
      <c r="G315" s="53"/>
      <c r="H315" s="53"/>
      <c r="I315" s="52"/>
      <c r="J315" s="52"/>
      <c r="K315" s="52"/>
      <c r="L315" s="54"/>
    </row>
    <row r="316" spans="1:12">
      <c r="A316" s="52"/>
      <c r="B316" s="52"/>
      <c r="C316" s="52"/>
      <c r="D316" s="52"/>
      <c r="E316" s="52"/>
      <c r="F316" s="52"/>
      <c r="G316" s="53"/>
      <c r="H316" s="53"/>
      <c r="I316" s="52"/>
      <c r="J316" s="52"/>
      <c r="K316" s="52"/>
      <c r="L316" s="54"/>
    </row>
    <row r="317" spans="1:12">
      <c r="A317" s="52"/>
      <c r="B317" s="52"/>
      <c r="C317" s="52"/>
      <c r="D317" s="52"/>
      <c r="E317" s="52"/>
      <c r="F317" s="52"/>
      <c r="G317" s="53"/>
      <c r="H317" s="53"/>
      <c r="I317" s="52"/>
      <c r="J317" s="52"/>
      <c r="K317" s="52"/>
      <c r="L317" s="54"/>
    </row>
    <row r="318" spans="1:12">
      <c r="A318" s="52"/>
      <c r="B318" s="52"/>
      <c r="C318" s="52"/>
      <c r="D318" s="52"/>
      <c r="E318" s="52"/>
      <c r="F318" s="52"/>
      <c r="G318" s="53"/>
      <c r="H318" s="53"/>
      <c r="I318" s="52"/>
      <c r="J318" s="52"/>
      <c r="K318" s="52"/>
      <c r="L318" s="54"/>
    </row>
    <row r="319" spans="1:12">
      <c r="A319" s="52"/>
      <c r="B319" s="52"/>
      <c r="C319" s="52"/>
      <c r="D319" s="52"/>
      <c r="E319" s="52"/>
      <c r="F319" s="52"/>
      <c r="G319" s="53"/>
      <c r="H319" s="53"/>
      <c r="I319" s="52"/>
      <c r="J319" s="52"/>
      <c r="K319" s="52"/>
      <c r="L319" s="54"/>
    </row>
    <row r="320" spans="1:12">
      <c r="A320" s="52"/>
      <c r="B320" s="52"/>
      <c r="C320" s="52"/>
      <c r="D320" s="52"/>
      <c r="E320" s="52"/>
      <c r="F320" s="52"/>
      <c r="G320" s="53"/>
      <c r="H320" s="53"/>
      <c r="I320" s="52"/>
      <c r="J320" s="52"/>
      <c r="K320" s="52"/>
      <c r="L320" s="54"/>
    </row>
    <row r="321" spans="1:12">
      <c r="A321" s="52"/>
      <c r="B321" s="52"/>
      <c r="C321" s="52"/>
      <c r="D321" s="52"/>
      <c r="E321" s="52"/>
      <c r="F321" s="52"/>
      <c r="G321" s="53"/>
      <c r="H321" s="53"/>
      <c r="I321" s="52"/>
      <c r="J321" s="52"/>
      <c r="K321" s="52"/>
      <c r="L321" s="54"/>
    </row>
    <row r="322" spans="1:12">
      <c r="A322" s="52"/>
      <c r="B322" s="52"/>
      <c r="C322" s="52"/>
      <c r="D322" s="52"/>
      <c r="E322" s="52"/>
      <c r="F322" s="52"/>
      <c r="G322" s="53"/>
      <c r="H322" s="53"/>
      <c r="I322" s="52"/>
      <c r="J322" s="52"/>
      <c r="K322" s="52"/>
      <c r="L322" s="54"/>
    </row>
    <row r="323" spans="1:12">
      <c r="A323" s="52"/>
      <c r="B323" s="52"/>
      <c r="C323" s="52"/>
      <c r="D323" s="52"/>
      <c r="E323" s="52"/>
      <c r="F323" s="52"/>
      <c r="G323" s="53"/>
      <c r="H323" s="53"/>
      <c r="I323" s="52"/>
      <c r="J323" s="52"/>
      <c r="K323" s="52"/>
      <c r="L323" s="54"/>
    </row>
    <row r="324" spans="1:12">
      <c r="A324" s="52"/>
      <c r="B324" s="52"/>
      <c r="C324" s="52"/>
      <c r="D324" s="52"/>
      <c r="E324" s="52"/>
      <c r="F324" s="52"/>
      <c r="G324" s="53"/>
      <c r="H324" s="53"/>
      <c r="I324" s="52"/>
      <c r="J324" s="52"/>
      <c r="K324" s="52"/>
      <c r="L324" s="54"/>
    </row>
    <row r="325" spans="1:12">
      <c r="A325" s="52"/>
      <c r="B325" s="52"/>
      <c r="C325" s="52"/>
      <c r="D325" s="52"/>
      <c r="E325" s="52"/>
      <c r="F325" s="52"/>
      <c r="G325" s="53"/>
      <c r="H325" s="53"/>
      <c r="I325" s="52"/>
      <c r="J325" s="52"/>
      <c r="K325" s="52"/>
      <c r="L325" s="54"/>
    </row>
    <row r="326" spans="1:12">
      <c r="A326" s="52"/>
      <c r="B326" s="52"/>
      <c r="C326" s="52"/>
      <c r="D326" s="52"/>
      <c r="E326" s="52"/>
      <c r="F326" s="52"/>
      <c r="G326" s="53"/>
      <c r="H326" s="53"/>
      <c r="I326" s="52"/>
      <c r="J326" s="52"/>
      <c r="K326" s="52"/>
      <c r="L326" s="54"/>
    </row>
    <row r="327" spans="1:12">
      <c r="A327" s="52"/>
      <c r="B327" s="52"/>
      <c r="C327" s="52"/>
      <c r="D327" s="52"/>
      <c r="E327" s="52"/>
      <c r="F327" s="52"/>
      <c r="G327" s="53"/>
      <c r="H327" s="53"/>
      <c r="I327" s="52"/>
      <c r="J327" s="52"/>
      <c r="K327" s="52"/>
      <c r="L327" s="54"/>
    </row>
    <row r="328" spans="1:12">
      <c r="A328" s="52"/>
      <c r="B328" s="52"/>
      <c r="C328" s="52"/>
      <c r="D328" s="52"/>
      <c r="E328" s="52"/>
      <c r="F328" s="52"/>
      <c r="G328" s="53"/>
      <c r="H328" s="53"/>
      <c r="I328" s="52"/>
      <c r="J328" s="52"/>
      <c r="K328" s="52"/>
      <c r="L328" s="54"/>
    </row>
    <row r="329" spans="1:12">
      <c r="A329" s="52"/>
      <c r="B329" s="52"/>
      <c r="C329" s="52"/>
      <c r="D329" s="52"/>
      <c r="E329" s="52"/>
      <c r="F329" s="52"/>
      <c r="G329" s="53"/>
      <c r="H329" s="53"/>
      <c r="I329" s="52"/>
      <c r="J329" s="52"/>
      <c r="K329" s="52"/>
      <c r="L329" s="54"/>
    </row>
    <row r="330" spans="1:12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spans="1:12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spans="1:1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spans="1:12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spans="1:12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spans="1:12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spans="1:12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</sheetData>
  <mergeCells count="2">
    <mergeCell ref="A3:E3"/>
    <mergeCell ref="F3:K3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F111"/>
  <sheetViews>
    <sheetView topLeftCell="A16" zoomScale="90" zoomScaleNormal="90" workbookViewId="0">
      <selection activeCell="E49" sqref="E49"/>
    </sheetView>
  </sheetViews>
  <sheetFormatPr defaultColWidth="9.140625" defaultRowHeight="12.75"/>
  <cols>
    <col min="1" max="1" width="33.5703125" style="6" customWidth="1"/>
    <col min="2" max="2" width="39.28515625" style="6" customWidth="1"/>
    <col min="3" max="5" width="39.140625" style="6" customWidth="1"/>
    <col min="6" max="6" width="12" style="6" bestFit="1" customWidth="1"/>
    <col min="7" max="16384" width="9.140625" style="6"/>
  </cols>
  <sheetData>
    <row r="1" spans="1:6" ht="15">
      <c r="A1" s="5" t="s">
        <v>18</v>
      </c>
    </row>
    <row r="4" spans="1:6">
      <c r="A4" s="7" t="s">
        <v>19</v>
      </c>
      <c r="B4" s="8" t="s">
        <v>20</v>
      </c>
      <c r="C4" s="8" t="s">
        <v>21</v>
      </c>
      <c r="D4" s="8" t="s">
        <v>22</v>
      </c>
      <c r="E4" s="8" t="s">
        <v>70</v>
      </c>
    </row>
    <row r="5" spans="1:6" ht="15">
      <c r="A5" s="9" t="s">
        <v>23</v>
      </c>
      <c r="B5" s="10" t="s">
        <v>24</v>
      </c>
      <c r="C5" s="11" t="s">
        <v>25</v>
      </c>
      <c r="D5" s="11" t="s">
        <v>25</v>
      </c>
      <c r="E5" s="11" t="s">
        <v>25</v>
      </c>
    </row>
    <row r="6" spans="1:6">
      <c r="A6" s="9" t="s">
        <v>26</v>
      </c>
      <c r="B6" s="12" t="s">
        <v>24</v>
      </c>
      <c r="C6" s="13" t="s">
        <v>27</v>
      </c>
      <c r="D6" s="13" t="s">
        <v>27</v>
      </c>
      <c r="E6" s="13" t="s">
        <v>27</v>
      </c>
    </row>
    <row r="7" spans="1:6">
      <c r="A7" s="9" t="s">
        <v>28</v>
      </c>
      <c r="B7" s="15" t="s">
        <v>29</v>
      </c>
      <c r="C7" s="15" t="s">
        <v>29</v>
      </c>
      <c r="D7" s="15" t="s">
        <v>29</v>
      </c>
      <c r="E7" s="15" t="s">
        <v>29</v>
      </c>
    </row>
    <row r="8" spans="1:6">
      <c r="A8" s="9" t="s">
        <v>30</v>
      </c>
      <c r="B8" s="16">
        <v>85</v>
      </c>
      <c r="C8" s="16">
        <v>77.400000000000006</v>
      </c>
      <c r="D8" s="16">
        <v>84</v>
      </c>
      <c r="E8" s="16">
        <v>64</v>
      </c>
    </row>
    <row r="9" spans="1:6">
      <c r="A9" s="9" t="s">
        <v>31</v>
      </c>
      <c r="B9" s="14" t="s">
        <v>32</v>
      </c>
      <c r="C9" s="14" t="s">
        <v>32</v>
      </c>
      <c r="D9" s="14" t="s">
        <v>32</v>
      </c>
      <c r="E9" s="14" t="s">
        <v>32</v>
      </c>
    </row>
    <row r="10" spans="1:6">
      <c r="A10" s="9" t="s">
        <v>67</v>
      </c>
      <c r="B10" s="14" t="s">
        <v>68</v>
      </c>
      <c r="C10" s="14" t="s">
        <v>33</v>
      </c>
      <c r="D10" s="14" t="s">
        <v>34</v>
      </c>
      <c r="E10" s="14" t="s">
        <v>35</v>
      </c>
    </row>
    <row r="11" spans="1:6">
      <c r="A11" s="9" t="s">
        <v>36</v>
      </c>
      <c r="B11" s="14" t="s">
        <v>13</v>
      </c>
      <c r="C11" s="14" t="s">
        <v>37</v>
      </c>
      <c r="D11" s="14" t="s">
        <v>38</v>
      </c>
      <c r="E11" s="14" t="s">
        <v>39</v>
      </c>
      <c r="F11" s="17"/>
    </row>
    <row r="12" spans="1:6">
      <c r="A12" s="9" t="s">
        <v>40</v>
      </c>
      <c r="B12" s="14" t="s">
        <v>41</v>
      </c>
      <c r="C12" s="14" t="s">
        <v>41</v>
      </c>
      <c r="D12" s="14" t="s">
        <v>42</v>
      </c>
      <c r="E12" s="14" t="s">
        <v>42</v>
      </c>
      <c r="F12" s="17"/>
    </row>
    <row r="13" spans="1:6">
      <c r="A13" s="9" t="s">
        <v>69</v>
      </c>
      <c r="B13" s="14">
        <v>11</v>
      </c>
      <c r="C13" s="14">
        <v>10</v>
      </c>
      <c r="D13" s="14">
        <v>14</v>
      </c>
      <c r="E13" s="14">
        <v>11</v>
      </c>
      <c r="F13" s="17"/>
    </row>
    <row r="14" spans="1:6">
      <c r="A14" s="9" t="s">
        <v>43</v>
      </c>
      <c r="B14" s="14">
        <v>2</v>
      </c>
      <c r="C14" s="14">
        <v>2</v>
      </c>
      <c r="D14" s="14">
        <v>2</v>
      </c>
      <c r="E14" s="14">
        <v>2</v>
      </c>
      <c r="F14" s="17"/>
    </row>
    <row r="15" spans="1:6">
      <c r="A15" s="9" t="s">
        <v>44</v>
      </c>
      <c r="B15" s="14" t="s">
        <v>15</v>
      </c>
      <c r="C15" s="14" t="s">
        <v>15</v>
      </c>
      <c r="D15" s="14" t="s">
        <v>15</v>
      </c>
      <c r="E15" s="14" t="s">
        <v>15</v>
      </c>
      <c r="F15" s="17"/>
    </row>
    <row r="16" spans="1:6">
      <c r="A16" s="9" t="s">
        <v>45</v>
      </c>
      <c r="B16" s="14" t="s">
        <v>14</v>
      </c>
      <c r="C16" s="14" t="s">
        <v>14</v>
      </c>
      <c r="D16" s="14" t="s">
        <v>14</v>
      </c>
      <c r="E16" s="14" t="s">
        <v>14</v>
      </c>
      <c r="F16" s="17"/>
    </row>
    <row r="17" spans="1:6">
      <c r="A17" s="9" t="s">
        <v>46</v>
      </c>
      <c r="B17" s="14">
        <v>15</v>
      </c>
      <c r="C17" s="14">
        <v>14</v>
      </c>
      <c r="D17" s="14">
        <v>12</v>
      </c>
      <c r="E17" s="14">
        <v>11.5</v>
      </c>
      <c r="F17" s="17"/>
    </row>
    <row r="18" spans="1:6">
      <c r="A18" s="9" t="s">
        <v>11</v>
      </c>
      <c r="B18" s="14" t="s">
        <v>16</v>
      </c>
      <c r="C18" s="14" t="s">
        <v>47</v>
      </c>
      <c r="D18" s="14" t="s">
        <v>47</v>
      </c>
      <c r="E18" s="14" t="s">
        <v>47</v>
      </c>
      <c r="F18" s="17"/>
    </row>
    <row r="19" spans="1:6">
      <c r="A19" s="9" t="s">
        <v>48</v>
      </c>
      <c r="B19" s="14" t="s">
        <v>17</v>
      </c>
      <c r="C19" s="14" t="s">
        <v>49</v>
      </c>
      <c r="D19" s="14" t="s">
        <v>49</v>
      </c>
      <c r="E19" s="14" t="s">
        <v>49</v>
      </c>
    </row>
    <row r="20" spans="1:6">
      <c r="A20" s="18" t="s">
        <v>50</v>
      </c>
      <c r="B20" s="10" t="s">
        <v>24</v>
      </c>
      <c r="C20" s="10" t="s">
        <v>24</v>
      </c>
      <c r="D20" s="10" t="s">
        <v>24</v>
      </c>
      <c r="E20" s="10" t="s">
        <v>24</v>
      </c>
    </row>
    <row r="21" spans="1:6">
      <c r="A21" s="45" t="s">
        <v>51</v>
      </c>
      <c r="B21" s="42"/>
      <c r="C21" s="19">
        <v>28750000</v>
      </c>
      <c r="D21" s="19">
        <v>30650000</v>
      </c>
      <c r="E21" s="19">
        <v>26500000</v>
      </c>
    </row>
    <row r="22" spans="1:6" ht="13.5" thickBot="1">
      <c r="A22" s="48" t="s">
        <v>52</v>
      </c>
      <c r="B22" s="49"/>
      <c r="C22" s="20">
        <f>C21/C8</f>
        <v>371447.0284237726</v>
      </c>
      <c r="D22" s="20">
        <f>D21/D8</f>
        <v>364880.95238095237</v>
      </c>
      <c r="E22" s="20">
        <f>E21/E8</f>
        <v>414062.5</v>
      </c>
    </row>
    <row r="23" spans="1:6" ht="30" customHeight="1" thickTop="1">
      <c r="A23" s="50" t="s">
        <v>53</v>
      </c>
      <c r="B23" s="51"/>
      <c r="C23" s="21">
        <v>-4.4999999999999998E-2</v>
      </c>
      <c r="D23" s="21">
        <v>-4.4999999999999998E-2</v>
      </c>
      <c r="E23" s="21">
        <v>-4.4999999999999998E-2</v>
      </c>
      <c r="F23" s="21"/>
    </row>
    <row r="24" spans="1:6">
      <c r="A24" s="42"/>
      <c r="B24" s="42"/>
      <c r="C24" s="22">
        <f>C22+C22*C23</f>
        <v>354731.91214470286</v>
      </c>
      <c r="D24" s="22">
        <f t="shared" ref="D24:E24" si="0">D22+D22*D23</f>
        <v>348461.30952380953</v>
      </c>
      <c r="E24" s="22">
        <f t="shared" si="0"/>
        <v>395429.6875</v>
      </c>
    </row>
    <row r="25" spans="1:6" ht="30" customHeight="1">
      <c r="A25" s="45" t="s">
        <v>54</v>
      </c>
      <c r="B25" s="42"/>
      <c r="C25" s="23">
        <v>0</v>
      </c>
      <c r="D25" s="23">
        <v>0</v>
      </c>
      <c r="E25" s="23">
        <v>-0.06</v>
      </c>
    </row>
    <row r="26" spans="1:6">
      <c r="A26" s="42"/>
      <c r="B26" s="42"/>
      <c r="C26" s="22">
        <f>C24+C24*C25</f>
        <v>354731.91214470286</v>
      </c>
      <c r="D26" s="22">
        <f t="shared" ref="D26:E30" si="1">D24+D24*D25</f>
        <v>348461.30952380953</v>
      </c>
      <c r="E26" s="22">
        <f t="shared" si="1"/>
        <v>371703.90625</v>
      </c>
    </row>
    <row r="27" spans="1:6" ht="30" customHeight="1">
      <c r="A27" s="45" t="s">
        <v>55</v>
      </c>
      <c r="B27" s="42"/>
      <c r="C27" s="23">
        <v>0</v>
      </c>
      <c r="D27" s="23">
        <v>0</v>
      </c>
      <c r="E27" s="23">
        <v>0</v>
      </c>
    </row>
    <row r="28" spans="1:6">
      <c r="A28" s="42"/>
      <c r="B28" s="42"/>
      <c r="C28" s="22">
        <f>C26+C26*C27</f>
        <v>354731.91214470286</v>
      </c>
      <c r="D28" s="22">
        <f t="shared" si="1"/>
        <v>348461.30952380953</v>
      </c>
      <c r="E28" s="22">
        <f t="shared" si="1"/>
        <v>371703.90625</v>
      </c>
    </row>
    <row r="29" spans="1:6" ht="30" customHeight="1">
      <c r="A29" s="45" t="s">
        <v>56</v>
      </c>
      <c r="B29" s="42"/>
      <c r="C29" s="23">
        <v>0</v>
      </c>
      <c r="D29" s="24">
        <f>1/0.93-1</f>
        <v>7.5268817204301008E-2</v>
      </c>
      <c r="E29" s="23">
        <v>0</v>
      </c>
    </row>
    <row r="30" spans="1:6">
      <c r="A30" s="42"/>
      <c r="B30" s="42"/>
      <c r="C30" s="22">
        <f t="shared" ref="C30" si="2">C28+C28*C29</f>
        <v>354731.91214470286</v>
      </c>
      <c r="D30" s="22">
        <f t="shared" si="1"/>
        <v>374689.5801331285</v>
      </c>
      <c r="E30" s="22">
        <f t="shared" si="1"/>
        <v>371703.90625</v>
      </c>
    </row>
    <row r="31" spans="1:6" ht="25.15" customHeight="1">
      <c r="A31" s="45" t="s">
        <v>57</v>
      </c>
      <c r="B31" s="42"/>
      <c r="C31" s="23">
        <v>0</v>
      </c>
      <c r="D31" s="23">
        <v>0</v>
      </c>
      <c r="E31" s="23">
        <v>0</v>
      </c>
    </row>
    <row r="32" spans="1:6">
      <c r="A32" s="42"/>
      <c r="B32" s="42"/>
      <c r="C32" s="22">
        <f t="shared" ref="C32:E36" si="3">C30+C30*C31</f>
        <v>354731.91214470286</v>
      </c>
      <c r="D32" s="22">
        <f t="shared" si="3"/>
        <v>374689.5801331285</v>
      </c>
      <c r="E32" s="22">
        <f t="shared" si="3"/>
        <v>371703.90625</v>
      </c>
    </row>
    <row r="33" spans="1:6" ht="24" customHeight="1">
      <c r="A33" s="45" t="s">
        <v>58</v>
      </c>
      <c r="B33" s="42"/>
      <c r="C33" s="23">
        <v>0</v>
      </c>
      <c r="D33" s="23">
        <v>0</v>
      </c>
      <c r="E33" s="23">
        <v>0</v>
      </c>
    </row>
    <row r="34" spans="1:6">
      <c r="A34" s="42"/>
      <c r="B34" s="42"/>
      <c r="C34" s="22">
        <f t="shared" ref="C34:C36" si="4">C32+C32*C33</f>
        <v>354731.91214470286</v>
      </c>
      <c r="D34" s="22">
        <f t="shared" si="3"/>
        <v>374689.5801331285</v>
      </c>
      <c r="E34" s="22">
        <f t="shared" si="3"/>
        <v>371703.90625</v>
      </c>
    </row>
    <row r="35" spans="1:6" ht="30" customHeight="1">
      <c r="A35" s="45" t="s">
        <v>59</v>
      </c>
      <c r="B35" s="42"/>
      <c r="C35" s="23">
        <v>0</v>
      </c>
      <c r="D35" s="23">
        <f>C35</f>
        <v>0</v>
      </c>
      <c r="E35" s="23">
        <v>0</v>
      </c>
    </row>
    <row r="36" spans="1:6">
      <c r="A36" s="42"/>
      <c r="B36" s="42"/>
      <c r="C36" s="22">
        <f t="shared" si="4"/>
        <v>354731.91214470286</v>
      </c>
      <c r="D36" s="22">
        <f t="shared" si="3"/>
        <v>374689.5801331285</v>
      </c>
      <c r="E36" s="22">
        <f t="shared" si="3"/>
        <v>371703.90625</v>
      </c>
    </row>
    <row r="37" spans="1:6" ht="30" customHeight="1">
      <c r="A37" s="45" t="s">
        <v>60</v>
      </c>
      <c r="B37" s="42"/>
      <c r="C37" s="25">
        <f>C38/C36</f>
        <v>-1.888750284543592E-2</v>
      </c>
      <c r="D37" s="25">
        <f t="shared" ref="D37:E37" si="5">D38/D36</f>
        <v>-1.7881468701690256E-2</v>
      </c>
      <c r="E37" s="25">
        <f t="shared" si="5"/>
        <v>-1.8025099783303664E-2</v>
      </c>
    </row>
    <row r="38" spans="1:6">
      <c r="A38" s="45"/>
      <c r="B38" s="42"/>
      <c r="C38" s="26">
        <v>-6700</v>
      </c>
      <c r="D38" s="26">
        <v>-6700</v>
      </c>
      <c r="E38" s="26">
        <v>-6700</v>
      </c>
      <c r="F38" s="27"/>
    </row>
    <row r="39" spans="1:6">
      <c r="A39" s="42"/>
      <c r="B39" s="42"/>
      <c r="C39" s="22">
        <f>C36+C36*C37</f>
        <v>348031.91214470286</v>
      </c>
      <c r="D39" s="22">
        <f t="shared" ref="D39:E39" si="6">D36+D36*D37</f>
        <v>367989.5801331285</v>
      </c>
      <c r="E39" s="22">
        <f t="shared" si="6"/>
        <v>365003.90625</v>
      </c>
      <c r="F39" s="28"/>
    </row>
    <row r="40" spans="1:6" ht="15" customHeight="1">
      <c r="A40" s="42" t="s">
        <v>61</v>
      </c>
      <c r="B40" s="42"/>
      <c r="C40" s="46">
        <f>MAX(C39:E39)/MIN(C39:E39)-100%</f>
        <v>5.7344362088634471E-2</v>
      </c>
      <c r="D40" s="47"/>
      <c r="E40" s="47"/>
    </row>
    <row r="41" spans="1:6" ht="15" customHeight="1">
      <c r="A41" s="42" t="s">
        <v>62</v>
      </c>
      <c r="B41" s="42"/>
      <c r="C41" s="29">
        <f>ABS(C27)*100+ABS(C35)*100+ABS(C23)*100+ABS(C29)*100+ABS(C25)*100+ABS(C37)*100+ABS(C31)*100+ABS(C33)*100</f>
        <v>6.3887502845435922</v>
      </c>
      <c r="D41" s="29">
        <f t="shared" ref="D41:E41" si="7">ABS(D27)*100+ABS(D35)*100+ABS(D23)*100+ABS(D29)*100+ABS(D25)*100+ABS(D37)*100+ABS(D31)*100+ABS(D33)*100</f>
        <v>13.815028590599127</v>
      </c>
      <c r="E41" s="29">
        <f t="shared" si="7"/>
        <v>12.302509978330367</v>
      </c>
    </row>
    <row r="42" spans="1:6" ht="15" customHeight="1">
      <c r="A42" s="42" t="s">
        <v>63</v>
      </c>
      <c r="B42" s="42"/>
      <c r="C42" s="29">
        <f>(1/C41)/(1/$C$41+1/$D$41+1/$E$41)</f>
        <v>0.50460351807201687</v>
      </c>
      <c r="D42" s="29">
        <f t="shared" ref="D42:E42" si="8">(1/D41)/(1/$C$41+1/$D$41+1/$E$41)</f>
        <v>0.23335354310146147</v>
      </c>
      <c r="E42" s="29">
        <f t="shared" si="8"/>
        <v>0.26204293882652158</v>
      </c>
    </row>
    <row r="43" spans="1:6" ht="31.5" customHeight="1">
      <c r="A43" s="43" t="s">
        <v>64</v>
      </c>
      <c r="B43" s="44"/>
      <c r="C43" s="30">
        <f>ROUND(SUMPRODUCT(C39:E39,C42:E42),-2)</f>
        <v>357100</v>
      </c>
      <c r="D43" s="31"/>
    </row>
    <row r="44" spans="1:6" ht="31.5" customHeight="1">
      <c r="A44" s="43" t="s">
        <v>65</v>
      </c>
      <c r="B44" s="44"/>
      <c r="C44" s="30">
        <f>C43*B8</f>
        <v>30353500</v>
      </c>
      <c r="D44" s="31"/>
    </row>
    <row r="45" spans="1:6">
      <c r="A45" s="32"/>
      <c r="B45" s="33"/>
      <c r="C45" s="34"/>
      <c r="D45" s="35"/>
    </row>
    <row r="54" spans="3:5">
      <c r="C54" s="36"/>
      <c r="D54" s="36"/>
    </row>
    <row r="55" spans="3:5">
      <c r="C55" s="36"/>
      <c r="D55" s="36"/>
      <c r="E55" s="36"/>
    </row>
    <row r="111" spans="5:5">
      <c r="E111" s="37"/>
    </row>
  </sheetData>
  <mergeCells count="16">
    <mergeCell ref="C40:E40"/>
    <mergeCell ref="A21:B21"/>
    <mergeCell ref="A22:B22"/>
    <mergeCell ref="A23:B24"/>
    <mergeCell ref="A25:B26"/>
    <mergeCell ref="A27:B28"/>
    <mergeCell ref="A29:B30"/>
    <mergeCell ref="A41:B41"/>
    <mergeCell ref="A42:B42"/>
    <mergeCell ref="A43:B43"/>
    <mergeCell ref="A44:B44"/>
    <mergeCell ref="A31:B32"/>
    <mergeCell ref="A33:B34"/>
    <mergeCell ref="A35:B36"/>
    <mergeCell ref="A37:B39"/>
    <mergeCell ref="A40:B40"/>
  </mergeCells>
  <conditionalFormatting sqref="C27 C25 C37:C38 D37 C29 C31 C35 D38:E38 C33:E33 C23:F23">
    <cfRule type="cellIs" dxfId="17" priority="17" operator="greaterThan">
      <formula>0</formula>
    </cfRule>
  </conditionalFormatting>
  <conditionalFormatting sqref="C27 C25 C37:C38 D37 C29 C31 C35 D38:E38 C33:E33 C23:F23">
    <cfRule type="cellIs" dxfId="16" priority="18" operator="lessThan">
      <formula>0</formula>
    </cfRule>
  </conditionalFormatting>
  <conditionalFormatting sqref="D27 D25">
    <cfRule type="cellIs" dxfId="15" priority="15" operator="greaterThan">
      <formula>0</formula>
    </cfRule>
  </conditionalFormatting>
  <conditionalFormatting sqref="D27 D25">
    <cfRule type="cellIs" dxfId="14" priority="16" operator="lessThan">
      <formula>0</formula>
    </cfRule>
  </conditionalFormatting>
  <conditionalFormatting sqref="E37">
    <cfRule type="cellIs" dxfId="13" priority="11" operator="greaterThan">
      <formula>0</formula>
    </cfRule>
  </conditionalFormatting>
  <conditionalFormatting sqref="E37">
    <cfRule type="cellIs" dxfId="12" priority="12" operator="lessThan">
      <formula>0</formula>
    </cfRule>
  </conditionalFormatting>
  <conditionalFormatting sqref="D31">
    <cfRule type="cellIs" dxfId="11" priority="13" operator="greaterThan">
      <formula>0</formula>
    </cfRule>
  </conditionalFormatting>
  <conditionalFormatting sqref="D31">
    <cfRule type="cellIs" dxfId="10" priority="14" operator="lessThan">
      <formula>0</formula>
    </cfRule>
  </conditionalFormatting>
  <conditionalFormatting sqref="E27 E29 E25">
    <cfRule type="cellIs" dxfId="9" priority="9" operator="greaterThan">
      <formula>0</formula>
    </cfRule>
  </conditionalFormatting>
  <conditionalFormatting sqref="E27 E29 E25">
    <cfRule type="cellIs" dxfId="8" priority="10" operator="lessThan">
      <formula>0</formula>
    </cfRule>
  </conditionalFormatting>
  <conditionalFormatting sqref="E31">
    <cfRule type="cellIs" dxfId="7" priority="7" operator="greaterThan">
      <formula>0</formula>
    </cfRule>
  </conditionalFormatting>
  <conditionalFormatting sqref="E31">
    <cfRule type="cellIs" dxfId="6" priority="8" operator="lessThan">
      <formula>0</formula>
    </cfRule>
  </conditionalFormatting>
  <conditionalFormatting sqref="D35">
    <cfRule type="cellIs" dxfId="5" priority="5" operator="greaterThan">
      <formula>0</formula>
    </cfRule>
  </conditionalFormatting>
  <conditionalFormatting sqref="D35">
    <cfRule type="cellIs" dxfId="4" priority="6" operator="lessThan">
      <formula>0</formula>
    </cfRule>
  </conditionalFormatting>
  <conditionalFormatting sqref="E35">
    <cfRule type="cellIs" dxfId="3" priority="3" operator="greaterThan">
      <formula>0</formula>
    </cfRule>
  </conditionalFormatting>
  <conditionalFormatting sqref="E35">
    <cfRule type="cellIs" dxfId="2" priority="4" operator="lessThan">
      <formula>0</formula>
    </cfRule>
  </conditionalFormatting>
  <conditionalFormatting sqref="D29">
    <cfRule type="cellIs" dxfId="1" priority="1" operator="greaterThan">
      <formula>0</formula>
    </cfRule>
  </conditionalFormatting>
  <conditionalFormatting sqref="D29">
    <cfRule type="cellIs" dxfId="0" priority="2" operator="lessThan">
      <formula>0</formula>
    </cfRule>
  </conditionalFormatting>
  <dataValidations count="1">
    <dataValidation type="list" allowBlank="1" showInputMessage="1" showErrorMessage="1" sqref="B9:E9" xr:uid="{00000000-0002-0000-0100-000000000000}">
      <formula1>#REF!</formula1>
    </dataValidation>
  </dataValidations>
  <pageMargins left="0.7" right="0.7" top="0.75" bottom="0.75" header="0.3" footer="0.3"/>
  <pageSetup paperSize="9" scale="41" orientation="portrait" r:id="rId1"/>
  <ignoredErrors>
    <ignoredError sqref="D35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по объекту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 Никита Юрьевич</dc:creator>
  <cp:lastModifiedBy>Alex</cp:lastModifiedBy>
  <dcterms:created xsi:type="dcterms:W3CDTF">2022-10-26T08:15:59Z</dcterms:created>
  <dcterms:modified xsi:type="dcterms:W3CDTF">2022-10-27T12:43:55Z</dcterms:modified>
</cp:coreProperties>
</file>