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численные методы\pr4\"/>
    </mc:Choice>
  </mc:AlternateContent>
  <xr:revisionPtr revIDLastSave="0" documentId="13_ncr:1_{5C0A4119-29C4-4745-801F-26F619DE55CE}" xr6:coauthVersionLast="45" xr6:coauthVersionMax="45" xr10:uidLastSave="{00000000-0000-0000-0000-000000000000}"/>
  <bookViews>
    <workbookView xWindow="-120" yWindow="-120" windowWidth="29040" windowHeight="15840" tabRatio="555" xr2:uid="{00000000-000D-0000-FFFF-FFFF00000000}"/>
  </bookViews>
  <sheets>
    <sheet name="Матричный способ" sheetId="1" r:id="rId1"/>
    <sheet name="Метод Гаусса" sheetId="2" r:id="rId2"/>
    <sheet name="Поиск решения" sheetId="3" r:id="rId3"/>
    <sheet name="Итерационный метод" sheetId="4" r:id="rId4"/>
  </sheets>
  <definedNames>
    <definedName name="solver_adj" localSheetId="2" hidden="1">'Поиск решения'!$B$3,'Поиск решения'!$C$3,'Поиск решения'!$D$3,'Поиск решения'!$E$3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'Поиск решения'!$F$7</definedName>
    <definedName name="solver_lhs2" localSheetId="2" hidden="1">'Поиск решения'!$F$8</definedName>
    <definedName name="solver_lhs3" localSheetId="2" hidden="1">'Поиск решения'!$F$9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'Поиск решения'!$F$5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'Поиск решения'!$H$7</definedName>
    <definedName name="solver_rhs2" localSheetId="2" hidden="1">'Поиск решения'!$H$8</definedName>
    <definedName name="solver_rhs3" localSheetId="2" hidden="1">'Поиск решения'!$H$9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-18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4" l="1"/>
  <c r="B39" i="4"/>
  <c r="B40" i="4"/>
  <c r="B37" i="4"/>
  <c r="B31" i="4"/>
  <c r="B32" i="4"/>
  <c r="B33" i="4"/>
  <c r="B34" i="4"/>
  <c r="F16" i="4" l="1"/>
  <c r="F14" i="4"/>
  <c r="F13" i="4"/>
  <c r="B16" i="4"/>
  <c r="B15" i="4"/>
  <c r="C15" i="4"/>
  <c r="C20" i="4"/>
  <c r="C21" i="4"/>
  <c r="C22" i="4"/>
  <c r="C19" i="4"/>
  <c r="C13" i="4"/>
  <c r="C9" i="4"/>
  <c r="D9" i="4"/>
  <c r="E9" i="4"/>
  <c r="F9" i="4"/>
  <c r="B9" i="4"/>
  <c r="B14" i="4" s="1"/>
  <c r="F10" i="4"/>
  <c r="C10" i="4"/>
  <c r="D10" i="4"/>
  <c r="E10" i="4"/>
  <c r="B10" i="4"/>
  <c r="E13" i="4"/>
  <c r="C25" i="4"/>
  <c r="C28" i="4"/>
  <c r="C16" i="4"/>
  <c r="D16" i="4"/>
  <c r="D14" i="4"/>
  <c r="E14" i="4"/>
  <c r="D13" i="4"/>
  <c r="G10" i="2"/>
  <c r="G9" i="2"/>
  <c r="F12" i="2"/>
  <c r="F11" i="2"/>
  <c r="C11" i="2"/>
  <c r="F10" i="2"/>
  <c r="D9" i="2"/>
  <c r="D11" i="2" s="1"/>
  <c r="E9" i="2"/>
  <c r="E11" i="2" s="1"/>
  <c r="F9" i="2"/>
  <c r="C9" i="2"/>
  <c r="C12" i="2" s="1"/>
  <c r="C26" i="4" l="1"/>
  <c r="F15" i="4"/>
  <c r="E15" i="4"/>
  <c r="C27" i="4"/>
  <c r="E10" i="2"/>
  <c r="E12" i="2"/>
  <c r="D10" i="2"/>
  <c r="D14" i="2" s="1"/>
  <c r="D15" i="2" s="1"/>
  <c r="D12" i="2"/>
  <c r="D16" i="2" s="1"/>
  <c r="G12" i="2"/>
  <c r="G11" i="2"/>
  <c r="C10" i="2"/>
  <c r="D27" i="4" l="1"/>
  <c r="D22" i="4"/>
  <c r="D21" i="4"/>
  <c r="D25" i="4"/>
  <c r="D26" i="4"/>
  <c r="D28" i="4"/>
  <c r="D19" i="4"/>
  <c r="D20" i="4"/>
  <c r="E14" i="2"/>
  <c r="E15" i="2" s="1"/>
  <c r="E18" i="2" s="1"/>
  <c r="F14" i="2"/>
  <c r="G14" i="2"/>
  <c r="G16" i="2" s="1"/>
  <c r="E22" i="4" l="1"/>
  <c r="E19" i="4"/>
  <c r="E21" i="4"/>
  <c r="E27" i="4"/>
  <c r="E25" i="4"/>
  <c r="E26" i="4"/>
  <c r="E28" i="4"/>
  <c r="E20" i="4"/>
  <c r="E16" i="2"/>
  <c r="E19" i="2" s="1"/>
  <c r="F15" i="2"/>
  <c r="F18" i="2" s="1"/>
  <c r="F16" i="2"/>
  <c r="G15" i="2"/>
  <c r="G18" i="2" s="1"/>
  <c r="F20" i="4" l="1"/>
  <c r="F27" i="4"/>
  <c r="F19" i="4"/>
  <c r="F22" i="4"/>
  <c r="F28" i="4"/>
  <c r="F26" i="4"/>
  <c r="F25" i="4"/>
  <c r="F21" i="4"/>
  <c r="F19" i="2"/>
  <c r="F21" i="2" s="1"/>
  <c r="G19" i="2"/>
  <c r="G21" i="2" s="1"/>
  <c r="E24" i="2" s="1"/>
  <c r="D24" i="2" s="1"/>
  <c r="C24" i="2" s="1"/>
  <c r="B24" i="2" s="1"/>
  <c r="G22" i="4" l="1"/>
  <c r="G20" i="4"/>
  <c r="G25" i="4"/>
  <c r="G26" i="4"/>
  <c r="G28" i="4"/>
  <c r="G27" i="4"/>
  <c r="G19" i="4"/>
  <c r="G21" i="4"/>
  <c r="H21" i="4" l="1"/>
  <c r="H22" i="4"/>
  <c r="H20" i="4"/>
  <c r="H26" i="4"/>
  <c r="H27" i="4"/>
  <c r="H28" i="4"/>
  <c r="H25" i="4"/>
  <c r="H19" i="4"/>
  <c r="I22" i="4" l="1"/>
  <c r="I19" i="4"/>
  <c r="I25" i="4"/>
  <c r="I28" i="4"/>
  <c r="I26" i="4"/>
  <c r="I27" i="4"/>
  <c r="I21" i="4"/>
  <c r="I20" i="4"/>
  <c r="J20" i="4" l="1"/>
  <c r="J19" i="4"/>
  <c r="J22" i="4"/>
  <c r="J21" i="4"/>
  <c r="J25" i="4"/>
  <c r="J26" i="4"/>
  <c r="J27" i="4"/>
  <c r="J28" i="4"/>
  <c r="K20" i="4" l="1"/>
  <c r="K22" i="4"/>
  <c r="K21" i="4"/>
  <c r="K19" i="4"/>
  <c r="K26" i="4"/>
  <c r="K27" i="4"/>
  <c r="K28" i="4"/>
  <c r="K25" i="4"/>
  <c r="L25" i="4" l="1"/>
  <c r="L26" i="4"/>
  <c r="L27" i="4"/>
  <c r="L28" i="4"/>
  <c r="L19" i="4"/>
  <c r="L22" i="4"/>
  <c r="L20" i="4"/>
  <c r="L21" i="4"/>
  <c r="M20" i="4" l="1"/>
  <c r="M21" i="4"/>
  <c r="M19" i="4"/>
  <c r="M22" i="4"/>
  <c r="M26" i="4"/>
  <c r="M27" i="4"/>
  <c r="M28" i="4"/>
  <c r="M25" i="4"/>
  <c r="N25" i="4" l="1"/>
  <c r="N27" i="4"/>
  <c r="N28" i="4"/>
  <c r="N26" i="4"/>
  <c r="N20" i="4"/>
  <c r="N22" i="4"/>
  <c r="N19" i="4"/>
  <c r="N21" i="4"/>
  <c r="O22" i="4" l="1"/>
  <c r="O21" i="4"/>
  <c r="O20" i="4"/>
  <c r="O19" i="4"/>
  <c r="O25" i="4"/>
  <c r="O26" i="4"/>
  <c r="O27" i="4"/>
  <c r="O28" i="4"/>
  <c r="P19" i="4" l="1"/>
  <c r="P22" i="4"/>
  <c r="P20" i="4"/>
  <c r="P21" i="4"/>
  <c r="P26" i="4"/>
  <c r="P27" i="4"/>
  <c r="P28" i="4"/>
  <c r="P25" i="4"/>
  <c r="Q25" i="4" l="1"/>
  <c r="Q26" i="4"/>
  <c r="Q27" i="4"/>
  <c r="Q28" i="4"/>
  <c r="Q20" i="4"/>
  <c r="Q19" i="4"/>
  <c r="Q22" i="4"/>
  <c r="Q21" i="4"/>
  <c r="R20" i="4" l="1"/>
  <c r="R19" i="4"/>
  <c r="R22" i="4"/>
  <c r="R21" i="4"/>
  <c r="R28" i="4"/>
  <c r="R25" i="4"/>
  <c r="R26" i="4"/>
  <c r="R27" i="4"/>
  <c r="S28" i="4" l="1"/>
  <c r="S25" i="4"/>
  <c r="S26" i="4"/>
  <c r="S27" i="4"/>
  <c r="S21" i="4"/>
  <c r="S20" i="4"/>
  <c r="S19" i="4"/>
  <c r="S22" i="4"/>
  <c r="T19" i="4" l="1"/>
  <c r="T20" i="4"/>
  <c r="T22" i="4"/>
  <c r="T21" i="4"/>
  <c r="T25" i="4"/>
  <c r="T26" i="4"/>
  <c r="T28" i="4"/>
  <c r="T27" i="4"/>
  <c r="U27" i="4" l="1"/>
  <c r="U25" i="4"/>
  <c r="U26" i="4"/>
  <c r="U28" i="4"/>
  <c r="U20" i="4"/>
  <c r="U21" i="4"/>
  <c r="U19" i="4"/>
  <c r="U22" i="4"/>
  <c r="V21" i="4" l="1"/>
  <c r="V20" i="4"/>
  <c r="V22" i="4"/>
  <c r="V19" i="4"/>
  <c r="V27" i="4"/>
  <c r="V28" i="4"/>
  <c r="V26" i="4"/>
  <c r="V25" i="4"/>
  <c r="W26" i="4" l="1"/>
  <c r="W28" i="4"/>
  <c r="W25" i="4"/>
  <c r="W27" i="4"/>
  <c r="W22" i="4"/>
  <c r="W21" i="4"/>
  <c r="W19" i="4"/>
  <c r="W20" i="4"/>
  <c r="X20" i="4" l="1"/>
  <c r="X22" i="4"/>
  <c r="X21" i="4"/>
  <c r="X19" i="4"/>
  <c r="X25" i="4"/>
  <c r="X27" i="4"/>
  <c r="X26" i="4"/>
  <c r="X28" i="4"/>
  <c r="Y20" i="4" l="1"/>
  <c r="Y19" i="4"/>
  <c r="Y22" i="4"/>
  <c r="Y21" i="4"/>
  <c r="Y28" i="4"/>
  <c r="Y25" i="4"/>
  <c r="Y27" i="4"/>
  <c r="Y26" i="4"/>
  <c r="F8" i="3"/>
  <c r="F7" i="3"/>
  <c r="F9" i="3"/>
  <c r="F5" i="3"/>
  <c r="Z26" i="4" l="1"/>
  <c r="Z28" i="4"/>
  <c r="Z25" i="4"/>
  <c r="Z27" i="4"/>
  <c r="Z21" i="4"/>
  <c r="Z20" i="4"/>
  <c r="Z19" i="4"/>
  <c r="Z22" i="4"/>
  <c r="E11" i="1" a="1"/>
  <c r="E11" i="1" s="1"/>
  <c r="AA19" i="4" l="1"/>
  <c r="AA21" i="4"/>
  <c r="AA20" i="4"/>
  <c r="AA22" i="4"/>
  <c r="AA26" i="4"/>
  <c r="AA28" i="4"/>
  <c r="AA27" i="4"/>
  <c r="AA25" i="4"/>
  <c r="G11" i="1"/>
  <c r="F11" i="1"/>
  <c r="B11" i="1" s="1" a="1"/>
  <c r="H14" i="1"/>
  <c r="H13" i="1"/>
  <c r="H12" i="1"/>
  <c r="H11" i="1"/>
  <c r="G14" i="1"/>
  <c r="G13" i="1"/>
  <c r="G12" i="1"/>
  <c r="F14" i="1"/>
  <c r="F13" i="1"/>
  <c r="F12" i="1"/>
  <c r="E14" i="1"/>
  <c r="E13" i="1"/>
  <c r="E12" i="1"/>
  <c r="AB28" i="4" l="1"/>
  <c r="AB25" i="4"/>
  <c r="AB27" i="4"/>
  <c r="AB26" i="4"/>
  <c r="AB22" i="4"/>
  <c r="AB21" i="4"/>
  <c r="AB19" i="4"/>
  <c r="AB20" i="4"/>
  <c r="B11" i="1"/>
  <c r="B14" i="1"/>
  <c r="B13" i="1"/>
  <c r="B12" i="1"/>
  <c r="AC19" i="4" l="1"/>
  <c r="AC20" i="4"/>
  <c r="AC21" i="4"/>
  <c r="AC22" i="4"/>
  <c r="AC25" i="4"/>
  <c r="AC27" i="4"/>
  <c r="AC26" i="4"/>
  <c r="AC28" i="4"/>
  <c r="AD21" i="4" l="1"/>
  <c r="AD22" i="4"/>
  <c r="AD20" i="4"/>
  <c r="AD26" i="4"/>
  <c r="AD28" i="4"/>
  <c r="AD25" i="4"/>
  <c r="AD27" i="4"/>
  <c r="AD19" i="4"/>
  <c r="AE21" i="4" l="1"/>
  <c r="AE20" i="4"/>
  <c r="AE19" i="4"/>
  <c r="AE22" i="4"/>
  <c r="AE26" i="4"/>
  <c r="AE28" i="4"/>
  <c r="AE25" i="4"/>
  <c r="AE27" i="4"/>
  <c r="AF25" i="4" l="1"/>
  <c r="AF27" i="4"/>
  <c r="AF26" i="4"/>
  <c r="AF28" i="4"/>
  <c r="AF20" i="4"/>
  <c r="AF22" i="4"/>
  <c r="AF21" i="4"/>
  <c r="AF19" i="4"/>
  <c r="AG19" i="4" l="1"/>
  <c r="AG20" i="4"/>
  <c r="AG21" i="4"/>
  <c r="AG22" i="4"/>
  <c r="AG28" i="4"/>
  <c r="AG25" i="4"/>
  <c r="AG27" i="4"/>
  <c r="AG26" i="4"/>
  <c r="AH26" i="4" l="1"/>
  <c r="AH28" i="4"/>
  <c r="AH25" i="4"/>
  <c r="AH27" i="4"/>
  <c r="AH19" i="4"/>
  <c r="AH22" i="4"/>
  <c r="AH21" i="4"/>
  <c r="AH20" i="4"/>
  <c r="AI26" i="4" l="1"/>
  <c r="AI28" i="4"/>
  <c r="AI27" i="4"/>
  <c r="AI25" i="4"/>
  <c r="AI20" i="4"/>
  <c r="AI22" i="4"/>
  <c r="AI21" i="4"/>
  <c r="AI19" i="4"/>
  <c r="AJ22" i="4" l="1"/>
  <c r="AJ19" i="4"/>
  <c r="AJ20" i="4"/>
  <c r="AJ21" i="4"/>
  <c r="AJ27" i="4"/>
  <c r="AJ26" i="4"/>
  <c r="AJ28" i="4"/>
  <c r="AJ25" i="4"/>
  <c r="AK25" i="4" l="1"/>
  <c r="AK27" i="4"/>
  <c r="AK26" i="4"/>
  <c r="AK28" i="4"/>
  <c r="AK20" i="4"/>
  <c r="AK21" i="4"/>
  <c r="AK22" i="4"/>
  <c r="AK19" i="4"/>
  <c r="AL19" i="4" l="1"/>
  <c r="AL21" i="4"/>
  <c r="AL20" i="4"/>
  <c r="AL22" i="4"/>
  <c r="AL26" i="4"/>
  <c r="AL28" i="4"/>
  <c r="AL25" i="4"/>
  <c r="AL27" i="4"/>
  <c r="AM26" i="4" l="1"/>
  <c r="AM28" i="4"/>
  <c r="AM27" i="4"/>
  <c r="AM25" i="4"/>
  <c r="AM20" i="4"/>
  <c r="AM22" i="4"/>
  <c r="AM21" i="4"/>
  <c r="AM19" i="4"/>
  <c r="AN20" i="4" l="1"/>
  <c r="AN21" i="4"/>
  <c r="AN22" i="4"/>
  <c r="AN19" i="4"/>
  <c r="AN25" i="4"/>
  <c r="AN27" i="4"/>
  <c r="AN26" i="4"/>
  <c r="AN28" i="4"/>
  <c r="AO22" i="4" l="1"/>
  <c r="AO19" i="4"/>
  <c r="AO20" i="4"/>
  <c r="AO21" i="4"/>
  <c r="AO28" i="4"/>
  <c r="AO25" i="4"/>
  <c r="AO27" i="4"/>
  <c r="AO26" i="4"/>
  <c r="AP26" i="4" l="1"/>
  <c r="AP28" i="4"/>
  <c r="AP27" i="4"/>
  <c r="AP25" i="4"/>
  <c r="AP20" i="4"/>
  <c r="AP22" i="4"/>
  <c r="AP21" i="4"/>
  <c r="AP19" i="4"/>
  <c r="AQ21" i="4" l="1"/>
  <c r="AQ22" i="4"/>
  <c r="AQ19" i="4"/>
  <c r="AQ20" i="4"/>
  <c r="AQ27" i="4"/>
  <c r="AQ26" i="4"/>
  <c r="AQ25" i="4"/>
  <c r="AQ28" i="4"/>
  <c r="AR25" i="4" l="1"/>
  <c r="AR27" i="4"/>
  <c r="AR26" i="4"/>
  <c r="AR28" i="4"/>
  <c r="AR20" i="4"/>
  <c r="AR21" i="4"/>
  <c r="AR22" i="4"/>
  <c r="AR19" i="4"/>
  <c r="AS21" i="4" l="1"/>
  <c r="AS19" i="4"/>
  <c r="AS22" i="4"/>
  <c r="AS20" i="4"/>
  <c r="AS25" i="4"/>
  <c r="AS27" i="4"/>
  <c r="AS26" i="4"/>
  <c r="AS28" i="4"/>
  <c r="AT22" i="4" l="1"/>
  <c r="AT19" i="4"/>
  <c r="AT21" i="4"/>
  <c r="AT20" i="4"/>
  <c r="AT27" i="4"/>
  <c r="AT26" i="4"/>
  <c r="AT28" i="4"/>
  <c r="AT25" i="4"/>
  <c r="AU25" i="4" l="1"/>
  <c r="AU26" i="4"/>
  <c r="AU28" i="4"/>
  <c r="AU27" i="4"/>
  <c r="AU19" i="4"/>
  <c r="AU20" i="4"/>
  <c r="AU21" i="4"/>
  <c r="AU22" i="4"/>
  <c r="AV21" i="4" l="1"/>
  <c r="AV19" i="4"/>
  <c r="AV20" i="4"/>
  <c r="AV22" i="4"/>
  <c r="AV26" i="4"/>
  <c r="AV25" i="4"/>
  <c r="AV27" i="4"/>
  <c r="AV28" i="4"/>
  <c r="AW28" i="4" l="1"/>
  <c r="AW25" i="4"/>
  <c r="AW27" i="4"/>
  <c r="AW26" i="4"/>
  <c r="AW20" i="4"/>
  <c r="AW22" i="4"/>
  <c r="AW19" i="4"/>
  <c r="AW21" i="4"/>
  <c r="AX20" i="4" l="1"/>
  <c r="AX22" i="4"/>
  <c r="AX21" i="4"/>
  <c r="AX19" i="4"/>
  <c r="AX28" i="4"/>
  <c r="AX25" i="4"/>
  <c r="AX27" i="4"/>
  <c r="AX26" i="4"/>
  <c r="AY20" i="4" l="1"/>
  <c r="AY22" i="4"/>
  <c r="AY21" i="4"/>
  <c r="AY19" i="4"/>
  <c r="AY26" i="4"/>
  <c r="AY28" i="4"/>
  <c r="AY27" i="4"/>
  <c r="AY25" i="4"/>
  <c r="AZ27" i="4" l="1"/>
  <c r="AZ26" i="4"/>
  <c r="AZ28" i="4"/>
  <c r="AZ25" i="4"/>
  <c r="AZ22" i="4"/>
  <c r="AZ20" i="4"/>
  <c r="AZ19" i="4"/>
  <c r="AZ21" i="4"/>
  <c r="BA27" i="4" l="1"/>
  <c r="BA26" i="4"/>
  <c r="BA28" i="4"/>
  <c r="BA25" i="4"/>
  <c r="BA19" i="4"/>
  <c r="BA21" i="4"/>
  <c r="BA22" i="4"/>
  <c r="BA20" i="4"/>
  <c r="BB28" i="4" l="1"/>
  <c r="BB25" i="4"/>
  <c r="BB27" i="4"/>
  <c r="BB26" i="4"/>
  <c r="BB19" i="4"/>
  <c r="BB20" i="4"/>
  <c r="BB22" i="4"/>
  <c r="BB21" i="4"/>
  <c r="BC27" i="4" l="1"/>
  <c r="BC26" i="4"/>
  <c r="BC28" i="4"/>
  <c r="BC25" i="4"/>
  <c r="BC19" i="4"/>
  <c r="BC22" i="4"/>
  <c r="BC21" i="4"/>
  <c r="BC20" i="4"/>
  <c r="BD27" i="4" l="1"/>
  <c r="BD26" i="4"/>
  <c r="BD28" i="4"/>
  <c r="BD25" i="4"/>
  <c r="BD20" i="4"/>
  <c r="BD19" i="4"/>
  <c r="BD21" i="4"/>
  <c r="BD22" i="4"/>
  <c r="BE25" i="4" l="1"/>
  <c r="BE27" i="4"/>
  <c r="BE26" i="4"/>
  <c r="BE28" i="4"/>
  <c r="BE22" i="4"/>
  <c r="BE19" i="4"/>
  <c r="BE21" i="4"/>
  <c r="BE20" i="4"/>
  <c r="BF22" i="4" l="1"/>
  <c r="BF19" i="4"/>
  <c r="BF21" i="4"/>
  <c r="BF20" i="4"/>
  <c r="BF26" i="4"/>
  <c r="BF28" i="4"/>
  <c r="BF25" i="4"/>
  <c r="BF27" i="4"/>
  <c r="BG26" i="4" l="1"/>
  <c r="BG28" i="4"/>
  <c r="BG25" i="4"/>
  <c r="BG27" i="4"/>
  <c r="BG19" i="4"/>
  <c r="BG21" i="4"/>
  <c r="BG20" i="4"/>
  <c r="BG22" i="4"/>
  <c r="BH27" i="4" l="1"/>
  <c r="BH26" i="4"/>
  <c r="BH28" i="4"/>
  <c r="BH25" i="4"/>
  <c r="BH19" i="4"/>
  <c r="BH21" i="4"/>
  <c r="BH22" i="4"/>
  <c r="BH20" i="4"/>
  <c r="BI25" i="4" l="1"/>
  <c r="BI27" i="4"/>
  <c r="BI28" i="4"/>
  <c r="BI26" i="4"/>
  <c r="BI20" i="4"/>
  <c r="BI21" i="4"/>
  <c r="BI22" i="4"/>
  <c r="BI19" i="4"/>
  <c r="BJ21" i="4" l="1"/>
  <c r="BJ20" i="4"/>
  <c r="BJ22" i="4"/>
  <c r="BJ19" i="4"/>
  <c r="BJ28" i="4"/>
  <c r="BJ25" i="4"/>
  <c r="BJ26" i="4"/>
  <c r="BJ27" i="4"/>
  <c r="BK26" i="4" l="1"/>
  <c r="BK28" i="4"/>
  <c r="BK21" i="4"/>
  <c r="BK20" i="4"/>
  <c r="BK22" i="4"/>
  <c r="BK19" i="4"/>
  <c r="BK25" i="4"/>
  <c r="BK27" i="4"/>
  <c r="BL25" i="4" l="1"/>
  <c r="BL19" i="4"/>
  <c r="BL21" i="4"/>
  <c r="BL22" i="4"/>
  <c r="BL20" i="4"/>
  <c r="BL28" i="4"/>
  <c r="BL27" i="4"/>
  <c r="BL26" i="4"/>
  <c r="BM27" i="4" l="1"/>
  <c r="BM25" i="4"/>
  <c r="BM26" i="4"/>
  <c r="BM28" i="4"/>
  <c r="BM21" i="4"/>
  <c r="BM20" i="4"/>
  <c r="BM22" i="4"/>
  <c r="BM19" i="4"/>
  <c r="BN21" i="4" l="1"/>
  <c r="BN19" i="4"/>
  <c r="BN20" i="4"/>
  <c r="BN22" i="4"/>
  <c r="BN26" i="4"/>
  <c r="BN27" i="4"/>
  <c r="BN28" i="4"/>
  <c r="BN25" i="4"/>
  <c r="BO25" i="4" l="1"/>
  <c r="BO26" i="4"/>
  <c r="BO27" i="4"/>
  <c r="BO28" i="4"/>
  <c r="BO20" i="4"/>
  <c r="BO22" i="4"/>
  <c r="BO19" i="4"/>
  <c r="BO21" i="4"/>
  <c r="BP22" i="4" l="1"/>
  <c r="BP19" i="4"/>
  <c r="BP21" i="4"/>
  <c r="BP20" i="4"/>
  <c r="BP26" i="4"/>
  <c r="BP27" i="4"/>
  <c r="BP28" i="4"/>
  <c r="BP25" i="4"/>
  <c r="BQ28" i="4" l="1"/>
  <c r="BQ26" i="4"/>
  <c r="BQ27" i="4"/>
  <c r="BQ25" i="4"/>
  <c r="BQ20" i="4"/>
  <c r="BQ22" i="4"/>
  <c r="BQ19" i="4"/>
  <c r="BQ21" i="4"/>
  <c r="BR25" i="4" l="1"/>
  <c r="BR26" i="4"/>
  <c r="BR27" i="4"/>
  <c r="BR28" i="4"/>
  <c r="BR20" i="4"/>
  <c r="BR22" i="4"/>
  <c r="BR19" i="4"/>
  <c r="BR21" i="4"/>
  <c r="BS19" i="4" l="1"/>
  <c r="BS20" i="4"/>
  <c r="BS22" i="4"/>
  <c r="BS21" i="4"/>
  <c r="BS26" i="4"/>
  <c r="BS27" i="4"/>
  <c r="BS28" i="4"/>
  <c r="BS25" i="4"/>
  <c r="BT25" i="4" l="1"/>
  <c r="BT26" i="4"/>
  <c r="BT27" i="4"/>
  <c r="BT28" i="4"/>
  <c r="BT22" i="4"/>
  <c r="BT21" i="4"/>
  <c r="BT20" i="4"/>
  <c r="BT19" i="4"/>
  <c r="BU19" i="4" l="1"/>
  <c r="BU20" i="4"/>
  <c r="BU22" i="4"/>
  <c r="BU21" i="4"/>
  <c r="BU25" i="4"/>
  <c r="BU26" i="4"/>
  <c r="BU27" i="4"/>
  <c r="BU28" i="4"/>
  <c r="BV25" i="4" l="1"/>
  <c r="BV26" i="4"/>
  <c r="BV27" i="4"/>
  <c r="BV28" i="4"/>
  <c r="BV20" i="4"/>
  <c r="BV22" i="4"/>
  <c r="BV19" i="4"/>
  <c r="BV21" i="4"/>
  <c r="BW22" i="4" l="1"/>
  <c r="BW19" i="4"/>
  <c r="BW21" i="4"/>
  <c r="BW20" i="4"/>
  <c r="BW25" i="4"/>
  <c r="BW26" i="4"/>
  <c r="BW27" i="4"/>
  <c r="BW28" i="4"/>
  <c r="BX20" i="4" l="1"/>
  <c r="BX19" i="4"/>
  <c r="BX21" i="4"/>
  <c r="BX22" i="4"/>
  <c r="BX26" i="4"/>
  <c r="BX27" i="4"/>
  <c r="BX28" i="4"/>
  <c r="BX25" i="4"/>
  <c r="BY27" i="4" l="1"/>
  <c r="BY25" i="4"/>
  <c r="BY26" i="4"/>
  <c r="BY28" i="4"/>
  <c r="BY19" i="4"/>
  <c r="BY21" i="4"/>
  <c r="BY20" i="4"/>
  <c r="BY22" i="4"/>
  <c r="BZ25" i="4" l="1"/>
  <c r="BZ26" i="4"/>
  <c r="BZ27" i="4"/>
  <c r="BZ28" i="4"/>
  <c r="BZ20" i="4"/>
  <c r="BZ22" i="4"/>
  <c r="BZ21" i="4"/>
  <c r="BZ19" i="4"/>
  <c r="CA19" i="4" l="1"/>
  <c r="CA21" i="4"/>
  <c r="CA20" i="4"/>
  <c r="CA22" i="4"/>
  <c r="CA25" i="4"/>
  <c r="CA26" i="4"/>
  <c r="CA27" i="4"/>
  <c r="CA28" i="4"/>
  <c r="CB25" i="4" l="1"/>
  <c r="CB26" i="4"/>
  <c r="CB27" i="4"/>
  <c r="CB28" i="4"/>
  <c r="CB20" i="4"/>
  <c r="CB22" i="4"/>
  <c r="CB19" i="4"/>
  <c r="CB21" i="4"/>
  <c r="CC20" i="4" l="1"/>
  <c r="CC22" i="4"/>
  <c r="CC19" i="4"/>
  <c r="CC21" i="4"/>
  <c r="CC27" i="4"/>
  <c r="CC25" i="4"/>
  <c r="CC26" i="4"/>
  <c r="CC28" i="4"/>
  <c r="CD20" i="4" l="1"/>
  <c r="CD22" i="4"/>
  <c r="CD19" i="4"/>
  <c r="CD21" i="4"/>
  <c r="CD26" i="4"/>
  <c r="CD27" i="4"/>
  <c r="CD28" i="4"/>
  <c r="CD25" i="4"/>
  <c r="CE25" i="4" l="1"/>
  <c r="CE26" i="4"/>
  <c r="CE28" i="4"/>
  <c r="CE27" i="4"/>
  <c r="CE19" i="4"/>
  <c r="CE21" i="4"/>
  <c r="CE20" i="4"/>
  <c r="CE22" i="4"/>
  <c r="CF19" i="4" l="1"/>
  <c r="CF21" i="4"/>
  <c r="CF22" i="4"/>
  <c r="CF20" i="4"/>
  <c r="CF25" i="4"/>
  <c r="CF26" i="4"/>
  <c r="CF27" i="4"/>
  <c r="CF28" i="4"/>
  <c r="CG25" i="4" l="1"/>
  <c r="CG26" i="4"/>
  <c r="CG28" i="4"/>
  <c r="CG27" i="4"/>
  <c r="CG20" i="4"/>
  <c r="CG22" i="4"/>
  <c r="CG19" i="4"/>
  <c r="CG21" i="4"/>
  <c r="CH19" i="4" l="1"/>
  <c r="CH21" i="4"/>
  <c r="CH20" i="4"/>
  <c r="CH22" i="4"/>
  <c r="CH25" i="4"/>
  <c r="CH26" i="4"/>
  <c r="CH27" i="4"/>
  <c r="CH28" i="4"/>
  <c r="CI28" i="4" l="1"/>
  <c r="CI25" i="4"/>
  <c r="CI26" i="4"/>
  <c r="CI27" i="4"/>
  <c r="CI19" i="4"/>
  <c r="CI21" i="4"/>
  <c r="CI20" i="4"/>
  <c r="CI22" i="4"/>
  <c r="CJ25" i="4" l="1"/>
  <c r="CJ28" i="4"/>
  <c r="CJ26" i="4"/>
  <c r="CJ27" i="4"/>
  <c r="CJ19" i="4"/>
  <c r="CJ21" i="4"/>
  <c r="CJ20" i="4"/>
  <c r="CJ22" i="4"/>
  <c r="CK20" i="4" l="1"/>
  <c r="CK22" i="4"/>
  <c r="CK19" i="4"/>
  <c r="CK21" i="4"/>
  <c r="CK25" i="4"/>
  <c r="CK27" i="4"/>
  <c r="CK28" i="4"/>
  <c r="CK26" i="4"/>
  <c r="CL20" i="4" l="1"/>
  <c r="CL22" i="4"/>
  <c r="CL21" i="4"/>
  <c r="CL19" i="4"/>
  <c r="CL26" i="4"/>
  <c r="CL27" i="4"/>
  <c r="CL25" i="4"/>
  <c r="CL28" i="4"/>
  <c r="CM19" i="4" l="1"/>
  <c r="CM20" i="4"/>
  <c r="CM21" i="4"/>
  <c r="CM22" i="4"/>
  <c r="CM25" i="4"/>
  <c r="CM26" i="4"/>
  <c r="CM28" i="4"/>
  <c r="CM27" i="4"/>
  <c r="CN25" i="4" l="1"/>
  <c r="CN26" i="4"/>
  <c r="CN27" i="4"/>
  <c r="CN28" i="4"/>
  <c r="CN19" i="4"/>
  <c r="CN21" i="4"/>
  <c r="CN20" i="4"/>
  <c r="CN22" i="4"/>
  <c r="CO20" i="4" l="1"/>
  <c r="CO22" i="4"/>
  <c r="CO19" i="4"/>
  <c r="CO21" i="4"/>
  <c r="CO25" i="4"/>
  <c r="CO26" i="4"/>
  <c r="CO28" i="4"/>
  <c r="CO27" i="4"/>
  <c r="CP20" i="4" l="1"/>
  <c r="CP22" i="4"/>
  <c r="CP21" i="4"/>
  <c r="CP19" i="4"/>
  <c r="CP25" i="4"/>
  <c r="CP26" i="4"/>
  <c r="CP27" i="4"/>
  <c r="CP28" i="4"/>
  <c r="CQ19" i="4" l="1"/>
  <c r="CQ21" i="4"/>
  <c r="CQ20" i="4"/>
  <c r="CQ22" i="4"/>
  <c r="CQ25" i="4"/>
  <c r="CQ26" i="4"/>
  <c r="CQ27" i="4"/>
  <c r="CQ28" i="4"/>
  <c r="CR26" i="4" l="1"/>
  <c r="CR27" i="4"/>
  <c r="CR28" i="4"/>
  <c r="CR25" i="4"/>
  <c r="CR19" i="4"/>
  <c r="CR21" i="4"/>
  <c r="CR22" i="4"/>
  <c r="CR20" i="4"/>
  <c r="CS26" i="4" l="1"/>
  <c r="CS25" i="4"/>
  <c r="CS28" i="4"/>
  <c r="CS27" i="4"/>
  <c r="CS20" i="4"/>
  <c r="CS22" i="4"/>
  <c r="CS19" i="4"/>
  <c r="CS21" i="4"/>
  <c r="CT19" i="4" l="1"/>
  <c r="CT21" i="4"/>
  <c r="CT20" i="4"/>
  <c r="CT22" i="4"/>
  <c r="CT25" i="4"/>
  <c r="CT26" i="4"/>
  <c r="CT27" i="4"/>
  <c r="CT28" i="4"/>
  <c r="CU26" i="4" l="1"/>
  <c r="CU27" i="4"/>
  <c r="CU28" i="4"/>
  <c r="CU25" i="4"/>
  <c r="CU19" i="4"/>
  <c r="CU21" i="4"/>
  <c r="CU20" i="4"/>
  <c r="CU22" i="4"/>
  <c r="CV25" i="4" l="1"/>
  <c r="CV26" i="4"/>
  <c r="CV27" i="4"/>
  <c r="CV28" i="4"/>
  <c r="CV20" i="4"/>
  <c r="CV19" i="4"/>
  <c r="CV21" i="4"/>
  <c r="CV22" i="4"/>
  <c r="CW20" i="4" l="1"/>
  <c r="CW22" i="4"/>
  <c r="CW19" i="4"/>
  <c r="CW21" i="4"/>
  <c r="CW25" i="4"/>
  <c r="CW26" i="4"/>
  <c r="CW27" i="4"/>
  <c r="CW28" i="4"/>
  <c r="CX20" i="4" l="1"/>
  <c r="CX22" i="4"/>
  <c r="CX21" i="4"/>
  <c r="CX19" i="4"/>
  <c r="CX26" i="4"/>
  <c r="CX27" i="4"/>
  <c r="CX28" i="4"/>
  <c r="CX25" i="4"/>
  <c r="CY26" i="4" l="1"/>
  <c r="CY27" i="4"/>
  <c r="CY28" i="4"/>
  <c r="CY25" i="4"/>
  <c r="CY19" i="4"/>
  <c r="CY21" i="4"/>
  <c r="CY20" i="4"/>
  <c r="CY22" i="4"/>
  <c r="CZ26" i="4" l="1"/>
  <c r="CZ27" i="4"/>
  <c r="CZ28" i="4"/>
  <c r="CZ25" i="4"/>
  <c r="CZ22" i="4"/>
  <c r="CZ19" i="4"/>
  <c r="CZ21" i="4"/>
  <c r="CZ20" i="4"/>
  <c r="DA26" i="4" l="1"/>
  <c r="DA27" i="4"/>
  <c r="DA28" i="4"/>
  <c r="DA25" i="4"/>
  <c r="DA20" i="4"/>
  <c r="DA22" i="4"/>
  <c r="DA19" i="4"/>
  <c r="DA21" i="4"/>
  <c r="DB25" i="4" l="1"/>
  <c r="DB27" i="4"/>
  <c r="DB26" i="4"/>
  <c r="DB28" i="4"/>
  <c r="DB19" i="4"/>
  <c r="DB20" i="4"/>
  <c r="DB22" i="4"/>
  <c r="DB21" i="4"/>
  <c r="DC19" i="4" l="1"/>
  <c r="DC21" i="4"/>
  <c r="DC20" i="4"/>
  <c r="DC22" i="4"/>
  <c r="DC25" i="4"/>
  <c r="DC26" i="4"/>
  <c r="DC28" i="4"/>
  <c r="DC27" i="4"/>
  <c r="DD25" i="4" l="1"/>
  <c r="DD26" i="4"/>
  <c r="DD27" i="4"/>
  <c r="DD28" i="4"/>
  <c r="DD19" i="4"/>
  <c r="DD21" i="4"/>
  <c r="DD22" i="4"/>
  <c r="DD20" i="4"/>
  <c r="DE19" i="4" l="1"/>
  <c r="DE22" i="4"/>
  <c r="DE20" i="4"/>
  <c r="DF20" i="4" s="1"/>
  <c r="DE21" i="4"/>
  <c r="DE25" i="4"/>
  <c r="DE26" i="4"/>
  <c r="DE27" i="4"/>
  <c r="DE28" i="4"/>
  <c r="DF25" i="4" l="1"/>
  <c r="DF26" i="4"/>
  <c r="DF27" i="4"/>
  <c r="DF28" i="4"/>
  <c r="DF19" i="4"/>
  <c r="DF21" i="4"/>
  <c r="DF22" i="4"/>
  <c r="DG21" i="4" l="1"/>
  <c r="DG19" i="4"/>
  <c r="DG22" i="4"/>
  <c r="DG20" i="4"/>
  <c r="DG25" i="4"/>
  <c r="DG27" i="4"/>
  <c r="DG26" i="4"/>
  <c r="DG28" i="4"/>
  <c r="DH25" i="4" l="1"/>
  <c r="DH27" i="4"/>
  <c r="DH26" i="4"/>
  <c r="DH28" i="4"/>
  <c r="DH21" i="4"/>
  <c r="DH22" i="4"/>
  <c r="DH19" i="4"/>
  <c r="DH20" i="4"/>
  <c r="DI21" i="4" l="1"/>
  <c r="DI19" i="4"/>
  <c r="DI20" i="4"/>
  <c r="DI22" i="4"/>
  <c r="DI25" i="4"/>
  <c r="DI26" i="4"/>
  <c r="DI28" i="4"/>
  <c r="DI27" i="4"/>
  <c r="DJ22" i="4" l="1"/>
  <c r="DJ21" i="4"/>
  <c r="DJ20" i="4"/>
  <c r="DJ19" i="4"/>
  <c r="DJ25" i="4"/>
  <c r="DJ26" i="4"/>
  <c r="DJ27" i="4"/>
  <c r="DJ28" i="4"/>
  <c r="DK21" i="4" l="1"/>
  <c r="DK19" i="4"/>
  <c r="DK22" i="4"/>
  <c r="DK20" i="4"/>
  <c r="DK25" i="4"/>
  <c r="DK26" i="4"/>
  <c r="DK27" i="4"/>
  <c r="DK28" i="4"/>
  <c r="DL22" i="4" l="1"/>
  <c r="DL21" i="4"/>
  <c r="DL20" i="4"/>
  <c r="DL19" i="4"/>
  <c r="DL25" i="4"/>
  <c r="DL26" i="4"/>
  <c r="DL27" i="4"/>
  <c r="DL28" i="4"/>
  <c r="DM19" i="4" l="1"/>
  <c r="DM21" i="4"/>
  <c r="DM22" i="4"/>
  <c r="DM20" i="4"/>
  <c r="DM26" i="4"/>
  <c r="DM25" i="4"/>
  <c r="DM28" i="4"/>
  <c r="DM27" i="4"/>
  <c r="DN25" i="4" l="1"/>
  <c r="DN26" i="4"/>
  <c r="DN27" i="4"/>
  <c r="DN28" i="4"/>
  <c r="DN19" i="4"/>
  <c r="DN22" i="4"/>
  <c r="DN20" i="4"/>
  <c r="DN21" i="4"/>
  <c r="DO20" i="4" l="1"/>
  <c r="DO21" i="4"/>
  <c r="DO19" i="4"/>
  <c r="DO22" i="4"/>
  <c r="DO25" i="4"/>
  <c r="DO26" i="4"/>
  <c r="DO27" i="4"/>
  <c r="DO28" i="4"/>
  <c r="DP22" i="4" l="1"/>
  <c r="DP19" i="4"/>
  <c r="DP21" i="4"/>
  <c r="DP20" i="4"/>
  <c r="DP25" i="4"/>
  <c r="DP26" i="4"/>
  <c r="DP27" i="4"/>
  <c r="DP28" i="4"/>
  <c r="DQ19" i="4" l="1"/>
  <c r="DQ21" i="4"/>
  <c r="DQ22" i="4"/>
  <c r="DQ20" i="4"/>
  <c r="DQ25" i="4"/>
  <c r="DQ26" i="4"/>
  <c r="DQ27" i="4"/>
  <c r="DQ28" i="4"/>
  <c r="DR25" i="4" l="1"/>
  <c r="DR26" i="4"/>
  <c r="DR28" i="4"/>
  <c r="DR27" i="4"/>
  <c r="DR20" i="4"/>
  <c r="DR19" i="4"/>
  <c r="DR22" i="4"/>
  <c r="DR21" i="4"/>
  <c r="DS21" i="4" l="1"/>
  <c r="DS22" i="4"/>
  <c r="DS20" i="4"/>
  <c r="DS19" i="4"/>
  <c r="DS27" i="4"/>
  <c r="DS25" i="4"/>
  <c r="DS26" i="4"/>
  <c r="DS28" i="4"/>
  <c r="DT21" i="4" l="1"/>
  <c r="DT19" i="4"/>
  <c r="DT20" i="4"/>
  <c r="DT22" i="4"/>
  <c r="DT27" i="4"/>
  <c r="DT25" i="4"/>
  <c r="DT28" i="4"/>
  <c r="DT26" i="4"/>
  <c r="DU25" i="4" l="1"/>
  <c r="DU27" i="4"/>
  <c r="DU28" i="4"/>
  <c r="DU26" i="4"/>
  <c r="DU20" i="4"/>
  <c r="DU22" i="4"/>
  <c r="DU21" i="4"/>
  <c r="DU19" i="4"/>
  <c r="DV21" i="4" l="1"/>
  <c r="DV19" i="4"/>
  <c r="DV22" i="4"/>
  <c r="DV20" i="4"/>
  <c r="DV25" i="4"/>
  <c r="DV26" i="4"/>
  <c r="DV27" i="4"/>
  <c r="DV28" i="4"/>
  <c r="DW20" i="4" l="1"/>
  <c r="DW19" i="4"/>
  <c r="DW22" i="4"/>
  <c r="DW21" i="4"/>
  <c r="DW25" i="4"/>
  <c r="DW27" i="4"/>
  <c r="DW26" i="4"/>
  <c r="DW28" i="4"/>
  <c r="DX21" i="4" l="1"/>
  <c r="DX20" i="4"/>
  <c r="DX19" i="4"/>
  <c r="DX22" i="4"/>
  <c r="DX25" i="4"/>
  <c r="DX26" i="4"/>
  <c r="DX27" i="4"/>
  <c r="DX28" i="4"/>
  <c r="DY19" i="4" l="1"/>
  <c r="DY22" i="4"/>
  <c r="DY21" i="4"/>
  <c r="DY20" i="4"/>
  <c r="DY25" i="4"/>
  <c r="DY26" i="4"/>
  <c r="DY28" i="4"/>
  <c r="DY27" i="4"/>
  <c r="DZ28" i="4" l="1"/>
  <c r="DZ25" i="4"/>
  <c r="DZ26" i="4"/>
  <c r="DZ27" i="4"/>
  <c r="DZ20" i="4"/>
  <c r="DZ19" i="4"/>
  <c r="DZ21" i="4"/>
  <c r="DZ22" i="4"/>
  <c r="EA21" i="4" l="1"/>
  <c r="EA20" i="4"/>
  <c r="EA22" i="4"/>
  <c r="EA19" i="4"/>
  <c r="EA25" i="4"/>
  <c r="EA27" i="4"/>
  <c r="EA26" i="4"/>
  <c r="EB27" i="4" s="1"/>
  <c r="EA28" i="4"/>
  <c r="EB22" i="4" l="1"/>
  <c r="EB21" i="4"/>
  <c r="EB19" i="4"/>
  <c r="EB20" i="4"/>
  <c r="EB25" i="4"/>
  <c r="EB28" i="4"/>
  <c r="EB26" i="4"/>
  <c r="EC22" i="4" l="1"/>
  <c r="EC21" i="4"/>
  <c r="EC20" i="4"/>
  <c r="EC19" i="4"/>
  <c r="EC28" i="4"/>
  <c r="EC25" i="4"/>
  <c r="EC26" i="4"/>
  <c r="EC27" i="4"/>
  <c r="ED21" i="4" l="1"/>
  <c r="ED20" i="4"/>
  <c r="ED19" i="4"/>
  <c r="ED22" i="4"/>
  <c r="ED25" i="4"/>
  <c r="ED28" i="4"/>
  <c r="ED26" i="4"/>
  <c r="ED27" i="4"/>
  <c r="EE22" i="4" l="1"/>
  <c r="EE20" i="4"/>
  <c r="EE19" i="4"/>
  <c r="EE21" i="4"/>
  <c r="EE28" i="4"/>
  <c r="EE25" i="4"/>
  <c r="EE27" i="4"/>
  <c r="EE26" i="4"/>
  <c r="EF20" i="4" l="1"/>
  <c r="EF19" i="4"/>
  <c r="EF22" i="4"/>
  <c r="EF21" i="4"/>
  <c r="EF28" i="4"/>
  <c r="EF25" i="4"/>
  <c r="EF26" i="4"/>
  <c r="EF27" i="4"/>
  <c r="EG28" i="4" l="1"/>
  <c r="EG26" i="4"/>
  <c r="EG25" i="4"/>
  <c r="EG27" i="4"/>
  <c r="EG21" i="4"/>
  <c r="EG20" i="4"/>
  <c r="EG19" i="4"/>
  <c r="EG22" i="4"/>
  <c r="EH21" i="4" l="1"/>
  <c r="EH19" i="4"/>
  <c r="EH22" i="4"/>
  <c r="EH20" i="4"/>
  <c r="EH25" i="4"/>
  <c r="EH26" i="4"/>
  <c r="EH27" i="4"/>
  <c r="EH28" i="4"/>
  <c r="EI21" i="4" l="1"/>
  <c r="EI20" i="4"/>
  <c r="EI19" i="4"/>
  <c r="EI22" i="4"/>
  <c r="EI28" i="4"/>
  <c r="EI27" i="4"/>
  <c r="EI25" i="4"/>
  <c r="EI26" i="4"/>
  <c r="EJ26" i="4" l="1"/>
  <c r="EJ28" i="4"/>
  <c r="EJ25" i="4"/>
  <c r="EJ27" i="4"/>
  <c r="EJ22" i="4"/>
  <c r="EJ21" i="4"/>
  <c r="EJ19" i="4"/>
  <c r="EJ20" i="4"/>
  <c r="EK19" i="4" l="1"/>
  <c r="EK20" i="4"/>
  <c r="EK22" i="4"/>
  <c r="EK21" i="4"/>
  <c r="EK26" i="4"/>
  <c r="EK27" i="4"/>
  <c r="EK25" i="4"/>
  <c r="EK28" i="4"/>
  <c r="EL25" i="4" l="1"/>
  <c r="EL28" i="4"/>
  <c r="EL26" i="4"/>
  <c r="EL27" i="4"/>
  <c r="EL20" i="4"/>
  <c r="EL19" i="4"/>
  <c r="EL22" i="4"/>
  <c r="EL21" i="4"/>
</calcChain>
</file>

<file path=xl/sharedStrings.xml><?xml version="1.0" encoding="utf-8"?>
<sst xmlns="http://schemas.openxmlformats.org/spreadsheetml/2006/main" count="364" uniqueCount="185">
  <si>
    <t>Исходная СЛАУ AX = B</t>
  </si>
  <si>
    <t>Матрица А</t>
  </si>
  <si>
    <t>Столбец B</t>
  </si>
  <si>
    <t>Решение</t>
  </si>
  <si>
    <t>x1</t>
  </si>
  <si>
    <t>x2</t>
  </si>
  <si>
    <t>x3</t>
  </si>
  <si>
    <t>x4</t>
  </si>
  <si>
    <t>Обратная  матрица А-1</t>
  </si>
  <si>
    <t>Шаг 1</t>
  </si>
  <si>
    <t xml:space="preserve"> </t>
  </si>
  <si>
    <t>Шаг 2</t>
  </si>
  <si>
    <t>Шаг 3</t>
  </si>
  <si>
    <t>имя</t>
  </si>
  <si>
    <t>значение</t>
  </si>
  <si>
    <t>коэф 1го уровня</t>
  </si>
  <si>
    <t>коэф 2го уровня</t>
  </si>
  <si>
    <t>коэф 3го уровня</t>
  </si>
  <si>
    <t>коэф 4го уровня</t>
  </si>
  <si>
    <t>переменные</t>
  </si>
  <si>
    <t>a11</t>
  </si>
  <si>
    <t>a12</t>
  </si>
  <si>
    <t>a13</t>
  </si>
  <si>
    <t>a14</t>
  </si>
  <si>
    <t>формула b1</t>
  </si>
  <si>
    <t>ai1</t>
  </si>
  <si>
    <t>ai2</t>
  </si>
  <si>
    <t>ai3</t>
  </si>
  <si>
    <t>ai4</t>
  </si>
  <si>
    <t>левая часть</t>
  </si>
  <si>
    <t>формула bi</t>
  </si>
  <si>
    <t>=</t>
  </si>
  <si>
    <t>Шаг 4</t>
  </si>
  <si>
    <t>ур-е 1</t>
  </si>
  <si>
    <t>ур-е 2</t>
  </si>
  <si>
    <t>ур-е 3</t>
  </si>
  <si>
    <t>ур-е 4</t>
  </si>
  <si>
    <t>преобразованная матрица</t>
  </si>
  <si>
    <t>ур-е 4 + ур-е 2 *2</t>
  </si>
  <si>
    <t>ур-е 3 - ур-е 1</t>
  </si>
  <si>
    <t>Матрица С</t>
  </si>
  <si>
    <t>Столбец D</t>
  </si>
  <si>
    <t>итерации (метод простой итерации)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</si>
  <si>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</si>
  <si>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</si>
  <si>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</si>
  <si>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</si>
  <si>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</si>
  <si>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</si>
  <si>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</si>
  <si>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</si>
  <si>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</si>
  <si>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</si>
  <si>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</si>
  <si>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</si>
  <si>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</si>
  <si>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</si>
  <si>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</si>
  <si>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</si>
  <si>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</si>
  <si>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</si>
  <si>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</si>
  <si>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</si>
  <si>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</si>
  <si>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</si>
  <si>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</si>
  <si>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</si>
  <si>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</si>
  <si>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</si>
  <si>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</si>
  <si>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</si>
  <si>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</si>
  <si>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</si>
  <si>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</si>
  <si>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</si>
  <si>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</si>
  <si>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</si>
  <si>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</si>
  <si>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</si>
  <si>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</si>
  <si>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</si>
  <si>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</si>
  <si>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</si>
  <si>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</si>
  <si>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</si>
  <si>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</si>
  <si>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</si>
  <si>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</si>
  <si>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</si>
  <si>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</si>
  <si>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</si>
  <si>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</si>
  <si>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</si>
  <si>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</si>
  <si>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</si>
  <si>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</si>
  <si>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</si>
  <si>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</si>
  <si>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</si>
  <si>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</si>
  <si>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</si>
  <si>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</si>
  <si>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</si>
  <si>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</si>
  <si>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</si>
  <si>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</si>
  <si>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</si>
  <si>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</si>
  <si>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</si>
  <si>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</si>
  <si>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</si>
  <si>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</si>
  <si>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</si>
  <si>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</si>
  <si>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</si>
  <si>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</si>
  <si>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</si>
  <si>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</si>
  <si>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</si>
  <si>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</si>
  <si>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</si>
  <si>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</si>
  <si>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</si>
  <si>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</si>
  <si>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</si>
  <si>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</si>
  <si>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</si>
  <si>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</si>
  <si>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</si>
  <si>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</si>
  <si>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</si>
  <si>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</si>
  <si>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</si>
  <si>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</si>
  <si>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</si>
  <si>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</si>
  <si>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</si>
  <si>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</si>
  <si>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</si>
  <si>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</si>
  <si>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</si>
  <si>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</si>
  <si>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</si>
  <si>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</si>
  <si>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</si>
  <si>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</si>
  <si>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</si>
  <si>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</si>
  <si>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</si>
  <si>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</si>
  <si>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</si>
  <si>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</si>
  <si>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</si>
  <si>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</si>
  <si>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</si>
  <si>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</si>
  <si>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</si>
  <si>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</si>
  <si>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</si>
  <si>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</si>
  <si>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</si>
  <si>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</si>
  <si>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</si>
  <si>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</si>
  <si>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</si>
  <si>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</si>
  <si>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</si>
  <si>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</si>
  <si>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</si>
  <si>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</si>
  <si>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</si>
  <si>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</si>
  <si>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</si>
  <si>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</si>
  <si>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</si>
  <si>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</si>
  <si>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</si>
  <si>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</si>
  <si>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</si>
  <si>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</si>
  <si>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</si>
  <si>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</si>
  <si>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</si>
  <si>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</si>
  <si>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итерации (метод Зейделя)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</si>
</sst>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1" fontId="2" fillId="4" borderId="12" xfId="3" applyNumberFormat="1" applyFont="1" applyBorder="1"/>
    <xf numFmtId="0" fontId="0" fillId="0" borderId="0" xfId="0" applyFill="1" applyBorder="1"/>
    <xf numFmtId="0" fontId="1" fillId="4" borderId="0" xfId="3" applyBorder="1"/>
    <xf numFmtId="0" fontId="2" fillId="4" borderId="11" xfId="3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0" xfId="0" applyFont="1" applyAlignment="1">
      <alignment horizontal="center"/>
    </xf>
    <xf numFmtId="0" fontId="1" fillId="4" borderId="9" xfId="3" applyBorder="1"/>
    <xf numFmtId="0" fontId="1" fillId="4" borderId="10" xfId="3" applyBorder="1"/>
    <xf numFmtId="0" fontId="1" fillId="4" borderId="11" xfId="3" applyBorder="1"/>
    <xf numFmtId="0" fontId="3" fillId="2" borderId="1" xfId="1" applyBorder="1"/>
    <xf numFmtId="0" fontId="3" fillId="2" borderId="0" xfId="1" applyBorder="1"/>
    <xf numFmtId="0" fontId="3" fillId="2" borderId="7" xfId="1" applyBorder="1"/>
    <xf numFmtId="164" fontId="0" fillId="0" borderId="0" xfId="0" applyNumberFormat="1" applyBorder="1"/>
    <xf numFmtId="0" fontId="1" fillId="3" borderId="0" xfId="2" applyBorder="1"/>
    <xf numFmtId="1" fontId="1" fillId="4" borderId="9" xfId="3" applyNumberFormat="1" applyBorder="1"/>
    <xf numFmtId="1" fontId="1" fillId="4" borderId="10" xfId="3" applyNumberFormat="1" applyBorder="1"/>
    <xf numFmtId="1" fontId="1" fillId="4" borderId="11" xfId="3" applyNumberFormat="1" applyBorder="1"/>
    <xf numFmtId="0" fontId="0" fillId="0" borderId="7" xfId="0" applyBorder="1" applyAlignment="1">
      <alignment horizontal="center"/>
    </xf>
  </cellXfs>
  <cellStyles count="4">
    <cellStyle name="20% — акцент1" xfId="2" builtinId="30"/>
    <cellStyle name="40% — акцент1" xfId="3" builtinId="3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zoomScaleNormal="100" workbookViewId="0">
      <selection activeCell="F21" sqref="F21"/>
    </sheetView>
  </sheetViews>
  <sheetFormatPr defaultColWidth="9.140625" defaultRowHeight="15" x14ac:dyDescent="0.25"/>
  <sheetData>
    <row r="2" spans="1:8" x14ac:dyDescent="0.25">
      <c r="D2" s="1" t="s">
        <v>0</v>
      </c>
    </row>
    <row r="3" spans="1:8" x14ac:dyDescent="0.25">
      <c r="C3" s="37" t="s">
        <v>1</v>
      </c>
      <c r="D3" s="37"/>
      <c r="E3" s="37"/>
      <c r="F3" s="37"/>
      <c r="G3" t="s">
        <v>2</v>
      </c>
    </row>
    <row r="4" spans="1:8" x14ac:dyDescent="0.25">
      <c r="C4" s="2">
        <v>8</v>
      </c>
      <c r="D4" s="3">
        <v>4</v>
      </c>
      <c r="E4" s="3">
        <v>-6</v>
      </c>
      <c r="F4" s="4">
        <v>0</v>
      </c>
      <c r="G4" s="11">
        <v>-18</v>
      </c>
    </row>
    <row r="5" spans="1:8" x14ac:dyDescent="0.25">
      <c r="C5" s="5">
        <v>-2</v>
      </c>
      <c r="D5" s="6">
        <v>0</v>
      </c>
      <c r="E5" s="6">
        <v>-4</v>
      </c>
      <c r="F5" s="7">
        <v>-6</v>
      </c>
      <c r="G5" s="12">
        <v>-2</v>
      </c>
    </row>
    <row r="6" spans="1:8" x14ac:dyDescent="0.25">
      <c r="C6" s="5">
        <v>6</v>
      </c>
      <c r="D6" s="6">
        <v>4</v>
      </c>
      <c r="E6" s="6">
        <v>4</v>
      </c>
      <c r="F6" s="7">
        <v>6</v>
      </c>
      <c r="G6" s="12">
        <v>-14</v>
      </c>
    </row>
    <row r="7" spans="1:8" x14ac:dyDescent="0.25">
      <c r="C7" s="8">
        <v>4</v>
      </c>
      <c r="D7" s="9">
        <v>6</v>
      </c>
      <c r="E7" s="9">
        <v>8</v>
      </c>
      <c r="F7" s="10">
        <v>8</v>
      </c>
      <c r="G7" s="13">
        <v>-6</v>
      </c>
    </row>
    <row r="10" spans="1:8" x14ac:dyDescent="0.25">
      <c r="A10" t="s">
        <v>3</v>
      </c>
      <c r="E10" s="14" t="s">
        <v>8</v>
      </c>
      <c r="F10" s="14"/>
      <c r="G10" s="14"/>
      <c r="H10" s="14"/>
    </row>
    <row r="11" spans="1:8" x14ac:dyDescent="0.25">
      <c r="A11" s="25" t="s">
        <v>4</v>
      </c>
      <c r="B11" s="26">
        <f t="array" ref="B11:B14" xml:space="preserve"> MMULT(E11:H14,G4:G7)</f>
        <v>-4.9999999999999982</v>
      </c>
      <c r="E11" s="2">
        <f t="array" ref="E11:H14">MINVERSE(C4:F7)</f>
        <v>-0.15384615384615374</v>
      </c>
      <c r="F11" s="3">
        <v>0.21153846153846143</v>
      </c>
      <c r="G11" s="3">
        <v>0.67307692307692291</v>
      </c>
      <c r="H11" s="4">
        <v>-0.34615384615384609</v>
      </c>
    </row>
    <row r="12" spans="1:8" x14ac:dyDescent="0.25">
      <c r="A12" s="25" t="s">
        <v>5</v>
      </c>
      <c r="B12" s="27">
        <v>0.99999999999999956</v>
      </c>
      <c r="E12" s="5">
        <v>0.15384615384615374</v>
      </c>
      <c r="F12" s="6">
        <v>3.8461538461538547E-2</v>
      </c>
      <c r="G12" s="6">
        <v>-0.42307692307692291</v>
      </c>
      <c r="H12" s="7">
        <v>0.34615384615384615</v>
      </c>
    </row>
    <row r="13" spans="1:8" x14ac:dyDescent="0.25">
      <c r="A13" s="25" t="s">
        <v>6</v>
      </c>
      <c r="B13" s="27">
        <v>-2.9999999999999991</v>
      </c>
      <c r="E13" s="5">
        <v>-0.26923076923076916</v>
      </c>
      <c r="F13" s="6">
        <v>0.3076923076923076</v>
      </c>
      <c r="G13" s="6">
        <v>0.6153846153846152</v>
      </c>
      <c r="H13" s="7">
        <v>-0.2307692307692307</v>
      </c>
    </row>
    <row r="14" spans="1:8" x14ac:dyDescent="0.25">
      <c r="A14" s="25" t="s">
        <v>7</v>
      </c>
      <c r="B14" s="28">
        <v>4</v>
      </c>
      <c r="E14" s="8">
        <v>0.23076923076923073</v>
      </c>
      <c r="F14" s="9">
        <v>-0.44230769230769224</v>
      </c>
      <c r="G14" s="9">
        <v>-0.63461538461538447</v>
      </c>
      <c r="H14" s="10">
        <v>0.26923076923076916</v>
      </c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E0BF-FA5C-4E56-8D20-F6218AAD00E7}">
  <dimension ref="B3:K24"/>
  <sheetViews>
    <sheetView workbookViewId="0">
      <selection activeCell="B7" sqref="B7"/>
    </sheetView>
  </sheetViews>
  <sheetFormatPr defaultRowHeight="15" x14ac:dyDescent="0.25"/>
  <sheetData>
    <row r="3" spans="3:9" x14ac:dyDescent="0.25">
      <c r="C3" s="37" t="s">
        <v>1</v>
      </c>
      <c r="D3" s="37"/>
      <c r="E3" s="37"/>
      <c r="F3" s="37"/>
      <c r="G3" t="s">
        <v>2</v>
      </c>
    </row>
    <row r="4" spans="3:9" x14ac:dyDescent="0.25">
      <c r="C4" s="2">
        <v>8</v>
      </c>
      <c r="D4" s="3">
        <v>4</v>
      </c>
      <c r="E4" s="3">
        <v>-6</v>
      </c>
      <c r="F4" s="4">
        <v>0</v>
      </c>
      <c r="G4" s="11">
        <v>-18</v>
      </c>
    </row>
    <row r="5" spans="3:9" x14ac:dyDescent="0.25">
      <c r="C5" s="5">
        <v>-2</v>
      </c>
      <c r="D5" s="6">
        <v>0</v>
      </c>
      <c r="E5" s="6">
        <v>-4</v>
      </c>
      <c r="F5" s="7">
        <v>-6</v>
      </c>
      <c r="G5" s="12">
        <v>-2</v>
      </c>
    </row>
    <row r="6" spans="3:9" x14ac:dyDescent="0.25">
      <c r="C6" s="5">
        <v>6</v>
      </c>
      <c r="D6" s="6">
        <v>4</v>
      </c>
      <c r="E6" s="6">
        <v>4</v>
      </c>
      <c r="F6" s="7">
        <v>6</v>
      </c>
      <c r="G6" s="12">
        <v>-14</v>
      </c>
    </row>
    <row r="7" spans="3:9" x14ac:dyDescent="0.25">
      <c r="C7" s="8">
        <v>4</v>
      </c>
      <c r="D7" s="9">
        <v>6</v>
      </c>
      <c r="E7" s="9">
        <v>8</v>
      </c>
      <c r="F7" s="10">
        <v>8</v>
      </c>
      <c r="G7" s="13">
        <v>-6</v>
      </c>
    </row>
    <row r="8" spans="3:9" x14ac:dyDescent="0.25">
      <c r="C8" t="s">
        <v>9</v>
      </c>
      <c r="H8" s="6"/>
      <c r="I8" s="6"/>
    </row>
    <row r="9" spans="3:9" x14ac:dyDescent="0.25">
      <c r="C9" s="2">
        <f>C$4/$C$4</f>
        <v>1</v>
      </c>
      <c r="D9" s="3">
        <f>D$4/$C$4</f>
        <v>0.5</v>
      </c>
      <c r="E9" s="3">
        <f>E$4/$C$4</f>
        <v>-0.75</v>
      </c>
      <c r="F9" s="3">
        <f>F$4/$C$4</f>
        <v>0</v>
      </c>
      <c r="G9" s="11">
        <f>G$4/$C$4</f>
        <v>-2.25</v>
      </c>
      <c r="H9" s="6"/>
      <c r="I9" s="6"/>
    </row>
    <row r="10" spans="3:9" x14ac:dyDescent="0.25">
      <c r="C10" s="5">
        <f t="shared" ref="C10:G12" si="0">C5-PRODUCT(C$9,$C5)</f>
        <v>0</v>
      </c>
      <c r="D10" s="6">
        <f t="shared" si="0"/>
        <v>1</v>
      </c>
      <c r="E10" s="6">
        <f t="shared" si="0"/>
        <v>-5.5</v>
      </c>
      <c r="F10" s="6">
        <f t="shared" si="0"/>
        <v>-6</v>
      </c>
      <c r="G10" s="12">
        <f t="shared" si="0"/>
        <v>-6.5</v>
      </c>
      <c r="H10" s="6"/>
      <c r="I10" s="6"/>
    </row>
    <row r="11" spans="3:9" x14ac:dyDescent="0.25">
      <c r="C11" s="5">
        <f t="shared" si="0"/>
        <v>0</v>
      </c>
      <c r="D11" s="6">
        <f t="shared" si="0"/>
        <v>1</v>
      </c>
      <c r="E11" s="6">
        <f t="shared" si="0"/>
        <v>8.5</v>
      </c>
      <c r="F11" s="6">
        <f t="shared" si="0"/>
        <v>6</v>
      </c>
      <c r="G11" s="12">
        <f t="shared" si="0"/>
        <v>-0.5</v>
      </c>
      <c r="H11" s="6"/>
      <c r="I11" s="6"/>
    </row>
    <row r="12" spans="3:9" x14ac:dyDescent="0.25">
      <c r="C12" s="8">
        <f t="shared" si="0"/>
        <v>0</v>
      </c>
      <c r="D12" s="9">
        <f t="shared" si="0"/>
        <v>4</v>
      </c>
      <c r="E12" s="9">
        <f t="shared" si="0"/>
        <v>11</v>
      </c>
      <c r="F12" s="9">
        <f t="shared" si="0"/>
        <v>8</v>
      </c>
      <c r="G12" s="13">
        <f t="shared" si="0"/>
        <v>3</v>
      </c>
      <c r="H12" s="6"/>
      <c r="I12" s="6"/>
    </row>
    <row r="13" spans="3:9" x14ac:dyDescent="0.25">
      <c r="C13" s="6"/>
      <c r="D13" s="6" t="s">
        <v>11</v>
      </c>
      <c r="E13" s="6"/>
      <c r="F13" s="6"/>
      <c r="G13" s="6"/>
      <c r="H13" s="6"/>
      <c r="I13" s="6"/>
    </row>
    <row r="14" spans="3:9" x14ac:dyDescent="0.25">
      <c r="C14" s="6"/>
      <c r="D14" s="2">
        <f>D$10/$D$10</f>
        <v>1</v>
      </c>
      <c r="E14" s="3">
        <f>E$10/$D$10</f>
        <v>-5.5</v>
      </c>
      <c r="F14" s="3">
        <f>F$10/$D$10</f>
        <v>-6</v>
      </c>
      <c r="G14" s="11">
        <f>G$10/$D$10</f>
        <v>-6.5</v>
      </c>
      <c r="H14" s="6"/>
      <c r="I14" s="6"/>
    </row>
    <row r="15" spans="3:9" x14ac:dyDescent="0.25">
      <c r="C15" s="6"/>
      <c r="D15" s="5">
        <f t="shared" ref="D15:G16" si="1">D11-PRODUCT(D$14,$D11)</f>
        <v>0</v>
      </c>
      <c r="E15" s="6">
        <f t="shared" si="1"/>
        <v>14</v>
      </c>
      <c r="F15" s="6">
        <f t="shared" si="1"/>
        <v>12</v>
      </c>
      <c r="G15" s="12">
        <f t="shared" si="1"/>
        <v>6</v>
      </c>
      <c r="H15" s="6"/>
      <c r="I15" s="6"/>
    </row>
    <row r="16" spans="3:9" x14ac:dyDescent="0.25">
      <c r="C16" s="6"/>
      <c r="D16" s="8">
        <f t="shared" si="1"/>
        <v>0</v>
      </c>
      <c r="E16" s="9">
        <f t="shared" si="1"/>
        <v>33</v>
      </c>
      <c r="F16" s="9">
        <f t="shared" si="1"/>
        <v>32</v>
      </c>
      <c r="G16" s="13">
        <f t="shared" si="1"/>
        <v>29</v>
      </c>
      <c r="H16" s="6"/>
      <c r="I16" s="6"/>
    </row>
    <row r="17" spans="2:11" x14ac:dyDescent="0.25">
      <c r="C17" s="6"/>
      <c r="D17" s="6"/>
      <c r="E17" s="6" t="s">
        <v>12</v>
      </c>
      <c r="F17" s="6"/>
      <c r="G17" s="6"/>
      <c r="H17" s="6"/>
      <c r="I17" s="6"/>
    </row>
    <row r="18" spans="2:11" x14ac:dyDescent="0.25">
      <c r="C18" s="6"/>
      <c r="D18" s="6"/>
      <c r="E18" s="2">
        <f>E$15/$E$15</f>
        <v>1</v>
      </c>
      <c r="F18" s="3">
        <f>F$15/$E$15</f>
        <v>0.8571428571428571</v>
      </c>
      <c r="G18" s="11">
        <f>G$15/$E$15</f>
        <v>0.42857142857142855</v>
      </c>
      <c r="H18" s="6"/>
      <c r="I18" s="6"/>
    </row>
    <row r="19" spans="2:11" x14ac:dyDescent="0.25">
      <c r="C19" s="6"/>
      <c r="D19" s="6"/>
      <c r="E19" s="8">
        <f xml:space="preserve"> E16 - PRODUCT(E$18,$E16)</f>
        <v>0</v>
      </c>
      <c r="F19" s="9">
        <f xml:space="preserve"> F16 - PRODUCT(F$18,$E16)</f>
        <v>3.7142857142857153</v>
      </c>
      <c r="G19" s="13">
        <f xml:space="preserve"> G16 - PRODUCT(G$18,$E16)</f>
        <v>14.857142857142858</v>
      </c>
      <c r="H19" s="6"/>
      <c r="I19" s="6"/>
    </row>
    <row r="20" spans="2:11" x14ac:dyDescent="0.25">
      <c r="C20" s="6"/>
      <c r="D20" s="6"/>
      <c r="E20" s="6"/>
      <c r="F20" s="6" t="s">
        <v>32</v>
      </c>
      <c r="G20" s="6"/>
      <c r="H20" s="6"/>
      <c r="I20" s="6"/>
    </row>
    <row r="21" spans="2:11" x14ac:dyDescent="0.25">
      <c r="C21" s="6"/>
      <c r="D21" s="6"/>
      <c r="E21" s="6"/>
      <c r="F21" s="15">
        <f>F$19/$F$19</f>
        <v>1</v>
      </c>
      <c r="G21" s="18">
        <f>G$19/$F$19</f>
        <v>3.9999999999999991</v>
      </c>
      <c r="H21" s="6"/>
      <c r="I21" s="6"/>
      <c r="K21" t="s">
        <v>10</v>
      </c>
    </row>
    <row r="22" spans="2:11" x14ac:dyDescent="0.25">
      <c r="C22" s="6"/>
      <c r="D22" s="6"/>
      <c r="E22" s="6"/>
      <c r="F22" s="6"/>
      <c r="G22" s="6"/>
      <c r="H22" s="6"/>
      <c r="I22" s="6"/>
    </row>
    <row r="23" spans="2:11" x14ac:dyDescent="0.25">
      <c r="B23" s="23" t="s">
        <v>4</v>
      </c>
      <c r="C23" s="23" t="s">
        <v>5</v>
      </c>
      <c r="D23" s="23" t="s">
        <v>6</v>
      </c>
      <c r="E23" s="24" t="s">
        <v>7</v>
      </c>
      <c r="F23" s="6"/>
      <c r="G23" s="6"/>
      <c r="H23" s="6"/>
      <c r="I23" s="6"/>
    </row>
    <row r="24" spans="2:11" x14ac:dyDescent="0.25">
      <c r="B24" s="22">
        <f>G9-SUMPRODUCT($D$9:$F$9,$C$24:$E$24)</f>
        <v>-4.9999999999999973</v>
      </c>
      <c r="C24" s="22">
        <f>G14-SUMPRODUCT($E$14:$F$14,$D$24:$E$24)</f>
        <v>0.99999999999999645</v>
      </c>
      <c r="D24" s="22">
        <f>$G$18-SUMPRODUCT($F$18,$E$24)</f>
        <v>-2.9999999999999991</v>
      </c>
      <c r="E24" s="22">
        <f>G21</f>
        <v>3.9999999999999991</v>
      </c>
      <c r="F24" s="6"/>
      <c r="G24" s="6"/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99CD-E5F4-4877-8361-BA3A8B27FB34}">
  <dimension ref="A1:N9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5" width="9.140625" customWidth="1"/>
  </cols>
  <sheetData>
    <row r="1" spans="1:14" x14ac:dyDescent="0.25">
      <c r="B1" t="s">
        <v>19</v>
      </c>
    </row>
    <row r="2" spans="1:14" x14ac:dyDescent="0.25">
      <c r="A2" t="s">
        <v>13</v>
      </c>
      <c r="B2" s="1" t="s">
        <v>4</v>
      </c>
      <c r="C2" s="1" t="s">
        <v>5</v>
      </c>
      <c r="D2" s="1" t="s">
        <v>6</v>
      </c>
      <c r="E2" s="1" t="s">
        <v>7</v>
      </c>
      <c r="J2" s="37" t="s">
        <v>1</v>
      </c>
      <c r="K2" s="37"/>
      <c r="L2" s="37"/>
      <c r="M2" s="37"/>
      <c r="N2" t="s">
        <v>2</v>
      </c>
    </row>
    <row r="3" spans="1:14" x14ac:dyDescent="0.25">
      <c r="A3" t="s">
        <v>14</v>
      </c>
      <c r="B3" s="19">
        <v>-5.0000006730769178</v>
      </c>
      <c r="C3" s="19">
        <v>1.0000004230769195</v>
      </c>
      <c r="D3" s="19">
        <v>-3.0000006153846104</v>
      </c>
      <c r="E3" s="19">
        <v>4.0000006346153798</v>
      </c>
      <c r="J3" s="2">
        <v>8</v>
      </c>
      <c r="K3" s="3">
        <v>4</v>
      </c>
      <c r="L3" s="3">
        <v>-6</v>
      </c>
      <c r="M3" s="4">
        <v>0</v>
      </c>
      <c r="N3" s="11">
        <v>-18</v>
      </c>
    </row>
    <row r="4" spans="1:14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J4" s="5">
        <v>-2</v>
      </c>
      <c r="K4" s="6">
        <v>0</v>
      </c>
      <c r="L4" s="6">
        <v>-4</v>
      </c>
      <c r="M4" s="7">
        <v>-6</v>
      </c>
      <c r="N4" s="12">
        <v>-2</v>
      </c>
    </row>
    <row r="5" spans="1:14" x14ac:dyDescent="0.25">
      <c r="A5" t="s">
        <v>15</v>
      </c>
      <c r="B5" s="15">
        <v>8</v>
      </c>
      <c r="C5" s="16">
        <v>4</v>
      </c>
      <c r="D5" s="16">
        <v>-6</v>
      </c>
      <c r="E5" s="17">
        <v>0</v>
      </c>
      <c r="F5">
        <f>SUMPRODUCT($B$3:$E$3,B5:E5)</f>
        <v>-18.000000000000004</v>
      </c>
      <c r="J5" s="5">
        <v>6</v>
      </c>
      <c r="K5" s="6">
        <v>4</v>
      </c>
      <c r="L5" s="6">
        <v>4</v>
      </c>
      <c r="M5" s="7">
        <v>6</v>
      </c>
      <c r="N5" s="12">
        <v>-14</v>
      </c>
    </row>
    <row r="6" spans="1:14" x14ac:dyDescent="0.25">
      <c r="B6" t="s">
        <v>25</v>
      </c>
      <c r="C6" t="s">
        <v>26</v>
      </c>
      <c r="D6" t="s">
        <v>27</v>
      </c>
      <c r="E6" t="s">
        <v>28</v>
      </c>
      <c r="F6" t="s">
        <v>29</v>
      </c>
      <c r="H6" t="s">
        <v>30</v>
      </c>
      <c r="J6" s="8">
        <v>4</v>
      </c>
      <c r="K6" s="9">
        <v>6</v>
      </c>
      <c r="L6" s="9">
        <v>8</v>
      </c>
      <c r="M6" s="10">
        <v>8</v>
      </c>
      <c r="N6" s="13">
        <v>-6</v>
      </c>
    </row>
    <row r="7" spans="1:14" x14ac:dyDescent="0.25">
      <c r="A7" t="s">
        <v>16</v>
      </c>
      <c r="B7" s="2">
        <v>-2</v>
      </c>
      <c r="C7" s="3">
        <v>0</v>
      </c>
      <c r="D7" s="3">
        <v>-4</v>
      </c>
      <c r="E7" s="4">
        <v>-6</v>
      </c>
      <c r="F7">
        <f>SUMPRODUCT($B$3:$E$3,B7:E7)</f>
        <v>-2.0000000000000036</v>
      </c>
      <c r="G7" t="s">
        <v>31</v>
      </c>
      <c r="H7" s="11">
        <v>-2</v>
      </c>
    </row>
    <row r="8" spans="1:14" x14ac:dyDescent="0.25">
      <c r="A8" t="s">
        <v>17</v>
      </c>
      <c r="B8" s="5">
        <v>6</v>
      </c>
      <c r="C8" s="6">
        <v>4</v>
      </c>
      <c r="D8" s="6">
        <v>4</v>
      </c>
      <c r="E8" s="7">
        <v>6</v>
      </c>
      <c r="F8">
        <f>SUMPRODUCT($B$3:$E$3,B8:E8)</f>
        <v>-14.00000099999999</v>
      </c>
      <c r="G8" t="s">
        <v>31</v>
      </c>
      <c r="H8" s="18">
        <v>-14</v>
      </c>
    </row>
    <row r="9" spans="1:14" x14ac:dyDescent="0.25">
      <c r="A9" t="s">
        <v>18</v>
      </c>
      <c r="B9" s="8">
        <v>4</v>
      </c>
      <c r="C9" s="9">
        <v>6</v>
      </c>
      <c r="D9" s="9">
        <v>8</v>
      </c>
      <c r="E9" s="10">
        <v>8</v>
      </c>
      <c r="F9">
        <f t="shared" ref="F9" si="0">SUMPRODUCT($B$3:$E$3,B9:E9)</f>
        <v>-6</v>
      </c>
      <c r="G9" t="s">
        <v>31</v>
      </c>
      <c r="H9" s="13">
        <v>-6</v>
      </c>
    </row>
  </sheetData>
  <mergeCells count="1">
    <mergeCell ref="J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9C18-4D28-4C6D-B603-F90A0AFA7CAF}">
  <dimension ref="A2:HN40"/>
  <sheetViews>
    <sheetView workbookViewId="0"/>
  </sheetViews>
  <sheetFormatPr defaultRowHeight="15" x14ac:dyDescent="0.25"/>
  <cols>
    <col min="1" max="1" width="16" customWidth="1"/>
  </cols>
  <sheetData>
    <row r="2" spans="1:6" x14ac:dyDescent="0.25">
      <c r="B2" s="37" t="s">
        <v>1</v>
      </c>
      <c r="C2" s="37"/>
      <c r="D2" s="37"/>
      <c r="E2" s="37"/>
      <c r="F2" t="s">
        <v>2</v>
      </c>
    </row>
    <row r="3" spans="1:6" x14ac:dyDescent="0.25">
      <c r="A3" t="s">
        <v>33</v>
      </c>
      <c r="B3" s="2">
        <v>8</v>
      </c>
      <c r="C3" s="3">
        <v>4</v>
      </c>
      <c r="D3" s="3">
        <v>-6</v>
      </c>
      <c r="E3" s="4">
        <v>0</v>
      </c>
      <c r="F3" s="11">
        <v>-18</v>
      </c>
    </row>
    <row r="4" spans="1:6" x14ac:dyDescent="0.25">
      <c r="A4" t="s">
        <v>34</v>
      </c>
      <c r="B4" s="5">
        <v>-2</v>
      </c>
      <c r="C4" s="6">
        <v>0</v>
      </c>
      <c r="D4" s="6">
        <v>-4</v>
      </c>
      <c r="E4" s="7">
        <v>-6</v>
      </c>
      <c r="F4" s="12">
        <v>-2</v>
      </c>
    </row>
    <row r="5" spans="1:6" x14ac:dyDescent="0.25">
      <c r="A5" t="s">
        <v>35</v>
      </c>
      <c r="B5" s="5">
        <v>6</v>
      </c>
      <c r="C5" s="6">
        <v>4</v>
      </c>
      <c r="D5" s="6">
        <v>4</v>
      </c>
      <c r="E5" s="7">
        <v>6</v>
      </c>
      <c r="F5" s="12">
        <v>-14</v>
      </c>
    </row>
    <row r="6" spans="1:6" x14ac:dyDescent="0.25">
      <c r="A6" t="s">
        <v>36</v>
      </c>
      <c r="B6" s="8">
        <v>4</v>
      </c>
      <c r="C6" s="9">
        <v>6</v>
      </c>
      <c r="D6" s="9">
        <v>8</v>
      </c>
      <c r="E6" s="10">
        <v>8</v>
      </c>
      <c r="F6" s="13">
        <v>-6</v>
      </c>
    </row>
    <row r="7" spans="1:6" x14ac:dyDescent="0.25">
      <c r="B7" t="s">
        <v>37</v>
      </c>
    </row>
    <row r="8" spans="1:6" x14ac:dyDescent="0.25">
      <c r="A8" t="s">
        <v>33</v>
      </c>
      <c r="B8" s="29">
        <v>8</v>
      </c>
      <c r="C8" s="3">
        <v>4</v>
      </c>
      <c r="D8" s="3">
        <v>-6</v>
      </c>
      <c r="E8" s="3">
        <v>0</v>
      </c>
      <c r="F8" s="11">
        <v>-18</v>
      </c>
    </row>
    <row r="9" spans="1:6" x14ac:dyDescent="0.25">
      <c r="A9" t="s">
        <v>38</v>
      </c>
      <c r="B9" s="5">
        <f>B6+B4*2</f>
        <v>0</v>
      </c>
      <c r="C9" s="30">
        <f t="shared" ref="C9:F9" si="0">C6+C4*2</f>
        <v>6</v>
      </c>
      <c r="D9" s="6">
        <f t="shared" si="0"/>
        <v>0</v>
      </c>
      <c r="E9" s="6">
        <f t="shared" si="0"/>
        <v>-4</v>
      </c>
      <c r="F9" s="12">
        <f t="shared" si="0"/>
        <v>-10</v>
      </c>
    </row>
    <row r="10" spans="1:6" x14ac:dyDescent="0.25">
      <c r="A10" t="s">
        <v>39</v>
      </c>
      <c r="B10" s="5">
        <f>B5-B3</f>
        <v>-2</v>
      </c>
      <c r="C10" s="6">
        <f t="shared" ref="C10:F10" si="1">C5-C3</f>
        <v>0</v>
      </c>
      <c r="D10" s="30">
        <f t="shared" si="1"/>
        <v>10</v>
      </c>
      <c r="E10" s="6">
        <f t="shared" si="1"/>
        <v>6</v>
      </c>
      <c r="F10" s="12">
        <f t="shared" si="1"/>
        <v>4</v>
      </c>
    </row>
    <row r="11" spans="1:6" x14ac:dyDescent="0.25">
      <c r="A11" t="s">
        <v>34</v>
      </c>
      <c r="B11" s="8">
        <v>-2</v>
      </c>
      <c r="C11" s="9">
        <v>0</v>
      </c>
      <c r="D11" s="9">
        <v>-4</v>
      </c>
      <c r="E11" s="31">
        <v>-6</v>
      </c>
      <c r="F11" s="13">
        <v>-2</v>
      </c>
    </row>
    <row r="12" spans="1:6" x14ac:dyDescent="0.25">
      <c r="B12" s="6" t="s">
        <v>40</v>
      </c>
      <c r="C12" s="6"/>
      <c r="D12" s="6"/>
      <c r="E12" s="6"/>
      <c r="F12" s="6" t="s">
        <v>41</v>
      </c>
    </row>
    <row r="13" spans="1:6" x14ac:dyDescent="0.25">
      <c r="B13" s="29">
        <v>0</v>
      </c>
      <c r="C13" s="3">
        <f>-C8/$B$8</f>
        <v>-0.5</v>
      </c>
      <c r="D13" s="3">
        <f t="shared" ref="D13" si="2">-D8/$B$8</f>
        <v>0.75</v>
      </c>
      <c r="E13" s="3">
        <f>-E8/$B$8</f>
        <v>0</v>
      </c>
      <c r="F13" s="11">
        <f>-F8/$B$8</f>
        <v>2.25</v>
      </c>
    </row>
    <row r="14" spans="1:6" x14ac:dyDescent="0.25">
      <c r="B14" s="5">
        <f>-B9/$C$9</f>
        <v>0</v>
      </c>
      <c r="C14" s="30">
        <v>0</v>
      </c>
      <c r="D14" s="6">
        <f t="shared" ref="D14:E14" si="3">-D9/$C$9</f>
        <v>0</v>
      </c>
      <c r="E14" s="6">
        <f t="shared" si="3"/>
        <v>0.66666666666666663</v>
      </c>
      <c r="F14" s="12">
        <f>-F9/$C$9</f>
        <v>1.6666666666666667</v>
      </c>
    </row>
    <row r="15" spans="1:6" x14ac:dyDescent="0.25">
      <c r="B15" s="5">
        <f>-B10/$D$10</f>
        <v>0.2</v>
      </c>
      <c r="C15" s="6">
        <f>-C10/$D$10</f>
        <v>0</v>
      </c>
      <c r="D15" s="30">
        <v>0</v>
      </c>
      <c r="E15" s="6">
        <f>-E10/$D$10</f>
        <v>-0.6</v>
      </c>
      <c r="F15" s="12">
        <f>-F10/$D$10</f>
        <v>-0.4</v>
      </c>
    </row>
    <row r="16" spans="1:6" x14ac:dyDescent="0.25">
      <c r="B16" s="8">
        <f>-B11/$E$11</f>
        <v>-0.33333333333333331</v>
      </c>
      <c r="C16" s="9">
        <f t="shared" ref="C16:D16" si="4">-C11/$E$11</f>
        <v>0</v>
      </c>
      <c r="D16" s="9">
        <f t="shared" si="4"/>
        <v>-0.66666666666666663</v>
      </c>
      <c r="E16" s="31">
        <v>0</v>
      </c>
      <c r="F16" s="13">
        <f>-F11/$E$11</f>
        <v>-0.33333333333333331</v>
      </c>
    </row>
    <row r="17" spans="1:222" x14ac:dyDescent="0.25">
      <c r="B17" s="21" t="s">
        <v>42</v>
      </c>
      <c r="C17" s="21"/>
      <c r="D17" s="21"/>
      <c r="E17" s="21"/>
      <c r="F17" s="6"/>
    </row>
    <row r="18" spans="1:222" x14ac:dyDescent="0.25">
      <c r="B18" s="6" t="s">
        <v>43</v>
      </c>
      <c r="C18" s="6" t="s">
        <v>44</v>
      </c>
      <c r="D18" s="6" t="s">
        <v>45</v>
      </c>
      <c r="E18" s="6" t="s">
        <v>46</v>
      </c>
      <c r="F18" s="6" t="s">
        <v>47</v>
      </c>
      <c r="G18" s="6" t="s">
        <v>48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53</v>
      </c>
      <c r="M18" s="6" t="s">
        <v>54</v>
      </c>
      <c r="N18" s="6" t="s">
        <v>55</v>
      </c>
      <c r="O18" s="6" t="s">
        <v>56</v>
      </c>
      <c r="P18" s="6" t="s">
        <v>57</v>
      </c>
      <c r="Q18" s="6" t="s">
        <v>58</v>
      </c>
      <c r="R18" s="6" t="s">
        <v>59</v>
      </c>
      <c r="S18" s="6" t="s">
        <v>60</v>
      </c>
      <c r="T18" s="6" t="s">
        <v>61</v>
      </c>
      <c r="U18" s="6" t="s">
        <v>62</v>
      </c>
      <c r="V18" s="6" t="s">
        <v>63</v>
      </c>
      <c r="W18" s="6" t="s">
        <v>64</v>
      </c>
      <c r="X18" s="6" t="s">
        <v>65</v>
      </c>
      <c r="Y18" s="6" t="s">
        <v>66</v>
      </c>
      <c r="Z18" s="6" t="s">
        <v>67</v>
      </c>
      <c r="AA18" s="6" t="s">
        <v>68</v>
      </c>
      <c r="AB18" s="6" t="s">
        <v>69</v>
      </c>
      <c r="AC18" s="6" t="s">
        <v>70</v>
      </c>
      <c r="AD18" s="6" t="s">
        <v>71</v>
      </c>
      <c r="AE18" s="6" t="s">
        <v>72</v>
      </c>
      <c r="AF18" s="6" t="s">
        <v>73</v>
      </c>
      <c r="AG18" s="6" t="s">
        <v>74</v>
      </c>
      <c r="AH18" s="6" t="s">
        <v>75</v>
      </c>
      <c r="AI18" s="6" t="s">
        <v>76</v>
      </c>
      <c r="AJ18" s="6" t="s">
        <v>77</v>
      </c>
      <c r="AK18" s="6" t="s">
        <v>78</v>
      </c>
      <c r="AL18" s="6" t="s">
        <v>79</v>
      </c>
      <c r="AM18" s="6" t="s">
        <v>80</v>
      </c>
      <c r="AN18" s="6" t="s">
        <v>81</v>
      </c>
      <c r="AO18" s="6" t="s">
        <v>82</v>
      </c>
      <c r="AP18" s="6" t="s">
        <v>83</v>
      </c>
      <c r="AQ18" s="6" t="s">
        <v>84</v>
      </c>
      <c r="AR18" s="6" t="s">
        <v>85</v>
      </c>
      <c r="AS18" s="6" t="s">
        <v>86</v>
      </c>
      <c r="AT18" s="6" t="s">
        <v>87</v>
      </c>
      <c r="AU18" s="6" t="s">
        <v>88</v>
      </c>
      <c r="AV18" s="6" t="s">
        <v>89</v>
      </c>
      <c r="AW18" s="6" t="s">
        <v>90</v>
      </c>
      <c r="AX18" s="6" t="s">
        <v>91</v>
      </c>
      <c r="AY18" s="6" t="s">
        <v>92</v>
      </c>
      <c r="AZ18" s="6" t="s">
        <v>93</v>
      </c>
      <c r="BA18" s="6" t="s">
        <v>94</v>
      </c>
      <c r="BB18" s="6" t="s">
        <v>95</v>
      </c>
      <c r="BC18" s="6" t="s">
        <v>96</v>
      </c>
      <c r="BD18" s="6" t="s">
        <v>97</v>
      </c>
      <c r="BE18" s="6" t="s">
        <v>98</v>
      </c>
      <c r="BF18" s="6" t="s">
        <v>99</v>
      </c>
      <c r="BG18" s="6" t="s">
        <v>100</v>
      </c>
      <c r="BH18" s="6" t="s">
        <v>101</v>
      </c>
      <c r="BI18" s="6" t="s">
        <v>102</v>
      </c>
      <c r="BJ18" s="6" t="s">
        <v>103</v>
      </c>
      <c r="BK18" s="6" t="s">
        <v>104</v>
      </c>
      <c r="BL18" s="6" t="s">
        <v>105</v>
      </c>
      <c r="BM18" s="6" t="s">
        <v>106</v>
      </c>
      <c r="BN18" s="6" t="s">
        <v>107</v>
      </c>
      <c r="BO18" s="6" t="s">
        <v>108</v>
      </c>
      <c r="BP18" s="6" t="s">
        <v>109</v>
      </c>
      <c r="BQ18" s="6" t="s">
        <v>110</v>
      </c>
      <c r="BR18" s="6" t="s">
        <v>111</v>
      </c>
      <c r="BS18" s="6" t="s">
        <v>112</v>
      </c>
      <c r="BT18" s="6" t="s">
        <v>113</v>
      </c>
      <c r="BU18" s="6" t="s">
        <v>114</v>
      </c>
      <c r="BV18" s="6" t="s">
        <v>115</v>
      </c>
      <c r="BW18" s="6" t="s">
        <v>116</v>
      </c>
      <c r="BX18" s="6" t="s">
        <v>117</v>
      </c>
      <c r="BY18" s="6" t="s">
        <v>118</v>
      </c>
      <c r="BZ18" s="6" t="s">
        <v>119</v>
      </c>
      <c r="CA18" s="6" t="s">
        <v>120</v>
      </c>
      <c r="CB18" s="6" t="s">
        <v>121</v>
      </c>
      <c r="CC18" s="6" t="s">
        <v>122</v>
      </c>
      <c r="CD18" s="6" t="s">
        <v>123</v>
      </c>
      <c r="CE18" s="6" t="s">
        <v>124</v>
      </c>
      <c r="CF18" s="6" t="s">
        <v>125</v>
      </c>
      <c r="CG18" s="6" t="s">
        <v>126</v>
      </c>
      <c r="CH18" s="6" t="s">
        <v>127</v>
      </c>
      <c r="CI18" s="6" t="s">
        <v>128</v>
      </c>
      <c r="CJ18" s="6" t="s">
        <v>129</v>
      </c>
      <c r="CK18" s="6" t="s">
        <v>130</v>
      </c>
      <c r="CL18" s="6" t="s">
        <v>131</v>
      </c>
      <c r="CM18" s="6" t="s">
        <v>132</v>
      </c>
      <c r="CN18" s="6" t="s">
        <v>133</v>
      </c>
      <c r="CO18" s="6" t="s">
        <v>134</v>
      </c>
      <c r="CP18" s="6" t="s">
        <v>135</v>
      </c>
      <c r="CQ18" s="6" t="s">
        <v>136</v>
      </c>
      <c r="CR18" s="6" t="s">
        <v>137</v>
      </c>
      <c r="CS18" s="6" t="s">
        <v>138</v>
      </c>
      <c r="CT18" s="6" t="s">
        <v>139</v>
      </c>
      <c r="CU18" s="6" t="s">
        <v>140</v>
      </c>
      <c r="CV18" s="6" t="s">
        <v>141</v>
      </c>
      <c r="CW18" s="6" t="s">
        <v>142</v>
      </c>
      <c r="CX18" s="6" t="s">
        <v>143</v>
      </c>
      <c r="CY18" s="6" t="s">
        <v>144</v>
      </c>
      <c r="CZ18" s="6" t="s">
        <v>145</v>
      </c>
      <c r="DA18" s="6" t="s">
        <v>146</v>
      </c>
      <c r="DB18" s="6" t="s">
        <v>147</v>
      </c>
      <c r="DC18" s="6" t="s">
        <v>148</v>
      </c>
      <c r="DD18" s="6" t="s">
        <v>149</v>
      </c>
      <c r="DE18" s="6" t="s">
        <v>150</v>
      </c>
      <c r="DF18" s="6" t="s">
        <v>151</v>
      </c>
      <c r="DG18" s="6" t="s">
        <v>152</v>
      </c>
      <c r="DH18" s="6" t="s">
        <v>153</v>
      </c>
      <c r="DI18" s="6" t="s">
        <v>154</v>
      </c>
      <c r="DJ18" s="6" t="s">
        <v>155</v>
      </c>
      <c r="DK18" s="6" t="s">
        <v>156</v>
      </c>
      <c r="DL18" s="6" t="s">
        <v>157</v>
      </c>
      <c r="DM18" s="6" t="s">
        <v>158</v>
      </c>
      <c r="DN18" s="6" t="s">
        <v>159</v>
      </c>
      <c r="DO18" s="6" t="s">
        <v>160</v>
      </c>
      <c r="DP18" s="6" t="s">
        <v>161</v>
      </c>
      <c r="DQ18" s="6" t="s">
        <v>162</v>
      </c>
      <c r="DR18" s="6" t="s">
        <v>163</v>
      </c>
      <c r="DS18" s="6" t="s">
        <v>164</v>
      </c>
      <c r="DT18" s="6" t="s">
        <v>165</v>
      </c>
      <c r="DU18" s="6" t="s">
        <v>166</v>
      </c>
      <c r="DV18" s="6" t="s">
        <v>167</v>
      </c>
      <c r="DW18" s="6" t="s">
        <v>168</v>
      </c>
      <c r="DX18" s="6" t="s">
        <v>169</v>
      </c>
      <c r="DY18" s="6" t="s">
        <v>170</v>
      </c>
      <c r="DZ18" s="6" t="s">
        <v>171</v>
      </c>
      <c r="EA18" s="6" t="s">
        <v>172</v>
      </c>
      <c r="EB18" s="6" t="s">
        <v>173</v>
      </c>
      <c r="EC18" s="6" t="s">
        <v>174</v>
      </c>
      <c r="ED18" s="6" t="s">
        <v>175</v>
      </c>
      <c r="EE18" s="6" t="s">
        <v>176</v>
      </c>
      <c r="EF18" s="6" t="s">
        <v>177</v>
      </c>
      <c r="EG18" s="6" t="s">
        <v>178</v>
      </c>
      <c r="EH18" s="6" t="s">
        <v>179</v>
      </c>
      <c r="EI18" s="6" t="s">
        <v>180</v>
      </c>
      <c r="EJ18" s="6" t="s">
        <v>181</v>
      </c>
      <c r="EK18" s="6" t="s">
        <v>182</v>
      </c>
      <c r="EL18" s="6" t="s">
        <v>183</v>
      </c>
      <c r="EM18" s="6"/>
    </row>
    <row r="19" spans="1:222" x14ac:dyDescent="0.25">
      <c r="A19" s="25" t="s">
        <v>4</v>
      </c>
      <c r="B19" s="6">
        <v>0</v>
      </c>
      <c r="C19" s="32">
        <f>MMULT($B13:$E13,B$19:B$22)+$F13</f>
        <v>2.25</v>
      </c>
      <c r="D19" s="32">
        <f>MMULT($B13:$E13,C$19:C$22)+$F13</f>
        <v>1.1166666666666667</v>
      </c>
      <c r="E19" s="32">
        <f t="shared" ref="D19:Z22" si="5">MMULT($B13:$E13,D$19:D$22)+$F13</f>
        <v>1.7152777777777777</v>
      </c>
      <c r="F19" s="32">
        <f t="shared" si="5"/>
        <v>1.923888888888889</v>
      </c>
      <c r="G19" s="32">
        <f t="shared" si="5"/>
        <v>2.0571990740740738</v>
      </c>
      <c r="H19" s="32">
        <f t="shared" si="5"/>
        <v>2.2778688271604937</v>
      </c>
      <c r="I19" s="32">
        <f t="shared" si="5"/>
        <v>2.4322650462962958</v>
      </c>
      <c r="J19" s="32">
        <f t="shared" si="5"/>
        <v>2.5977137860082302</v>
      </c>
      <c r="K19" s="32">
        <f t="shared" si="5"/>
        <v>2.7461759280692726</v>
      </c>
      <c r="L19" s="32">
        <f t="shared" si="5"/>
        <v>2.8872948478223588</v>
      </c>
      <c r="M19" s="32">
        <f t="shared" si="5"/>
        <v>3.019011584397862</v>
      </c>
      <c r="N19" s="32">
        <f t="shared" si="5"/>
        <v>3.1427453824540845</v>
      </c>
      <c r="O19" s="32">
        <f t="shared" si="5"/>
        <v>3.2586356229310742</v>
      </c>
      <c r="P19" s="32">
        <f t="shared" si="5"/>
        <v>3.3673538672901819</v>
      </c>
      <c r="Q19" s="32">
        <f t="shared" si="5"/>
        <v>3.469255846226118</v>
      </c>
      <c r="R19" s="32">
        <f t="shared" si="5"/>
        <v>3.5648103899951176</v>
      </c>
      <c r="S19" s="32">
        <f t="shared" si="5"/>
        <v>3.6543946973470716</v>
      </c>
      <c r="T19" s="32">
        <f t="shared" si="5"/>
        <v>3.7383893573359197</v>
      </c>
      <c r="U19" s="32">
        <f t="shared" si="5"/>
        <v>3.8171400563163309</v>
      </c>
      <c r="V19" s="32">
        <f t="shared" si="5"/>
        <v>3.8909754459529413</v>
      </c>
      <c r="W19" s="32">
        <f t="shared" si="5"/>
        <v>3.960201794160453</v>
      </c>
      <c r="X19" s="32">
        <f t="shared" si="5"/>
        <v>4.0251070369716446</v>
      </c>
      <c r="Y19" s="32">
        <f t="shared" si="5"/>
        <v>4.0859608001789098</v>
      </c>
      <c r="Z19" s="32">
        <f t="shared" si="5"/>
        <v>4.143016025296431</v>
      </c>
      <c r="AA19" s="32">
        <f t="shared" ref="AA19:AT19" si="6">MMULT($B13:$E13,Z$19:Z$22)+$F13</f>
        <v>4.1965098017147948</v>
      </c>
      <c r="AB19" s="32">
        <f t="shared" si="6"/>
        <v>4.246664446714048</v>
      </c>
      <c r="AC19" s="32">
        <f t="shared" si="6"/>
        <v>4.2936883886673787</v>
      </c>
      <c r="AD19" s="32">
        <f t="shared" si="6"/>
        <v>4.3377770505980973</v>
      </c>
      <c r="AE19" s="32">
        <f t="shared" si="6"/>
        <v>4.3791136549297169</v>
      </c>
      <c r="AF19" s="32">
        <f t="shared" si="6"/>
        <v>4.4178699880571717</v>
      </c>
      <c r="AG19" s="32">
        <f t="shared" si="6"/>
        <v>4.4542071129193976</v>
      </c>
      <c r="AH19" s="32">
        <f t="shared" si="6"/>
        <v>4.4882760389118967</v>
      </c>
      <c r="AI19" s="32">
        <f t="shared" si="6"/>
        <v>4.5202183492063615</v>
      </c>
      <c r="AJ19" s="32">
        <f t="shared" si="6"/>
        <v>4.5501667892441491</v>
      </c>
      <c r="AK19" s="32">
        <f t="shared" si="6"/>
        <v>4.5782458183535786</v>
      </c>
      <c r="AL19" s="32">
        <f t="shared" si="6"/>
        <v>4.604572126995361</v>
      </c>
      <c r="AM19" s="32">
        <f t="shared" si="6"/>
        <v>4.6292551216951683</v>
      </c>
      <c r="AN19" s="32">
        <f t="shared" si="6"/>
        <v>4.6523973797172893</v>
      </c>
      <c r="AO19" s="32">
        <f t="shared" si="6"/>
        <v>4.6740950753524011</v>
      </c>
      <c r="AP19" s="32">
        <f t="shared" si="6"/>
        <v>4.6944383795980418</v>
      </c>
      <c r="AQ19" s="32">
        <f t="shared" si="6"/>
        <v>4.7135118348897862</v>
      </c>
      <c r="AR19" s="32">
        <f t="shared" si="6"/>
        <v>4.7313947064417068</v>
      </c>
      <c r="AS19" s="32">
        <f t="shared" si="6"/>
        <v>4.7481613116556449</v>
      </c>
      <c r="AT19" s="32">
        <f t="shared" si="6"/>
        <v>4.7638813289685178</v>
      </c>
      <c r="AU19" s="32">
        <f t="shared" ref="AU19:DD19" si="7">MMULT($B13:$E13,AT$19:AT$22)+$F13</f>
        <v>4.7786200874210412</v>
      </c>
      <c r="AV19" s="32">
        <f t="shared" si="7"/>
        <v>4.7924388381512895</v>
      </c>
      <c r="AW19" s="32">
        <f t="shared" si="7"/>
        <v>4.8053950089413808</v>
      </c>
      <c r="AX19" s="32">
        <f t="shared" si="7"/>
        <v>4.8175424428750819</v>
      </c>
      <c r="AY19" s="32">
        <f t="shared" si="7"/>
        <v>4.8289316220981977</v>
      </c>
      <c r="AZ19" s="32">
        <f t="shared" si="7"/>
        <v>4.8396098776116023</v>
      </c>
      <c r="BA19" s="32">
        <f t="shared" si="7"/>
        <v>4.8496215859687855</v>
      </c>
      <c r="BB19" s="32">
        <f t="shared" si="7"/>
        <v>4.8590083536953586</v>
      </c>
      <c r="BC19" s="32">
        <f t="shared" si="7"/>
        <v>4.8678091901968923</v>
      </c>
      <c r="BD19" s="32">
        <f t="shared" si="7"/>
        <v>4.8760606698737012</v>
      </c>
      <c r="BE19" s="32">
        <f t="shared" si="7"/>
        <v>4.8837970841162477</v>
      </c>
      <c r="BF19" s="32">
        <f t="shared" si="7"/>
        <v>4.8910505838128513</v>
      </c>
      <c r="BG19" s="32">
        <f t="shared" si="7"/>
        <v>4.8978513129619312</v>
      </c>
      <c r="BH19" s="32">
        <f t="shared" si="7"/>
        <v>4.9042275339440309</v>
      </c>
      <c r="BI19" s="32">
        <f t="shared" si="7"/>
        <v>4.9102057449742507</v>
      </c>
      <c r="BJ19" s="32">
        <f t="shared" si="7"/>
        <v>4.9158107902231816</v>
      </c>
      <c r="BK19" s="32">
        <f t="shared" si="7"/>
        <v>4.9210659630639766</v>
      </c>
      <c r="BL19" s="32">
        <f t="shared" si="7"/>
        <v>4.9259931028746493</v>
      </c>
      <c r="BM19" s="32">
        <f t="shared" si="7"/>
        <v>4.9306126857978736</v>
      </c>
      <c r="BN19" s="32">
        <f t="shared" si="7"/>
        <v>4.9349439098354599</v>
      </c>
      <c r="BO19" s="32">
        <f t="shared" si="7"/>
        <v>4.9390047746311661</v>
      </c>
      <c r="BP19" s="32">
        <f t="shared" si="7"/>
        <v>4.9428121562733764</v>
      </c>
      <c r="BQ19" s="32">
        <f t="shared" si="7"/>
        <v>4.9463818774285286</v>
      </c>
      <c r="BR19" s="32">
        <f t="shared" si="7"/>
        <v>4.9497287730967381</v>
      </c>
      <c r="BS19" s="32">
        <f t="shared" si="7"/>
        <v>4.952866752262902</v>
      </c>
      <c r="BT19" s="32">
        <f t="shared" si="7"/>
        <v>4.9558088556994715</v>
      </c>
      <c r="BU19" s="32">
        <f t="shared" si="7"/>
        <v>4.9585673101611238</v>
      </c>
      <c r="BV19" s="32">
        <f t="shared" si="7"/>
        <v>4.9611535791965444</v>
      </c>
      <c r="BW19" s="32">
        <f t="shared" si="7"/>
        <v>4.9635784107884984</v>
      </c>
      <c r="BX19" s="32">
        <f t="shared" si="7"/>
        <v>4.9658518820201465</v>
      </c>
      <c r="BY19" s="32">
        <f t="shared" si="7"/>
        <v>4.9679834409532653</v>
      </c>
      <c r="BZ19" s="32">
        <f t="shared" si="7"/>
        <v>4.9699819458923686</v>
      </c>
      <c r="CA19" s="32">
        <f t="shared" si="7"/>
        <v>4.9718557021979342</v>
      </c>
      <c r="CB19" s="32">
        <f t="shared" si="7"/>
        <v>4.9736124968017172</v>
      </c>
      <c r="CC19" s="32">
        <f t="shared" si="7"/>
        <v>4.9752596305675709</v>
      </c>
      <c r="CD19" s="32">
        <f t="shared" si="7"/>
        <v>4.9768039486322877</v>
      </c>
      <c r="CE19" s="32">
        <f t="shared" si="7"/>
        <v>4.9782518688525208</v>
      </c>
      <c r="CF19" s="32">
        <f t="shared" si="7"/>
        <v>4.9796094084760334</v>
      </c>
      <c r="CG19" s="32">
        <f t="shared" si="7"/>
        <v>4.9808822091480973</v>
      </c>
      <c r="CH19" s="32">
        <f t="shared" si="7"/>
        <v>4.9820755603569671</v>
      </c>
      <c r="CI19" s="32">
        <f t="shared" si="7"/>
        <v>4.9831944214158632</v>
      </c>
      <c r="CJ19" s="32">
        <f t="shared" si="7"/>
        <v>4.9842434420728257</v>
      </c>
      <c r="CK19" s="32">
        <f t="shared" si="7"/>
        <v>4.9852269818340709</v>
      </c>
      <c r="CL19" s="32">
        <f t="shared" si="7"/>
        <v>4.9861491280811725</v>
      </c>
      <c r="CM19" s="32">
        <f t="shared" si="7"/>
        <v>4.9870137130573484</v>
      </c>
      <c r="CN19" s="32">
        <f t="shared" si="7"/>
        <v>4.9878243297934439</v>
      </c>
      <c r="CO19" s="32">
        <f t="shared" si="7"/>
        <v>4.9885843470398061</v>
      </c>
      <c r="CP19" s="32">
        <f t="shared" si="7"/>
        <v>4.9892969232660871</v>
      </c>
      <c r="CQ19" s="32">
        <f t="shared" si="7"/>
        <v>4.9899650197871743</v>
      </c>
      <c r="CR19" s="32">
        <f t="shared" si="7"/>
        <v>4.990591413069783</v>
      </c>
      <c r="CS19" s="32">
        <f t="shared" si="7"/>
        <v>4.9911787062708601</v>
      </c>
      <c r="CT19" s="32">
        <f t="shared" si="7"/>
        <v>4.9917293400557465</v>
      </c>
      <c r="CU19" s="32">
        <f t="shared" si="7"/>
        <v>4.9922456027410682</v>
      </c>
      <c r="CV19" s="32">
        <f t="shared" si="7"/>
        <v>4.9927296398044865</v>
      </c>
      <c r="CW19" s="32">
        <f t="shared" si="7"/>
        <v>4.9931834628008485</v>
      </c>
      <c r="CX19" s="32">
        <f t="shared" si="7"/>
        <v>4.9936089577217793</v>
      </c>
      <c r="CY19" s="32">
        <f t="shared" si="7"/>
        <v>4.9940078928334639</v>
      </c>
      <c r="CZ19" s="32">
        <f t="shared" si="7"/>
        <v>4.9943819260251772</v>
      </c>
      <c r="DA19" s="32">
        <f t="shared" si="7"/>
        <v>4.9947326116991295</v>
      </c>
      <c r="DB19" s="32">
        <f t="shared" si="7"/>
        <v>4.99506140723022</v>
      </c>
      <c r="DC19" s="32">
        <f t="shared" si="7"/>
        <v>4.9953696790225823</v>
      </c>
      <c r="DD19" s="32">
        <f t="shared" si="7"/>
        <v>4.9956587081880688</v>
      </c>
      <c r="DE19" s="32">
        <f t="shared" ref="DE19:EL19" si="8">MMULT($B13:$E13,DD$19:DD$22)+$F13</f>
        <v>4.9959296958702719</v>
      </c>
      <c r="DF19" s="32">
        <f t="shared" si="8"/>
        <v>4.9961837682362331</v>
      </c>
      <c r="DG19" s="32">
        <f t="shared" si="8"/>
        <v>4.996421981156538</v>
      </c>
      <c r="DH19" s="32">
        <f t="shared" si="8"/>
        <v>4.9966453245933025</v>
      </c>
      <c r="DI19" s="32">
        <f t="shared" si="8"/>
        <v>4.9968547267142363</v>
      </c>
      <c r="DJ19" s="32">
        <f t="shared" si="8"/>
        <v>4.9970510577499114</v>
      </c>
      <c r="DK19" s="32">
        <f t="shared" si="8"/>
        <v>4.9972351336102605</v>
      </c>
      <c r="DL19" s="32">
        <f t="shared" si="8"/>
        <v>4.9974077192753157</v>
      </c>
      <c r="DM19" s="32">
        <f t="shared" si="8"/>
        <v>4.9975695319743085</v>
      </c>
      <c r="DN19" s="32">
        <f t="shared" si="8"/>
        <v>4.9977212441663212</v>
      </c>
      <c r="DO19" s="32">
        <f t="shared" si="8"/>
        <v>4.9978634863348805</v>
      </c>
      <c r="DP19" s="32">
        <f t="shared" si="8"/>
        <v>4.997996849608116</v>
      </c>
      <c r="DQ19" s="32">
        <f t="shared" si="8"/>
        <v>4.9981218882153602</v>
      </c>
      <c r="DR19" s="32">
        <f t="shared" si="8"/>
        <v>4.998239121790407</v>
      </c>
      <c r="DS19" s="32">
        <f t="shared" si="8"/>
        <v>4.9983490375310069</v>
      </c>
      <c r="DT19" s="32">
        <f t="shared" si="8"/>
        <v>4.9984520922235394</v>
      </c>
      <c r="DU19" s="32">
        <f t="shared" si="8"/>
        <v>4.9985487141413429</v>
      </c>
      <c r="DV19" s="32">
        <f t="shared" si="8"/>
        <v>4.9986393048245059</v>
      </c>
      <c r="DW19" s="32">
        <f t="shared" si="8"/>
        <v>4.9987242407485963</v>
      </c>
      <c r="DX19" s="32">
        <f t="shared" si="8"/>
        <v>4.9988038748892087</v>
      </c>
      <c r="DY19" s="32">
        <f t="shared" si="8"/>
        <v>4.998878538188853</v>
      </c>
      <c r="DZ19" s="32">
        <f t="shared" si="8"/>
        <v>4.9989485409322878</v>
      </c>
      <c r="EA19" s="32">
        <f t="shared" si="8"/>
        <v>4.9990141740359899</v>
      </c>
      <c r="EB19" s="32">
        <f t="shared" si="8"/>
        <v>4.9990757102571459</v>
      </c>
      <c r="EC19" s="32">
        <f t="shared" si="8"/>
        <v>4.9991334053271732</v>
      </c>
      <c r="ED19" s="32">
        <f t="shared" si="8"/>
        <v>4.9991874990144849</v>
      </c>
      <c r="EE19" s="32">
        <f t="shared" si="8"/>
        <v>4.9992382161209115</v>
      </c>
      <c r="EF19" s="32">
        <f t="shared" si="8"/>
        <v>4.9992857674159357</v>
      </c>
      <c r="EG19" s="32">
        <f t="shared" si="8"/>
        <v>4.9993303505126025</v>
      </c>
      <c r="EH19" s="32">
        <f t="shared" si="8"/>
        <v>4.9993721506887567</v>
      </c>
      <c r="EI19" s="32">
        <f t="shared" si="8"/>
        <v>4.9994113416570212</v>
      </c>
      <c r="EJ19" s="32">
        <f t="shared" si="8"/>
        <v>4.9994480862867041</v>
      </c>
      <c r="EK19" s="32">
        <f t="shared" si="8"/>
        <v>4.9994825372806524</v>
      </c>
      <c r="EL19" s="34">
        <f t="shared" si="8"/>
        <v>4.9995148378098548</v>
      </c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</row>
    <row r="20" spans="1:222" x14ac:dyDescent="0.25">
      <c r="A20" s="25" t="s">
        <v>5</v>
      </c>
      <c r="B20" s="6">
        <v>0</v>
      </c>
      <c r="C20" s="32">
        <f t="shared" ref="C20:C22" si="9">MMULT($B14:$E14,B$19:B$22)+$F14</f>
        <v>1.6666666666666667</v>
      </c>
      <c r="D20" s="32">
        <f t="shared" ref="D20:R20" si="10">MMULT($B14:$E14,C$19:C$22)+$F14</f>
        <v>1.4444444444444446</v>
      </c>
      <c r="E20" s="32">
        <f t="shared" si="10"/>
        <v>1.1222222222222222</v>
      </c>
      <c r="F20" s="32">
        <f t="shared" si="10"/>
        <v>1.0851851851851853</v>
      </c>
      <c r="G20" s="32">
        <f t="shared" si="10"/>
        <v>0.92401234567901247</v>
      </c>
      <c r="H20" s="32">
        <f t="shared" si="10"/>
        <v>0.80962962962962992</v>
      </c>
      <c r="I20" s="32">
        <f t="shared" si="10"/>
        <v>0.6969927983539097</v>
      </c>
      <c r="J20" s="32">
        <f t="shared" si="10"/>
        <v>0.59035219478738021</v>
      </c>
      <c r="K20" s="32">
        <f t="shared" si="10"/>
        <v>0.49137210219478766</v>
      </c>
      <c r="L20" s="32">
        <f t="shared" si="10"/>
        <v>0.39822536579789714</v>
      </c>
      <c r="M20" s="32">
        <f t="shared" si="10"/>
        <v>0.3109351869951229</v>
      </c>
      <c r="N20" s="32">
        <f t="shared" si="10"/>
        <v>0.22912009764136587</v>
      </c>
      <c r="O20" s="32">
        <f t="shared" si="10"/>
        <v>0.15238973623653718</v>
      </c>
      <c r="P20" s="32">
        <f t="shared" si="10"/>
        <v>8.0459146564717532E-2</v>
      </c>
      <c r="Q20" s="32">
        <f t="shared" si="10"/>
        <v>1.3015055402902265E-2</v>
      </c>
      <c r="R20" s="32">
        <f t="shared" si="10"/>
        <v>-5.0218145032471018E-2</v>
      </c>
      <c r="S20" s="32">
        <f t="shared" si="5"/>
        <v>-0.10950450964821479</v>
      </c>
      <c r="T20" s="32">
        <f t="shared" si="5"/>
        <v>-0.16509008656533619</v>
      </c>
      <c r="U20" s="32">
        <f t="shared" si="5"/>
        <v>-0.21720599349153447</v>
      </c>
      <c r="V20" s="32">
        <f t="shared" si="5"/>
        <v>-0.26606875379830064</v>
      </c>
      <c r="W20" s="32">
        <f t="shared" si="5"/>
        <v>-0.31188146389676907</v>
      </c>
      <c r="X20" s="32">
        <f t="shared" si="5"/>
        <v>-0.35483449451475857</v>
      </c>
      <c r="Y20" s="32">
        <f t="shared" si="5"/>
        <v>-0.39510635723462539</v>
      </c>
      <c r="Z20" s="32">
        <f t="shared" si="5"/>
        <v>-0.4328644099471981</v>
      </c>
      <c r="AA20" s="32">
        <f t="shared" ref="AA20:AT20" si="11">MMULT($B14:$E14,Z$19:Z$22)+$F14</f>
        <v>-0.46826556844219813</v>
      </c>
      <c r="AB20" s="32">
        <f t="shared" si="11"/>
        <v>-0.50145695183843331</v>
      </c>
      <c r="AC20" s="32">
        <f t="shared" si="11"/>
        <v>-0.53257649667318296</v>
      </c>
      <c r="AD20" s="32">
        <f t="shared" si="11"/>
        <v>-0.56175352904647657</v>
      </c>
      <c r="AE20" s="32">
        <f t="shared" si="11"/>
        <v>-0.58910930252549476</v>
      </c>
      <c r="AF20" s="32">
        <f t="shared" si="11"/>
        <v>-0.61475750185526779</v>
      </c>
      <c r="AG20" s="32">
        <f t="shared" si="11"/>
        <v>-0.63880471549218787</v>
      </c>
      <c r="AH20" s="32">
        <f t="shared" si="11"/>
        <v>-0.66135087852634222</v>
      </c>
      <c r="AI20" s="32">
        <f t="shared" si="11"/>
        <v>-0.68248968800626764</v>
      </c>
      <c r="AJ20" s="32">
        <f t="shared" si="11"/>
        <v>-0.70230899231712685</v>
      </c>
      <c r="AK20" s="32">
        <f t="shared" si="11"/>
        <v>-0.72089115626275579</v>
      </c>
      <c r="AL20" s="32">
        <f t="shared" si="11"/>
        <v>-0.73831340335500495</v>
      </c>
      <c r="AM20" s="32">
        <f t="shared" si="11"/>
        <v>-0.75464813673871078</v>
      </c>
      <c r="AN20" s="32">
        <f t="shared" si="11"/>
        <v>-0.76996324008351125</v>
      </c>
      <c r="AO20" s="32">
        <f t="shared" si="11"/>
        <v>-0.78432235969399788</v>
      </c>
      <c r="AP20" s="32">
        <f t="shared" si="11"/>
        <v>-0.79778516901015029</v>
      </c>
      <c r="AQ20" s="32">
        <f t="shared" si="11"/>
        <v>-0.8104076165974472</v>
      </c>
      <c r="AR20" s="32">
        <f t="shared" si="11"/>
        <v>-0.82224215865717132</v>
      </c>
      <c r="AS20" s="32">
        <f t="shared" si="11"/>
        <v>-0.83333797702320145</v>
      </c>
      <c r="AT20" s="32">
        <f t="shared" si="11"/>
        <v>-0.84374118355122874</v>
      </c>
      <c r="AU20" s="32">
        <f t="shared" ref="AU20:DD20" si="12">MMULT($B14:$E14,AT$19:AT$22)+$F14</f>
        <v>-0.85349501174979747</v>
      </c>
      <c r="AV20" s="32">
        <f t="shared" si="12"/>
        <v>-0.86263999644955258</v>
      </c>
      <c r="AW20" s="32">
        <f t="shared" si="12"/>
        <v>-0.87121414225735205</v>
      </c>
      <c r="AX20" s="32">
        <f t="shared" si="12"/>
        <v>-0.87925308149531101</v>
      </c>
      <c r="AY20" s="32">
        <f t="shared" si="12"/>
        <v>-0.88679022228113991</v>
      </c>
      <c r="AZ20" s="32">
        <f t="shared" si="12"/>
        <v>-0.89385688736515401</v>
      </c>
      <c r="BA20" s="32">
        <f t="shared" si="12"/>
        <v>-0.90048244430095159</v>
      </c>
      <c r="BB20" s="32">
        <f t="shared" si="12"/>
        <v>-0.90669442749070162</v>
      </c>
      <c r="BC20" s="32">
        <f t="shared" si="12"/>
        <v>-0.91251865261225285</v>
      </c>
      <c r="BD20" s="32">
        <f t="shared" si="12"/>
        <v>-0.91797932390358583</v>
      </c>
      <c r="BE20" s="32">
        <f t="shared" si="12"/>
        <v>-0.9230991347504649</v>
      </c>
      <c r="BF20" s="32">
        <f t="shared" si="12"/>
        <v>-0.92789936199531398</v>
      </c>
      <c r="BG20" s="32">
        <f t="shared" si="12"/>
        <v>-0.9323999543592365</v>
      </c>
      <c r="BH20" s="32">
        <f t="shared" si="12"/>
        <v>-0.93661961534464777</v>
      </c>
      <c r="BI20" s="32">
        <f t="shared" si="12"/>
        <v>-0.94057588096304356</v>
      </c>
      <c r="BJ20" s="32">
        <f t="shared" si="12"/>
        <v>-0.94428519261092636</v>
      </c>
      <c r="BK20" s="32">
        <f t="shared" si="12"/>
        <v>-0.94776296539674232</v>
      </c>
      <c r="BL20" s="32">
        <f t="shared" si="12"/>
        <v>-0.95102365220278906</v>
      </c>
      <c r="BM20" s="32">
        <f t="shared" si="12"/>
        <v>-0.95408080374830795</v>
      </c>
      <c r="BN20" s="32">
        <f t="shared" si="12"/>
        <v>-0.95694712490339096</v>
      </c>
      <c r="BO20" s="32">
        <f t="shared" si="12"/>
        <v>-0.95963452748770828</v>
      </c>
      <c r="BP20" s="32">
        <f t="shared" si="12"/>
        <v>-0.96215417977349182</v>
      </c>
      <c r="BQ20" s="32">
        <f t="shared" si="12"/>
        <v>-0.96451655289849447</v>
      </c>
      <c r="BR20" s="32">
        <f t="shared" si="12"/>
        <v>-0.96673146438180635</v>
      </c>
      <c r="BS20" s="32">
        <f t="shared" si="12"/>
        <v>-0.96880811892337104</v>
      </c>
      <c r="BT20" s="32">
        <f t="shared" si="12"/>
        <v>-0.97075514665675589</v>
      </c>
      <c r="BU20" s="32">
        <f t="shared" si="12"/>
        <v>-0.97258063901414737</v>
      </c>
      <c r="BV20" s="32">
        <f t="shared" si="12"/>
        <v>-0.97429218235262049</v>
      </c>
      <c r="BW20" s="32">
        <f t="shared" si="12"/>
        <v>-0.97589688948141728</v>
      </c>
      <c r="BX20" s="32">
        <f t="shared" si="12"/>
        <v>-0.97740142922126894</v>
      </c>
      <c r="BY20" s="32">
        <f t="shared" si="12"/>
        <v>-0.97881205411859251</v>
      </c>
      <c r="BZ20" s="32">
        <f t="shared" si="12"/>
        <v>-0.98013462642973992</v>
      </c>
      <c r="CA20" s="32">
        <f t="shared" si="12"/>
        <v>-0.98137464248328699</v>
      </c>
      <c r="CB20" s="32">
        <f t="shared" si="12"/>
        <v>-0.9825372555216012</v>
      </c>
      <c r="CC20" s="32">
        <f t="shared" si="12"/>
        <v>-0.98362729711662156</v>
      </c>
      <c r="CD20" s="32">
        <f t="shared" si="12"/>
        <v>-0.98464929724883832</v>
      </c>
      <c r="CE20" s="32">
        <f t="shared" si="12"/>
        <v>-0.98560750313292833</v>
      </c>
      <c r="CF20" s="32">
        <f t="shared" si="12"/>
        <v>-0.98650589686827206</v>
      </c>
      <c r="CG20" s="32">
        <f t="shared" si="12"/>
        <v>-0.98734821198771239</v>
      </c>
      <c r="CH20" s="32">
        <f t="shared" si="12"/>
        <v>-0.98813794897331797</v>
      </c>
      <c r="CI20" s="32">
        <f t="shared" si="12"/>
        <v>-0.98887838980364262</v>
      </c>
      <c r="CJ20" s="32">
        <f t="shared" si="12"/>
        <v>-0.98957261159292842</v>
      </c>
      <c r="CK20" s="32">
        <f t="shared" si="12"/>
        <v>-0.99022349937893472</v>
      </c>
      <c r="CL20" s="32">
        <f t="shared" si="12"/>
        <v>-0.9908337581125426</v>
      </c>
      <c r="CM20" s="32">
        <f t="shared" si="12"/>
        <v>-0.99140592389895166</v>
      </c>
      <c r="CN20" s="32">
        <f t="shared" si="12"/>
        <v>-0.99194237453719469</v>
      </c>
      <c r="CO20" s="32">
        <f t="shared" si="12"/>
        <v>-0.99244533940176205</v>
      </c>
      <c r="CP20" s="32">
        <f t="shared" si="12"/>
        <v>-0.99291690870740745</v>
      </c>
      <c r="CQ20" s="32">
        <f t="shared" si="12"/>
        <v>-0.99335904219563465</v>
      </c>
      <c r="CR20" s="32">
        <f t="shared" si="12"/>
        <v>-0.99377357727896487</v>
      </c>
      <c r="CS20" s="32">
        <f t="shared" si="12"/>
        <v>-0.99416223667683323</v>
      </c>
      <c r="CT20" s="32">
        <f t="shared" si="12"/>
        <v>-0.99452663557484189</v>
      </c>
      <c r="CU20" s="32">
        <f t="shared" si="12"/>
        <v>-0.99486828833712715</v>
      </c>
      <c r="CV20" s="32">
        <f t="shared" si="12"/>
        <v>-0.99518861479973464</v>
      </c>
      <c r="CW20" s="32">
        <f t="shared" si="12"/>
        <v>-0.99548894617115447</v>
      </c>
      <c r="CX20" s="32">
        <f t="shared" si="12"/>
        <v>-0.99577053056454123</v>
      </c>
      <c r="CY20" s="32">
        <f t="shared" si="12"/>
        <v>-0.99603453818460452</v>
      </c>
      <c r="CZ20" s="32">
        <f t="shared" si="12"/>
        <v>-0.99628206619073167</v>
      </c>
      <c r="DA20" s="32">
        <f t="shared" si="12"/>
        <v>-0.99651414325654764</v>
      </c>
      <c r="DB20" s="32">
        <f t="shared" si="12"/>
        <v>-0.99673173384486202</v>
      </c>
      <c r="DC20" s="32">
        <f t="shared" si="12"/>
        <v>-0.99693574221577452</v>
      </c>
      <c r="DD20" s="32">
        <f t="shared" si="12"/>
        <v>-0.99712701618458266</v>
      </c>
      <c r="DE20" s="32">
        <f t="shared" ref="DE20:EL20" si="13">MMULT($B14:$E14,DD$19:DD$22)+$F14</f>
        <v>-0.99730635064512563</v>
      </c>
      <c r="DF20" s="32">
        <f t="shared" si="13"/>
        <v>-0.99747449087318896</v>
      </c>
      <c r="DG20" s="32">
        <f t="shared" si="13"/>
        <v>-0.99763213562371678</v>
      </c>
      <c r="DH20" s="32">
        <f t="shared" si="13"/>
        <v>-0.99777994003468495</v>
      </c>
      <c r="DI20" s="32">
        <f t="shared" si="13"/>
        <v>-0.99791851834971568</v>
      </c>
      <c r="DJ20" s="32">
        <f t="shared" si="13"/>
        <v>-0.99804844647074442</v>
      </c>
      <c r="DK20" s="32">
        <f t="shared" si="13"/>
        <v>-0.99817026435134326</v>
      </c>
      <c r="DL20" s="32">
        <f t="shared" si="13"/>
        <v>-0.99828447824065436</v>
      </c>
      <c r="DM20" s="32">
        <f t="shared" si="13"/>
        <v>-0.99839156278725416</v>
      </c>
      <c r="DN20" s="32">
        <f t="shared" si="13"/>
        <v>-0.99849196301168841</v>
      </c>
      <c r="DO20" s="32">
        <f t="shared" si="13"/>
        <v>-0.998586096155887</v>
      </c>
      <c r="DP20" s="32">
        <f t="shared" si="13"/>
        <v>-0.99867435341712985</v>
      </c>
      <c r="DQ20" s="32">
        <f t="shared" si="13"/>
        <v>-0.99875710157377884</v>
      </c>
      <c r="DR20" s="32">
        <f t="shared" si="13"/>
        <v>-0.99883468450953372</v>
      </c>
      <c r="DS20" s="32">
        <f t="shared" si="13"/>
        <v>-0.99890742464253468</v>
      </c>
      <c r="DT20" s="32">
        <f t="shared" si="13"/>
        <v>-0.9989756242652692</v>
      </c>
      <c r="DU20" s="32">
        <f t="shared" si="13"/>
        <v>-0.99903956680082939</v>
      </c>
      <c r="DV20" s="32">
        <f t="shared" si="13"/>
        <v>-0.99909951798076135</v>
      </c>
      <c r="DW20" s="32">
        <f t="shared" si="13"/>
        <v>-0.99915572694938892</v>
      </c>
      <c r="DX20" s="32">
        <f t="shared" si="13"/>
        <v>-0.99920842729920278</v>
      </c>
      <c r="DY20" s="32">
        <f t="shared" si="13"/>
        <v>-0.99925783804162216</v>
      </c>
      <c r="DZ20" s="32">
        <f t="shared" si="13"/>
        <v>-0.99930416451715831</v>
      </c>
      <c r="EA20" s="32">
        <f t="shared" si="13"/>
        <v>-0.99934759924876793</v>
      </c>
      <c r="EB20" s="32">
        <f t="shared" si="13"/>
        <v>-0.99938832274193623</v>
      </c>
      <c r="EC20" s="32">
        <f t="shared" si="13"/>
        <v>-0.99942650423481916</v>
      </c>
      <c r="ED20" s="32">
        <f t="shared" si="13"/>
        <v>-0.99946230240156164</v>
      </c>
      <c r="EE20" s="32">
        <f t="shared" si="13"/>
        <v>-0.99949586601171236</v>
      </c>
      <c r="EF20" s="32">
        <f t="shared" si="13"/>
        <v>-0.99952733454848119</v>
      </c>
      <c r="EG20" s="32">
        <f t="shared" si="13"/>
        <v>-0.99955683878839729</v>
      </c>
      <c r="EH20" s="32">
        <f t="shared" si="13"/>
        <v>-0.99958450134479215</v>
      </c>
      <c r="EI20" s="32">
        <f t="shared" si="13"/>
        <v>-0.99961043717735376</v>
      </c>
      <c r="EJ20" s="32">
        <f t="shared" si="13"/>
        <v>-0.99963475406987201</v>
      </c>
      <c r="EK20" s="32">
        <f t="shared" si="13"/>
        <v>-0.99965755307816884</v>
      </c>
      <c r="EL20" s="35">
        <f t="shared" si="13"/>
        <v>-0.99967892895006227</v>
      </c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</row>
    <row r="21" spans="1:222" x14ac:dyDescent="0.25">
      <c r="A21" s="25" t="s">
        <v>6</v>
      </c>
      <c r="B21" s="6">
        <v>0</v>
      </c>
      <c r="C21" s="32">
        <f t="shared" si="9"/>
        <v>-0.4</v>
      </c>
      <c r="D21" s="32">
        <f t="shared" si="5"/>
        <v>0.25</v>
      </c>
      <c r="E21" s="32">
        <f t="shared" si="5"/>
        <v>0.31333333333333335</v>
      </c>
      <c r="F21" s="32">
        <f t="shared" si="5"/>
        <v>0.46638888888888885</v>
      </c>
      <c r="G21" s="32">
        <f t="shared" si="5"/>
        <v>0.65316666666666656</v>
      </c>
      <c r="H21" s="32">
        <f t="shared" si="5"/>
        <v>0.78277314814814802</v>
      </c>
      <c r="I21" s="32">
        <f t="shared" si="5"/>
        <v>0.92828024691358013</v>
      </c>
      <c r="J21" s="32">
        <f t="shared" si="5"/>
        <v>1.0551360339506171</v>
      </c>
      <c r="K21" s="32">
        <f t="shared" si="5"/>
        <v>1.1773078652263371</v>
      </c>
      <c r="L21" s="32">
        <f t="shared" si="5"/>
        <v>1.2908323563957476</v>
      </c>
      <c r="M21" s="32">
        <f t="shared" si="5"/>
        <v>1.3976173012688613</v>
      </c>
      <c r="N21" s="32">
        <f t="shared" si="5"/>
        <v>1.4975942290023432</v>
      </c>
      <c r="O21" s="32">
        <f t="shared" si="5"/>
        <v>1.5913983138779337</v>
      </c>
      <c r="P21" s="32">
        <f t="shared" si="5"/>
        <v>1.6793138926779689</v>
      </c>
      <c r="Q21" s="32">
        <f t="shared" si="5"/>
        <v>1.7617572235954246</v>
      </c>
      <c r="R21" s="32">
        <f t="shared" si="5"/>
        <v>1.8390474997744479</v>
      </c>
      <c r="S21" s="32">
        <f t="shared" si="5"/>
        <v>1.9115161366824167</v>
      </c>
      <c r="T21" s="32">
        <f t="shared" si="5"/>
        <v>1.9794600173782171</v>
      </c>
      <c r="U21" s="32">
        <f t="shared" si="5"/>
        <v>2.0431632656095653</v>
      </c>
      <c r="V21" s="32">
        <f t="shared" si="5"/>
        <v>2.102889889681737</v>
      </c>
      <c r="W21" s="32">
        <f t="shared" si="5"/>
        <v>2.1588884066976806</v>
      </c>
      <c r="X21" s="32">
        <f t="shared" si="5"/>
        <v>2.2113914038953739</v>
      </c>
      <c r="Y21" s="32">
        <f t="shared" si="5"/>
        <v>2.2606171289054919</v>
      </c>
      <c r="Z21" s="32">
        <f t="shared" si="5"/>
        <v>2.3067701289882603</v>
      </c>
      <c r="AA21" s="32">
        <f t="shared" ref="AA21:AT21" si="14">MMULT($B15:$E15,Z$19:Z$22)+$F15</f>
        <v>2.3500422166572648</v>
      </c>
      <c r="AB21" s="32">
        <f t="shared" si="14"/>
        <v>2.3906132169975494</v>
      </c>
      <c r="AC21" s="32">
        <f t="shared" si="14"/>
        <v>2.4286517363486744</v>
      </c>
      <c r="AD21" s="32">
        <f t="shared" si="14"/>
        <v>2.4643158538753047</v>
      </c>
      <c r="AE21" s="32">
        <f t="shared" si="14"/>
        <v>2.4977537823925648</v>
      </c>
      <c r="AF21" s="32">
        <f t="shared" si="14"/>
        <v>2.529104482655685</v>
      </c>
      <c r="AG21" s="32">
        <f t="shared" si="14"/>
        <v>2.5584982415544038</v>
      </c>
      <c r="AH21" s="32">
        <f t="shared" si="14"/>
        <v>2.5860572132575879</v>
      </c>
      <c r="AI21" s="32">
        <f t="shared" si="14"/>
        <v>2.6118959269880206</v>
      </c>
      <c r="AJ21" s="32">
        <f t="shared" si="14"/>
        <v>2.6361217629266869</v>
      </c>
      <c r="AK21" s="32">
        <f t="shared" si="14"/>
        <v>2.6588353984853104</v>
      </c>
      <c r="AL21" s="32">
        <f t="shared" si="14"/>
        <v>2.6801312266902206</v>
      </c>
      <c r="AM21" s="32">
        <f t="shared" si="14"/>
        <v>2.7000977484639122</v>
      </c>
      <c r="AN21" s="32">
        <f t="shared" si="14"/>
        <v>2.7188179404141941</v>
      </c>
      <c r="AO21" s="32">
        <f t="shared" si="14"/>
        <v>2.7363695996680564</v>
      </c>
      <c r="AP21" s="32">
        <f t="shared" si="14"/>
        <v>2.7528256671796156</v>
      </c>
      <c r="AQ21" s="32">
        <f t="shared" si="14"/>
        <v>2.7682545308573112</v>
      </c>
      <c r="AR21" s="32">
        <f t="shared" si="14"/>
        <v>2.7827203097694118</v>
      </c>
      <c r="AS21" s="32">
        <f t="shared" si="14"/>
        <v>2.7962831206092229</v>
      </c>
      <c r="AT21" s="32">
        <f t="shared" si="14"/>
        <v>2.8089993275272351</v>
      </c>
      <c r="AU21" s="32">
        <f t="shared" ref="AU21:DD21" si="15">MMULT($B15:$E15,AT$19:AT$22)+$F15</f>
        <v>2.8209217763685217</v>
      </c>
      <c r="AV21" s="32">
        <f t="shared" si="15"/>
        <v>2.8321000142888058</v>
      </c>
      <c r="AW21" s="32">
        <f t="shared" si="15"/>
        <v>2.842580495661875</v>
      </c>
      <c r="AX21" s="32">
        <f t="shared" si="15"/>
        <v>2.8524067751340563</v>
      </c>
      <c r="AY21" s="32">
        <f t="shared" si="15"/>
        <v>2.8616196886280427</v>
      </c>
      <c r="AZ21" s="32">
        <f t="shared" si="15"/>
        <v>2.8702575230482785</v>
      </c>
      <c r="BA21" s="32">
        <f t="shared" si="15"/>
        <v>2.878356175393177</v>
      </c>
      <c r="BB21" s="32">
        <f t="shared" si="15"/>
        <v>2.8859493019353892</v>
      </c>
      <c r="BC21" s="32">
        <f t="shared" si="15"/>
        <v>2.8930684580901</v>
      </c>
      <c r="BD21" s="32">
        <f t="shared" si="15"/>
        <v>2.8997432295526058</v>
      </c>
      <c r="BE21" s="32">
        <f t="shared" si="15"/>
        <v>2.9060013552501585</v>
      </c>
      <c r="BF21" s="32">
        <f t="shared" si="15"/>
        <v>2.9118688426190324</v>
      </c>
      <c r="BG21" s="32">
        <f t="shared" si="15"/>
        <v>2.9173700756858829</v>
      </c>
      <c r="BH21" s="32">
        <f t="shared" si="15"/>
        <v>2.9225279164025695</v>
      </c>
      <c r="BI21" s="32">
        <f t="shared" si="15"/>
        <v>2.9273637996555455</v>
      </c>
      <c r="BJ21" s="32">
        <f t="shared" si="15"/>
        <v>2.9318978223446845</v>
      </c>
      <c r="BK21" s="32">
        <f t="shared" si="15"/>
        <v>2.9361488269017051</v>
      </c>
      <c r="BL21" s="32">
        <f t="shared" si="15"/>
        <v>2.9401344795953057</v>
      </c>
      <c r="BM21" s="32">
        <f t="shared" si="15"/>
        <v>2.9438713439484077</v>
      </c>
      <c r="BN21" s="32">
        <f t="shared" si="15"/>
        <v>2.9473749495726271</v>
      </c>
      <c r="BO21" s="32">
        <f t="shared" si="15"/>
        <v>2.95065985670603</v>
      </c>
      <c r="BP21" s="32">
        <f t="shared" si="15"/>
        <v>2.9537397167223762</v>
      </c>
      <c r="BQ21" s="32">
        <f t="shared" si="15"/>
        <v>2.9566273288633207</v>
      </c>
      <c r="BR21" s="32">
        <f t="shared" si="15"/>
        <v>2.9593346934293319</v>
      </c>
      <c r="BS21" s="32">
        <f t="shared" si="15"/>
        <v>2.9618730616503814</v>
      </c>
      <c r="BT21" s="32">
        <f t="shared" si="15"/>
        <v>2.9642529824436612</v>
      </c>
      <c r="BU21" s="32">
        <f t="shared" si="15"/>
        <v>2.9664843462526274</v>
      </c>
      <c r="BV21" s="32">
        <f t="shared" si="15"/>
        <v>2.9685764261495837</v>
      </c>
      <c r="BW21" s="32">
        <f t="shared" si="15"/>
        <v>2.9705379163725847</v>
      </c>
      <c r="BX21" s="32">
        <f t="shared" si="15"/>
        <v>2.972376968456842</v>
      </c>
      <c r="BY21" s="32">
        <f t="shared" si="15"/>
        <v>2.974101225110763</v>
      </c>
      <c r="BZ21" s="32">
        <f t="shared" si="15"/>
        <v>2.9757178519774192</v>
      </c>
      <c r="CA21" s="32">
        <f t="shared" si="15"/>
        <v>2.9772335674134323</v>
      </c>
      <c r="CB21" s="32">
        <f t="shared" si="15"/>
        <v>2.978654670409028</v>
      </c>
      <c r="CC21" s="32">
        <f t="shared" si="15"/>
        <v>2.9799870667653034</v>
      </c>
      <c r="CD21" s="32">
        <f t="shared" si="15"/>
        <v>2.9812362936374686</v>
      </c>
      <c r="CE21" s="32">
        <f t="shared" si="15"/>
        <v>2.9824075425460932</v>
      </c>
      <c r="CF21" s="32">
        <f t="shared" si="15"/>
        <v>2.9835056809519491</v>
      </c>
      <c r="CG21" s="32">
        <f t="shared" si="15"/>
        <v>2.9845352724841478</v>
      </c>
      <c r="CH21" s="32">
        <f t="shared" si="15"/>
        <v>2.9855005959056053</v>
      </c>
      <c r="CI21" s="32">
        <f t="shared" si="15"/>
        <v>2.986405662894672</v>
      </c>
      <c r="CJ21" s="32">
        <f t="shared" si="15"/>
        <v>2.9872542347168083</v>
      </c>
      <c r="CK21" s="32">
        <f t="shared" si="15"/>
        <v>2.9880498378556068</v>
      </c>
      <c r="CL21" s="32">
        <f t="shared" si="15"/>
        <v>2.9887957786681025</v>
      </c>
      <c r="CM21" s="32">
        <f t="shared" si="15"/>
        <v>2.9894951571252912</v>
      </c>
      <c r="CN21" s="32">
        <f t="shared" si="15"/>
        <v>2.9901508796949452</v>
      </c>
      <c r="CO21" s="32">
        <f t="shared" si="15"/>
        <v>2.9907656714202751</v>
      </c>
      <c r="CP21" s="32">
        <f t="shared" si="15"/>
        <v>2.9913420872446279</v>
      </c>
      <c r="CQ21" s="32">
        <f t="shared" si="15"/>
        <v>2.9918825226292887</v>
      </c>
      <c r="CR21" s="32">
        <f t="shared" si="15"/>
        <v>2.9923892235085034</v>
      </c>
      <c r="CS21" s="32">
        <f t="shared" si="15"/>
        <v>2.9928642956231069</v>
      </c>
      <c r="CT21" s="32">
        <f t="shared" si="15"/>
        <v>2.9933097132715298</v>
      </c>
      <c r="CU21" s="32">
        <f t="shared" si="15"/>
        <v>2.9937273275145642</v>
      </c>
      <c r="CV21" s="32">
        <f t="shared" si="15"/>
        <v>2.9941188738679747</v>
      </c>
      <c r="CW21" s="32">
        <f t="shared" si="15"/>
        <v>2.9944859795149368</v>
      </c>
      <c r="CX21" s="32">
        <f t="shared" si="15"/>
        <v>2.9948301700682571</v>
      </c>
      <c r="CY21" s="32">
        <f t="shared" si="15"/>
        <v>2.9951528759105006</v>
      </c>
      <c r="CZ21" s="32">
        <f t="shared" si="15"/>
        <v>2.9954554381383516</v>
      </c>
      <c r="DA21" s="32">
        <f t="shared" si="15"/>
        <v>2.9957391141359286</v>
      </c>
      <c r="DB21" s="32">
        <f t="shared" si="15"/>
        <v>2.9960050828002021</v>
      </c>
      <c r="DC21" s="32">
        <f t="shared" si="15"/>
        <v>2.9962544494402414</v>
      </c>
      <c r="DD21" s="32">
        <f t="shared" si="15"/>
        <v>2.9964882503706414</v>
      </c>
      <c r="DE21" s="32">
        <f t="shared" ref="DE21:EL21" si="16">MMULT($B15:$E15,DD$19:DD$22)+$F15</f>
        <v>2.9967074572182271</v>
      </c>
      <c r="DF21" s="32">
        <f t="shared" si="16"/>
        <v>2.9969129809599249</v>
      </c>
      <c r="DG21" s="32">
        <f t="shared" si="16"/>
        <v>2.9971056757085921</v>
      </c>
      <c r="DH21" s="32">
        <f t="shared" si="16"/>
        <v>2.9972863422625244</v>
      </c>
      <c r="DI21" s="32">
        <f t="shared" si="16"/>
        <v>2.9974557314334049</v>
      </c>
      <c r="DJ21" s="32">
        <f t="shared" si="16"/>
        <v>2.9976145471665174</v>
      </c>
      <c r="DK21" s="32">
        <f t="shared" si="16"/>
        <v>2.9977634494661918</v>
      </c>
      <c r="DL21" s="32">
        <f t="shared" si="16"/>
        <v>2.9979030571386414</v>
      </c>
      <c r="DM21" s="32">
        <f t="shared" si="16"/>
        <v>2.9980339503635918</v>
      </c>
      <c r="DN21" s="32">
        <f t="shared" si="16"/>
        <v>2.9981566731053815</v>
      </c>
      <c r="DO21" s="32">
        <f t="shared" si="16"/>
        <v>2.9982717353735628</v>
      </c>
      <c r="DP21" s="32">
        <f t="shared" si="16"/>
        <v>2.9983796153423934</v>
      </c>
      <c r="DQ21" s="32">
        <f t="shared" si="16"/>
        <v>2.998480761338024</v>
      </c>
      <c r="DR21" s="32">
        <f t="shared" si="16"/>
        <v>2.9985755937016529</v>
      </c>
      <c r="DS21" s="32">
        <f t="shared" si="16"/>
        <v>2.9986645065363629</v>
      </c>
      <c r="DT21" s="32">
        <f t="shared" si="16"/>
        <v>2.9987478693449439</v>
      </c>
      <c r="DU21" s="32">
        <f t="shared" si="16"/>
        <v>2.9988260285654547</v>
      </c>
      <c r="DV21" s="32">
        <f t="shared" si="16"/>
        <v>2.9988993090109539</v>
      </c>
      <c r="DW21" s="32">
        <f t="shared" si="16"/>
        <v>2.9989680152193516</v>
      </c>
      <c r="DX21" s="32">
        <f t="shared" si="16"/>
        <v>2.9990324327190021</v>
      </c>
      <c r="DY21" s="32">
        <f t="shared" si="16"/>
        <v>2.9990928292153018</v>
      </c>
      <c r="DZ21" s="32">
        <f t="shared" si="16"/>
        <v>2.9991494557032135</v>
      </c>
      <c r="EA21" s="32">
        <f t="shared" si="16"/>
        <v>2.999202547510349</v>
      </c>
      <c r="EB21" s="32">
        <f t="shared" si="16"/>
        <v>2.999252325274941</v>
      </c>
      <c r="EC21" s="32">
        <f t="shared" si="16"/>
        <v>2.9992989958627669</v>
      </c>
      <c r="ED21" s="32">
        <f t="shared" si="16"/>
        <v>2.9993427532268404</v>
      </c>
      <c r="EE21" s="32">
        <f t="shared" si="16"/>
        <v>2.9993837792134386</v>
      </c>
      <c r="EF21" s="32">
        <f t="shared" si="16"/>
        <v>2.9994222443178153</v>
      </c>
      <c r="EG21" s="32">
        <f t="shared" si="16"/>
        <v>2.9994583083927449</v>
      </c>
      <c r="EH21" s="32">
        <f t="shared" si="16"/>
        <v>2.999492121312834</v>
      </c>
      <c r="EI21" s="32">
        <f t="shared" si="16"/>
        <v>2.9995238235973698</v>
      </c>
      <c r="EJ21" s="32">
        <f t="shared" si="16"/>
        <v>2.9995535469942891</v>
      </c>
      <c r="EK21" s="32">
        <f t="shared" si="16"/>
        <v>2.9995814150276932</v>
      </c>
      <c r="EL21" s="35">
        <f t="shared" si="16"/>
        <v>2.9996075435111869</v>
      </c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</row>
    <row r="22" spans="1:222" x14ac:dyDescent="0.25">
      <c r="A22" s="25" t="s">
        <v>7</v>
      </c>
      <c r="B22" s="20">
        <v>0</v>
      </c>
      <c r="C22" s="32">
        <f t="shared" si="9"/>
        <v>-0.33333333333333331</v>
      </c>
      <c r="D22" s="32">
        <f t="shared" si="5"/>
        <v>-0.81666666666666665</v>
      </c>
      <c r="E22" s="32">
        <f t="shared" si="5"/>
        <v>-0.87222222222222223</v>
      </c>
      <c r="F22" s="32">
        <f t="shared" si="5"/>
        <v>-1.1139814814814815</v>
      </c>
      <c r="G22" s="32">
        <f t="shared" si="5"/>
        <v>-1.2855555555555553</v>
      </c>
      <c r="H22" s="32">
        <f t="shared" si="5"/>
        <v>-1.4545108024691356</v>
      </c>
      <c r="I22" s="32">
        <f t="shared" si="5"/>
        <v>-1.6144717078189299</v>
      </c>
      <c r="J22" s="32">
        <f t="shared" si="5"/>
        <v>-1.7629418467078186</v>
      </c>
      <c r="K22" s="32">
        <f t="shared" si="5"/>
        <v>-1.9026619513031546</v>
      </c>
      <c r="L22" s="32">
        <f t="shared" si="5"/>
        <v>-2.0335972195073158</v>
      </c>
      <c r="M22" s="32">
        <f t="shared" si="5"/>
        <v>-2.1563198535379513</v>
      </c>
      <c r="N22" s="32">
        <f t="shared" si="5"/>
        <v>-2.2714153956451946</v>
      </c>
      <c r="O22" s="32">
        <f t="shared" si="5"/>
        <v>-2.3793112801529239</v>
      </c>
      <c r="P22" s="32">
        <f t="shared" si="5"/>
        <v>-2.4804774168956469</v>
      </c>
      <c r="Q22" s="32">
        <f t="shared" si="5"/>
        <v>-2.5753272175487067</v>
      </c>
      <c r="R22" s="32">
        <f t="shared" si="5"/>
        <v>-2.6642567644723223</v>
      </c>
      <c r="S22" s="32">
        <f t="shared" si="5"/>
        <v>-2.7476351298480046</v>
      </c>
      <c r="T22" s="32">
        <f t="shared" si="5"/>
        <v>-2.8258089902373018</v>
      </c>
      <c r="U22" s="32">
        <f t="shared" si="5"/>
        <v>-2.8991031306974513</v>
      </c>
      <c r="V22" s="32">
        <f t="shared" si="5"/>
        <v>-2.9678221958451538</v>
      </c>
      <c r="W22" s="32">
        <f t="shared" si="5"/>
        <v>-3.0322517417721384</v>
      </c>
      <c r="X22" s="32">
        <f t="shared" si="5"/>
        <v>-3.0926595358519382</v>
      </c>
      <c r="Y22" s="32">
        <f t="shared" si="5"/>
        <v>-3.1492966149207975</v>
      </c>
      <c r="Z22" s="32">
        <f t="shared" si="5"/>
        <v>-3.2023983526632978</v>
      </c>
      <c r="AA22" s="32">
        <f t="shared" ref="AA22:AT22" si="17">MMULT($B16:$E16,Z$19:Z$22)+$F16</f>
        <v>-3.2521854277576505</v>
      </c>
      <c r="AB22" s="32">
        <f t="shared" si="17"/>
        <v>-3.2988647450097748</v>
      </c>
      <c r="AC22" s="32">
        <f t="shared" si="17"/>
        <v>-3.3426302935697154</v>
      </c>
      <c r="AD22" s="32">
        <f t="shared" si="17"/>
        <v>-3.3836639537882425</v>
      </c>
      <c r="AE22" s="32">
        <f t="shared" si="17"/>
        <v>-3.4221362527829022</v>
      </c>
      <c r="AF22" s="32">
        <f t="shared" si="17"/>
        <v>-3.4582070732382824</v>
      </c>
      <c r="AG22" s="32">
        <f t="shared" si="17"/>
        <v>-3.4920263177895139</v>
      </c>
      <c r="AH22" s="32">
        <f t="shared" si="17"/>
        <v>-3.5237345320094016</v>
      </c>
      <c r="AI22" s="32">
        <f t="shared" si="17"/>
        <v>-3.5534634884756908</v>
      </c>
      <c r="AJ22" s="32">
        <f t="shared" si="17"/>
        <v>-3.5813367343941342</v>
      </c>
      <c r="AK22" s="32">
        <f t="shared" si="17"/>
        <v>-3.6074701050325078</v>
      </c>
      <c r="AL22" s="32">
        <f t="shared" si="17"/>
        <v>-3.6319722051080663</v>
      </c>
      <c r="AM22" s="32">
        <f t="shared" si="17"/>
        <v>-3.6549448601252674</v>
      </c>
      <c r="AN22" s="32">
        <f t="shared" si="17"/>
        <v>-3.6764835395409974</v>
      </c>
      <c r="AO22" s="32">
        <f t="shared" si="17"/>
        <v>-3.696677753515226</v>
      </c>
      <c r="AP22" s="32">
        <f t="shared" si="17"/>
        <v>-3.7156114248961711</v>
      </c>
      <c r="AQ22" s="32">
        <f t="shared" si="17"/>
        <v>-3.7333632379857575</v>
      </c>
      <c r="AR22" s="32">
        <f t="shared" si="17"/>
        <v>-3.7500069655348027</v>
      </c>
      <c r="AS22" s="32">
        <f t="shared" si="17"/>
        <v>-3.7656117753268434</v>
      </c>
      <c r="AT22" s="32">
        <f t="shared" si="17"/>
        <v>-3.7802425176246968</v>
      </c>
      <c r="AU22" s="32">
        <f t="shared" ref="AU22:DD22" si="18">MMULT($B16:$E16,AT$19:AT$22)+$F16</f>
        <v>-3.7939599946743292</v>
      </c>
      <c r="AV22" s="32">
        <f t="shared" si="18"/>
        <v>-3.8068212133860282</v>
      </c>
      <c r="AW22" s="32">
        <f t="shared" si="18"/>
        <v>-3.8188796222429668</v>
      </c>
      <c r="AX22" s="32">
        <f t="shared" si="18"/>
        <v>-3.8301853334217104</v>
      </c>
      <c r="AY22" s="32">
        <f t="shared" si="18"/>
        <v>-3.8407853310477313</v>
      </c>
      <c r="AZ22" s="32">
        <f t="shared" si="18"/>
        <v>-3.8507236664514277</v>
      </c>
      <c r="BA22" s="32">
        <f t="shared" si="18"/>
        <v>-3.860041641236053</v>
      </c>
      <c r="BB22" s="32">
        <f t="shared" si="18"/>
        <v>-3.8687779789183798</v>
      </c>
      <c r="BC22" s="32">
        <f t="shared" si="18"/>
        <v>-3.8769689858553789</v>
      </c>
      <c r="BD22" s="32">
        <f t="shared" si="18"/>
        <v>-3.8846487021256975</v>
      </c>
      <c r="BE22" s="32">
        <f t="shared" si="18"/>
        <v>-3.8918490429929711</v>
      </c>
      <c r="BF22" s="32">
        <f t="shared" si="18"/>
        <v>-3.8985999315388549</v>
      </c>
      <c r="BG22" s="32">
        <f t="shared" si="18"/>
        <v>-3.9049294230169722</v>
      </c>
      <c r="BH22" s="32">
        <f t="shared" si="18"/>
        <v>-3.9108638214445657</v>
      </c>
      <c r="BI22" s="32">
        <f t="shared" si="18"/>
        <v>-3.9164277889163901</v>
      </c>
      <c r="BJ22" s="32">
        <f t="shared" si="18"/>
        <v>-3.921644448095114</v>
      </c>
      <c r="BK22" s="32">
        <f t="shared" si="18"/>
        <v>-3.9265354783041837</v>
      </c>
      <c r="BL22" s="32">
        <f t="shared" si="18"/>
        <v>-3.9311212056224623</v>
      </c>
      <c r="BM22" s="32">
        <f t="shared" si="18"/>
        <v>-3.9354206873550868</v>
      </c>
      <c r="BN22" s="32">
        <f t="shared" si="18"/>
        <v>-3.939451791231563</v>
      </c>
      <c r="BO22" s="32">
        <f t="shared" si="18"/>
        <v>-3.9432312696602381</v>
      </c>
      <c r="BP22" s="32">
        <f t="shared" si="18"/>
        <v>-3.946774829347742</v>
      </c>
      <c r="BQ22" s="32">
        <f t="shared" si="18"/>
        <v>-3.9500971965727096</v>
      </c>
      <c r="BR22" s="32">
        <f t="shared" si="18"/>
        <v>-3.9532121783850567</v>
      </c>
      <c r="BS22" s="32">
        <f t="shared" si="18"/>
        <v>-3.9561327199851339</v>
      </c>
      <c r="BT22" s="32">
        <f t="shared" si="18"/>
        <v>-3.9588709585212216</v>
      </c>
      <c r="BU22" s="32">
        <f t="shared" si="18"/>
        <v>-3.9614382735289313</v>
      </c>
      <c r="BV22" s="32">
        <f t="shared" si="18"/>
        <v>-3.963845334222126</v>
      </c>
      <c r="BW22" s="32">
        <f t="shared" si="18"/>
        <v>-3.966102143831904</v>
      </c>
      <c r="BX22" s="32">
        <f t="shared" si="18"/>
        <v>-3.9682180811778891</v>
      </c>
      <c r="BY22" s="32">
        <f t="shared" si="18"/>
        <v>-3.97020193964461</v>
      </c>
      <c r="BZ22" s="32">
        <f t="shared" si="18"/>
        <v>-3.9720619637249306</v>
      </c>
      <c r="CA22" s="32">
        <f t="shared" si="18"/>
        <v>-3.9738058832824024</v>
      </c>
      <c r="CB22" s="32">
        <f t="shared" si="18"/>
        <v>-3.9754409456749329</v>
      </c>
      <c r="CC22" s="32">
        <f t="shared" si="18"/>
        <v>-3.9769739458732576</v>
      </c>
      <c r="CD22" s="32">
        <f t="shared" si="18"/>
        <v>-3.9784112546993926</v>
      </c>
      <c r="CE22" s="32">
        <f t="shared" si="18"/>
        <v>-3.9797588453024084</v>
      </c>
      <c r="CF22" s="32">
        <f t="shared" si="18"/>
        <v>-3.9810223179815689</v>
      </c>
      <c r="CG22" s="32">
        <f t="shared" si="18"/>
        <v>-3.9822069234599771</v>
      </c>
      <c r="CH22" s="32">
        <f t="shared" si="18"/>
        <v>-3.9833175847054645</v>
      </c>
      <c r="CI22" s="32">
        <f t="shared" si="18"/>
        <v>-3.9843589173893927</v>
      </c>
      <c r="CJ22" s="32">
        <f t="shared" si="18"/>
        <v>-3.9853352490684024</v>
      </c>
      <c r="CK22" s="32">
        <f t="shared" si="18"/>
        <v>-3.9862506371688142</v>
      </c>
      <c r="CL22" s="32">
        <f t="shared" si="18"/>
        <v>-3.987108885848428</v>
      </c>
      <c r="CM22" s="32">
        <f t="shared" si="18"/>
        <v>-3.9879135618057924</v>
      </c>
      <c r="CN22" s="32">
        <f t="shared" si="18"/>
        <v>-3.9886680091026436</v>
      </c>
      <c r="CO22" s="32">
        <f t="shared" si="18"/>
        <v>-3.9893753630611113</v>
      </c>
      <c r="CP22" s="32">
        <f t="shared" si="18"/>
        <v>-3.9900385632934521</v>
      </c>
      <c r="CQ22" s="32">
        <f t="shared" si="18"/>
        <v>-3.9906603659184476</v>
      </c>
      <c r="CR22" s="32">
        <f t="shared" si="18"/>
        <v>-3.9912433550152504</v>
      </c>
      <c r="CS22" s="32">
        <f t="shared" si="18"/>
        <v>-3.9917899533622632</v>
      </c>
      <c r="CT22" s="32">
        <f t="shared" si="18"/>
        <v>-3.9923024325056913</v>
      </c>
      <c r="CU22" s="32">
        <f t="shared" si="18"/>
        <v>-3.9927829221996021</v>
      </c>
      <c r="CV22" s="32">
        <f t="shared" si="18"/>
        <v>-3.993233419256732</v>
      </c>
      <c r="CW22" s="32">
        <f t="shared" si="18"/>
        <v>-3.993655795846812</v>
      </c>
      <c r="CX22" s="32">
        <f t="shared" si="18"/>
        <v>-3.9940518072769073</v>
      </c>
      <c r="CY22" s="32">
        <f t="shared" si="18"/>
        <v>-3.9944230992860978</v>
      </c>
      <c r="CZ22" s="32">
        <f t="shared" si="18"/>
        <v>-3.9947712148848216</v>
      </c>
      <c r="DA22" s="32">
        <f t="shared" si="18"/>
        <v>-3.9950976007672936</v>
      </c>
      <c r="DB22" s="32">
        <f t="shared" si="18"/>
        <v>-3.9954036133236621</v>
      </c>
      <c r="DC22" s="32">
        <f t="shared" si="18"/>
        <v>-3.9956905242768745</v>
      </c>
      <c r="DD22" s="32">
        <f t="shared" si="18"/>
        <v>-3.9959595259676886</v>
      </c>
      <c r="DE22" s="32">
        <f t="shared" ref="DE22:EL22" si="19">MMULT($B16:$E16,DD$19:DD$22)+$F16</f>
        <v>-3.996211736309784</v>
      </c>
      <c r="DF22" s="32">
        <f t="shared" si="19"/>
        <v>-3.9964482034355755</v>
      </c>
      <c r="DG22" s="32">
        <f t="shared" si="19"/>
        <v>-3.9966699100520278</v>
      </c>
      <c r="DH22" s="32">
        <f t="shared" si="19"/>
        <v>-3.9968777775245741</v>
      </c>
      <c r="DI22" s="32">
        <f t="shared" si="19"/>
        <v>-3.997072669706117</v>
      </c>
      <c r="DJ22" s="32">
        <f t="shared" si="19"/>
        <v>-3.9972553965270152</v>
      </c>
      <c r="DK22" s="32">
        <f t="shared" si="19"/>
        <v>-3.9974267173609821</v>
      </c>
      <c r="DL22" s="32">
        <f t="shared" si="19"/>
        <v>-3.9975873441808814</v>
      </c>
      <c r="DM22" s="32">
        <f t="shared" si="19"/>
        <v>-3.9977379445175329</v>
      </c>
      <c r="DN22" s="32">
        <f t="shared" si="19"/>
        <v>-3.9978791442338308</v>
      </c>
      <c r="DO22" s="32">
        <f t="shared" si="19"/>
        <v>-3.9980115301256949</v>
      </c>
      <c r="DP22" s="32">
        <f t="shared" si="19"/>
        <v>-3.9981356523606686</v>
      </c>
      <c r="DQ22" s="32">
        <f t="shared" si="19"/>
        <v>-3.9982520267643009</v>
      </c>
      <c r="DR22" s="32">
        <f t="shared" si="19"/>
        <v>-3.9983611369638026</v>
      </c>
      <c r="DS22" s="32">
        <f t="shared" si="19"/>
        <v>-3.9984634363979041</v>
      </c>
      <c r="DT22" s="32">
        <f t="shared" si="19"/>
        <v>-3.9985593502012442</v>
      </c>
      <c r="DU22" s="32">
        <f t="shared" si="19"/>
        <v>-3.9986492769711424</v>
      </c>
      <c r="DV22" s="32">
        <f t="shared" si="19"/>
        <v>-3.9987335904240839</v>
      </c>
      <c r="DW22" s="32">
        <f t="shared" si="19"/>
        <v>-3.9988126409488047</v>
      </c>
      <c r="DX22" s="32">
        <f t="shared" si="19"/>
        <v>-3.9988867570624334</v>
      </c>
      <c r="DY22" s="32">
        <f t="shared" si="19"/>
        <v>-3.9989562467757378</v>
      </c>
      <c r="DZ22" s="32">
        <f t="shared" si="19"/>
        <v>-3.9990213988731522</v>
      </c>
      <c r="EA22" s="32">
        <f t="shared" si="19"/>
        <v>-3.9990824841129049</v>
      </c>
      <c r="EB22" s="32">
        <f t="shared" si="19"/>
        <v>-3.9991397563522293</v>
      </c>
      <c r="EC22" s="32">
        <f t="shared" si="19"/>
        <v>-3.9991934536023428</v>
      </c>
      <c r="ED22" s="32">
        <f t="shared" si="19"/>
        <v>-3.9992437990175689</v>
      </c>
      <c r="EE22" s="32">
        <f t="shared" si="19"/>
        <v>-3.9992910018227219</v>
      </c>
      <c r="EF22" s="32">
        <f t="shared" si="19"/>
        <v>-3.9993352581825961</v>
      </c>
      <c r="EG22" s="32">
        <f t="shared" si="19"/>
        <v>-3.9993767520171888</v>
      </c>
      <c r="EH22" s="32">
        <f t="shared" si="19"/>
        <v>-3.9994156557660308</v>
      </c>
      <c r="EI22" s="32">
        <f t="shared" si="19"/>
        <v>-3.9994521311048081</v>
      </c>
      <c r="EJ22" s="32">
        <f t="shared" si="19"/>
        <v>-3.9994863296172536</v>
      </c>
      <c r="EK22" s="32">
        <f t="shared" si="19"/>
        <v>-3.999518393425094</v>
      </c>
      <c r="EL22" s="36">
        <f t="shared" si="19"/>
        <v>-3.9995484557786796</v>
      </c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</row>
    <row r="23" spans="1:222" x14ac:dyDescent="0.25">
      <c r="B23" s="33" t="s">
        <v>184</v>
      </c>
      <c r="C23" s="33"/>
      <c r="D23" s="33"/>
      <c r="E23" s="6"/>
      <c r="F23" s="6"/>
    </row>
    <row r="24" spans="1:222" x14ac:dyDescent="0.25">
      <c r="B24" s="6" t="s">
        <v>43</v>
      </c>
      <c r="C24" s="6" t="s">
        <v>44</v>
      </c>
      <c r="D24" s="6" t="s">
        <v>45</v>
      </c>
      <c r="E24" s="6" t="s">
        <v>46</v>
      </c>
      <c r="F24" s="6" t="s">
        <v>47</v>
      </c>
      <c r="G24" s="6" t="s">
        <v>48</v>
      </c>
      <c r="H24" s="6" t="s">
        <v>49</v>
      </c>
      <c r="I24" s="6" t="s">
        <v>50</v>
      </c>
      <c r="J24" s="6" t="s">
        <v>51</v>
      </c>
      <c r="K24" s="6" t="s">
        <v>52</v>
      </c>
      <c r="L24" s="6" t="s">
        <v>53</v>
      </c>
      <c r="M24" s="6" t="s">
        <v>54</v>
      </c>
      <c r="N24" s="6" t="s">
        <v>55</v>
      </c>
      <c r="O24" s="6" t="s">
        <v>56</v>
      </c>
      <c r="P24" s="6" t="s">
        <v>57</v>
      </c>
      <c r="Q24" s="6" t="s">
        <v>58</v>
      </c>
      <c r="R24" s="6" t="s">
        <v>59</v>
      </c>
      <c r="S24" s="6" t="s">
        <v>60</v>
      </c>
      <c r="T24" s="6" t="s">
        <v>61</v>
      </c>
      <c r="U24" s="6" t="s">
        <v>62</v>
      </c>
      <c r="V24" s="6" t="s">
        <v>63</v>
      </c>
      <c r="W24" s="6" t="s">
        <v>64</v>
      </c>
      <c r="X24" s="6" t="s">
        <v>65</v>
      </c>
      <c r="Y24" s="6" t="s">
        <v>66</v>
      </c>
      <c r="Z24" s="6" t="s">
        <v>67</v>
      </c>
      <c r="AA24" s="6" t="s">
        <v>68</v>
      </c>
      <c r="AB24" s="6" t="s">
        <v>69</v>
      </c>
      <c r="AC24" s="6" t="s">
        <v>70</v>
      </c>
      <c r="AD24" s="6" t="s">
        <v>71</v>
      </c>
      <c r="AE24" s="6" t="s">
        <v>72</v>
      </c>
      <c r="AF24" s="6" t="s">
        <v>73</v>
      </c>
      <c r="AG24" s="6" t="s">
        <v>74</v>
      </c>
      <c r="AH24" s="6" t="s">
        <v>75</v>
      </c>
      <c r="AI24" s="6" t="s">
        <v>76</v>
      </c>
      <c r="AJ24" s="6" t="s">
        <v>77</v>
      </c>
      <c r="AK24" s="6" t="s">
        <v>78</v>
      </c>
      <c r="AL24" s="6" t="s">
        <v>79</v>
      </c>
      <c r="AM24" s="6" t="s">
        <v>80</v>
      </c>
      <c r="AN24" s="6" t="s">
        <v>81</v>
      </c>
      <c r="AO24" s="6" t="s">
        <v>82</v>
      </c>
      <c r="AP24" s="6" t="s">
        <v>83</v>
      </c>
      <c r="AQ24" s="6" t="s">
        <v>84</v>
      </c>
      <c r="AR24" s="6" t="s">
        <v>85</v>
      </c>
      <c r="AS24" s="6" t="s">
        <v>86</v>
      </c>
      <c r="AT24" s="6" t="s">
        <v>87</v>
      </c>
      <c r="AU24" s="6" t="s">
        <v>88</v>
      </c>
      <c r="AV24" s="6" t="s">
        <v>89</v>
      </c>
      <c r="AW24" s="6" t="s">
        <v>90</v>
      </c>
      <c r="AX24" s="6" t="s">
        <v>91</v>
      </c>
      <c r="AY24" s="6" t="s">
        <v>92</v>
      </c>
      <c r="AZ24" s="6" t="s">
        <v>93</v>
      </c>
      <c r="BA24" s="6" t="s">
        <v>94</v>
      </c>
      <c r="BB24" s="6" t="s">
        <v>95</v>
      </c>
      <c r="BC24" s="6" t="s">
        <v>96</v>
      </c>
      <c r="BD24" s="6" t="s">
        <v>97</v>
      </c>
      <c r="BE24" s="6" t="s">
        <v>98</v>
      </c>
      <c r="BF24" s="6" t="s">
        <v>99</v>
      </c>
      <c r="BG24" s="6" t="s">
        <v>100</v>
      </c>
      <c r="BH24" s="6" t="s">
        <v>101</v>
      </c>
      <c r="BI24" s="6" t="s">
        <v>102</v>
      </c>
      <c r="BJ24" s="6" t="s">
        <v>103</v>
      </c>
      <c r="BK24" s="6" t="s">
        <v>104</v>
      </c>
      <c r="BL24" s="6" t="s">
        <v>105</v>
      </c>
      <c r="BM24" s="6" t="s">
        <v>106</v>
      </c>
      <c r="BN24" s="6" t="s">
        <v>107</v>
      </c>
      <c r="BO24" s="6" t="s">
        <v>108</v>
      </c>
      <c r="BP24" s="6" t="s">
        <v>109</v>
      </c>
      <c r="BQ24" s="6" t="s">
        <v>110</v>
      </c>
      <c r="BR24" s="6" t="s">
        <v>111</v>
      </c>
      <c r="BS24" s="6" t="s">
        <v>112</v>
      </c>
      <c r="BT24" s="6" t="s">
        <v>113</v>
      </c>
      <c r="BU24" s="6" t="s">
        <v>114</v>
      </c>
      <c r="BV24" s="6" t="s">
        <v>115</v>
      </c>
      <c r="BW24" s="6" t="s">
        <v>116</v>
      </c>
      <c r="BX24" s="6" t="s">
        <v>117</v>
      </c>
      <c r="BY24" s="6" t="s">
        <v>118</v>
      </c>
      <c r="BZ24" s="6" t="s">
        <v>119</v>
      </c>
      <c r="CA24" s="6" t="s">
        <v>120</v>
      </c>
      <c r="CB24" s="6" t="s">
        <v>121</v>
      </c>
      <c r="CC24" s="6" t="s">
        <v>122</v>
      </c>
      <c r="CD24" s="6" t="s">
        <v>123</v>
      </c>
      <c r="CE24" s="6" t="s">
        <v>124</v>
      </c>
      <c r="CF24" s="6" t="s">
        <v>125</v>
      </c>
      <c r="CG24" s="6" t="s">
        <v>126</v>
      </c>
      <c r="CH24" s="6" t="s">
        <v>127</v>
      </c>
      <c r="CI24" s="6" t="s">
        <v>128</v>
      </c>
      <c r="CJ24" s="6" t="s">
        <v>129</v>
      </c>
      <c r="CK24" s="6" t="s">
        <v>130</v>
      </c>
      <c r="CL24" s="6" t="s">
        <v>131</v>
      </c>
      <c r="CM24" s="6" t="s">
        <v>132</v>
      </c>
      <c r="CN24" s="6" t="s">
        <v>133</v>
      </c>
      <c r="CO24" s="6" t="s">
        <v>134</v>
      </c>
      <c r="CP24" s="6" t="s">
        <v>135</v>
      </c>
      <c r="CQ24" s="6" t="s">
        <v>136</v>
      </c>
      <c r="CR24" s="6" t="s">
        <v>137</v>
      </c>
      <c r="CS24" s="6" t="s">
        <v>138</v>
      </c>
      <c r="CT24" s="6" t="s">
        <v>139</v>
      </c>
      <c r="CU24" s="6" t="s">
        <v>140</v>
      </c>
      <c r="CV24" s="6" t="s">
        <v>141</v>
      </c>
      <c r="CW24" s="6" t="s">
        <v>142</v>
      </c>
      <c r="CX24" s="6" t="s">
        <v>143</v>
      </c>
      <c r="CY24" s="6" t="s">
        <v>144</v>
      </c>
      <c r="CZ24" s="6" t="s">
        <v>145</v>
      </c>
      <c r="DA24" s="6" t="s">
        <v>146</v>
      </c>
      <c r="DB24" s="6" t="s">
        <v>147</v>
      </c>
      <c r="DC24" s="6" t="s">
        <v>148</v>
      </c>
      <c r="DD24" s="6" t="s">
        <v>149</v>
      </c>
      <c r="DE24" s="6" t="s">
        <v>150</v>
      </c>
      <c r="DF24" s="6" t="s">
        <v>151</v>
      </c>
      <c r="DG24" s="6" t="s">
        <v>152</v>
      </c>
      <c r="DH24" s="6" t="s">
        <v>153</v>
      </c>
      <c r="DI24" s="6" t="s">
        <v>154</v>
      </c>
      <c r="DJ24" s="6" t="s">
        <v>155</v>
      </c>
      <c r="DK24" s="6" t="s">
        <v>156</v>
      </c>
      <c r="DL24" s="6" t="s">
        <v>157</v>
      </c>
      <c r="DM24" s="6" t="s">
        <v>158</v>
      </c>
      <c r="DN24" s="6" t="s">
        <v>159</v>
      </c>
      <c r="DO24" s="6" t="s">
        <v>160</v>
      </c>
      <c r="DP24" s="6" t="s">
        <v>161</v>
      </c>
      <c r="DQ24" s="6" t="s">
        <v>162</v>
      </c>
      <c r="DR24" s="6" t="s">
        <v>163</v>
      </c>
      <c r="DS24" s="6" t="s">
        <v>164</v>
      </c>
      <c r="DT24" s="6" t="s">
        <v>165</v>
      </c>
      <c r="DU24" s="6" t="s">
        <v>166</v>
      </c>
      <c r="DV24" s="6" t="s">
        <v>167</v>
      </c>
      <c r="DW24" s="6" t="s">
        <v>168</v>
      </c>
      <c r="DX24" s="6" t="s">
        <v>169</v>
      </c>
      <c r="DY24" s="6" t="s">
        <v>170</v>
      </c>
      <c r="DZ24" s="6" t="s">
        <v>171</v>
      </c>
      <c r="EA24" s="6" t="s">
        <v>172</v>
      </c>
      <c r="EB24" s="6" t="s">
        <v>173</v>
      </c>
      <c r="EC24" s="6" t="s">
        <v>174</v>
      </c>
      <c r="ED24" s="6" t="s">
        <v>175</v>
      </c>
      <c r="EE24" s="6" t="s">
        <v>176</v>
      </c>
      <c r="EF24" s="6" t="s">
        <v>177</v>
      </c>
      <c r="EG24" s="6" t="s">
        <v>178</v>
      </c>
      <c r="EH24" s="6" t="s">
        <v>179</v>
      </c>
      <c r="EI24" s="6" t="s">
        <v>180</v>
      </c>
      <c r="EJ24" s="6" t="s">
        <v>181</v>
      </c>
      <c r="EK24" s="6" t="s">
        <v>182</v>
      </c>
      <c r="EL24" s="6" t="s">
        <v>183</v>
      </c>
    </row>
    <row r="25" spans="1:222" x14ac:dyDescent="0.25">
      <c r="A25" s="25" t="s">
        <v>4</v>
      </c>
      <c r="B25" s="6">
        <v>0</v>
      </c>
      <c r="C25" s="32">
        <f>$B13*B$25+$C13*B$26+$D13*B$27+$E13*B$28+$F13</f>
        <v>2.25</v>
      </c>
      <c r="D25" s="32">
        <f t="shared" ref="D25:S25" si="20">$B13*C$25+$C13*C$26+$D13*C$27+$E13*C$28+$F13</f>
        <v>1.1166666666666667</v>
      </c>
      <c r="E25" s="32">
        <f t="shared" si="20"/>
        <v>1.7152777777777777</v>
      </c>
      <c r="F25" s="32">
        <f t="shared" si="20"/>
        <v>1.923888888888889</v>
      </c>
      <c r="G25" s="32">
        <f>$B13*F$25+$C13*F$26+$D13*F$27+$E13*F$28+$F13</f>
        <v>2.0571990740740738</v>
      </c>
      <c r="H25" s="32">
        <f t="shared" si="20"/>
        <v>2.2778688271604937</v>
      </c>
      <c r="I25" s="32">
        <f>$B13*H$25+$C13*H$26+$D13*H$27+$E13*H$28+$F13</f>
        <v>2.4322650462962958</v>
      </c>
      <c r="J25" s="32">
        <f t="shared" si="20"/>
        <v>2.5977137860082302</v>
      </c>
      <c r="K25" s="32">
        <f t="shared" si="20"/>
        <v>2.7461759280692726</v>
      </c>
      <c r="L25" s="32">
        <f t="shared" si="20"/>
        <v>2.8872948478223588</v>
      </c>
      <c r="M25" s="32">
        <f t="shared" si="20"/>
        <v>3.019011584397862</v>
      </c>
      <c r="N25" s="32">
        <f>$B13*M$25+$C13*M$26+$D13*M$27+$E13*M$28+$F13</f>
        <v>3.1427453824540845</v>
      </c>
      <c r="O25" s="32">
        <f t="shared" si="20"/>
        <v>3.2586356229310742</v>
      </c>
      <c r="P25" s="32">
        <f t="shared" si="20"/>
        <v>3.3673538672901819</v>
      </c>
      <c r="Q25" s="32">
        <f t="shared" si="20"/>
        <v>3.469255846226118</v>
      </c>
      <c r="R25" s="32">
        <f t="shared" si="20"/>
        <v>3.5648103899951176</v>
      </c>
      <c r="S25" s="32">
        <f t="shared" si="20"/>
        <v>3.6543946973470716</v>
      </c>
      <c r="T25" s="32">
        <f t="shared" ref="T25:BI25" si="21">$B13*S$25+$C13*S$26+$D13*S$27+$E13*S$28+$F13</f>
        <v>3.7383893573359197</v>
      </c>
      <c r="U25" s="32">
        <f t="shared" si="21"/>
        <v>3.8171400563163309</v>
      </c>
      <c r="V25" s="32">
        <f t="shared" si="21"/>
        <v>3.8909754459529413</v>
      </c>
      <c r="W25" s="32">
        <f t="shared" si="21"/>
        <v>3.960201794160453</v>
      </c>
      <c r="X25" s="32">
        <f t="shared" si="21"/>
        <v>4.0251070369716446</v>
      </c>
      <c r="Y25" s="32">
        <f t="shared" si="21"/>
        <v>4.0859608001789098</v>
      </c>
      <c r="Z25" s="32">
        <f t="shared" si="21"/>
        <v>4.143016025296431</v>
      </c>
      <c r="AA25" s="32">
        <f t="shared" si="21"/>
        <v>4.1965098017147948</v>
      </c>
      <c r="AB25" s="32">
        <f t="shared" si="21"/>
        <v>4.246664446714048</v>
      </c>
      <c r="AC25" s="32">
        <f t="shared" si="21"/>
        <v>4.2936883886673787</v>
      </c>
      <c r="AD25" s="32">
        <f t="shared" si="21"/>
        <v>4.3377770505980973</v>
      </c>
      <c r="AE25" s="32">
        <f t="shared" si="21"/>
        <v>4.3791136549297169</v>
      </c>
      <c r="AF25" s="32">
        <f t="shared" si="21"/>
        <v>4.4178699880571717</v>
      </c>
      <c r="AG25" s="32">
        <f t="shared" si="21"/>
        <v>4.4542071129193976</v>
      </c>
      <c r="AH25" s="32">
        <f t="shared" si="21"/>
        <v>4.4882760389118967</v>
      </c>
      <c r="AI25" s="32">
        <f t="shared" si="21"/>
        <v>4.5202183492063615</v>
      </c>
      <c r="AJ25" s="32">
        <f t="shared" si="21"/>
        <v>4.5501667892441491</v>
      </c>
      <c r="AK25" s="32">
        <f t="shared" si="21"/>
        <v>4.5782458183535786</v>
      </c>
      <c r="AL25" s="32">
        <f t="shared" si="21"/>
        <v>4.604572126995361</v>
      </c>
      <c r="AM25" s="32">
        <f t="shared" si="21"/>
        <v>4.6292551216951683</v>
      </c>
      <c r="AN25" s="32">
        <f t="shared" si="21"/>
        <v>4.6523973797172893</v>
      </c>
      <c r="AO25" s="32">
        <f t="shared" si="21"/>
        <v>4.6740950753524011</v>
      </c>
      <c r="AP25" s="32">
        <f t="shared" si="21"/>
        <v>4.6944383795980418</v>
      </c>
      <c r="AQ25" s="32">
        <f t="shared" si="21"/>
        <v>4.7135118348897862</v>
      </c>
      <c r="AR25" s="32">
        <f t="shared" si="21"/>
        <v>4.7313947064417068</v>
      </c>
      <c r="AS25" s="32">
        <f t="shared" si="21"/>
        <v>4.7481613116556449</v>
      </c>
      <c r="AT25" s="32">
        <f t="shared" si="21"/>
        <v>4.7638813289685178</v>
      </c>
      <c r="AU25" s="32">
        <f t="shared" si="21"/>
        <v>4.7786200874210412</v>
      </c>
      <c r="AV25" s="32">
        <f t="shared" si="21"/>
        <v>4.7924388381512895</v>
      </c>
      <c r="AW25" s="32">
        <f t="shared" si="21"/>
        <v>4.8053950089413808</v>
      </c>
      <c r="AX25" s="32">
        <f t="shared" si="21"/>
        <v>4.8175424428750819</v>
      </c>
      <c r="AY25" s="32">
        <f t="shared" si="21"/>
        <v>4.8289316220981977</v>
      </c>
      <c r="AZ25" s="32">
        <f t="shared" si="21"/>
        <v>4.8396098776116023</v>
      </c>
      <c r="BA25" s="32">
        <f t="shared" si="21"/>
        <v>4.8496215859687855</v>
      </c>
      <c r="BB25" s="32">
        <f t="shared" si="21"/>
        <v>4.8590083536953586</v>
      </c>
      <c r="BC25" s="32">
        <f t="shared" si="21"/>
        <v>4.8678091901968923</v>
      </c>
      <c r="BD25" s="32">
        <f t="shared" si="21"/>
        <v>4.8760606698737012</v>
      </c>
      <c r="BE25" s="32">
        <f t="shared" si="21"/>
        <v>4.8837970841162477</v>
      </c>
      <c r="BF25" s="32">
        <f t="shared" si="21"/>
        <v>4.8910505838128513</v>
      </c>
      <c r="BG25" s="32">
        <f t="shared" si="21"/>
        <v>4.8978513129619312</v>
      </c>
      <c r="BH25" s="32">
        <f t="shared" si="21"/>
        <v>4.9042275339440309</v>
      </c>
      <c r="BI25" s="32">
        <f t="shared" si="21"/>
        <v>4.9102057449742507</v>
      </c>
      <c r="BJ25" s="32">
        <f t="shared" ref="BJ25:DU25" si="22">$B13*BI$25+$C13*BI$26+$D13*BI$27+$E13*BI$28+$F13</f>
        <v>4.9158107902231816</v>
      </c>
      <c r="BK25" s="32">
        <f t="shared" si="22"/>
        <v>4.9210659630639766</v>
      </c>
      <c r="BL25" s="32">
        <f t="shared" si="22"/>
        <v>4.9259931028746493</v>
      </c>
      <c r="BM25" s="32">
        <f t="shared" si="22"/>
        <v>4.9306126857978736</v>
      </c>
      <c r="BN25" s="32">
        <f t="shared" si="22"/>
        <v>4.9349439098354599</v>
      </c>
      <c r="BO25" s="32">
        <f t="shared" si="22"/>
        <v>4.9390047746311661</v>
      </c>
      <c r="BP25" s="32">
        <f t="shared" si="22"/>
        <v>4.9428121562733764</v>
      </c>
      <c r="BQ25" s="32">
        <f t="shared" si="22"/>
        <v>4.9463818774285286</v>
      </c>
      <c r="BR25" s="32">
        <f t="shared" si="22"/>
        <v>4.9497287730967381</v>
      </c>
      <c r="BS25" s="32">
        <f t="shared" si="22"/>
        <v>4.952866752262902</v>
      </c>
      <c r="BT25" s="32">
        <f t="shared" si="22"/>
        <v>4.9558088556994715</v>
      </c>
      <c r="BU25" s="32">
        <f t="shared" si="22"/>
        <v>4.9585673101611238</v>
      </c>
      <c r="BV25" s="32">
        <f t="shared" si="22"/>
        <v>4.9611535791965444</v>
      </c>
      <c r="BW25" s="32">
        <f t="shared" si="22"/>
        <v>4.9635784107884984</v>
      </c>
      <c r="BX25" s="32">
        <f t="shared" si="22"/>
        <v>4.9658518820201465</v>
      </c>
      <c r="BY25" s="32">
        <f t="shared" si="22"/>
        <v>4.9679834409532653</v>
      </c>
      <c r="BZ25" s="32">
        <f t="shared" si="22"/>
        <v>4.9699819458923686</v>
      </c>
      <c r="CA25" s="32">
        <f t="shared" si="22"/>
        <v>4.9718557021979342</v>
      </c>
      <c r="CB25" s="32">
        <f t="shared" si="22"/>
        <v>4.9736124968017172</v>
      </c>
      <c r="CC25" s="32">
        <f t="shared" si="22"/>
        <v>4.9752596305675709</v>
      </c>
      <c r="CD25" s="32">
        <f t="shared" si="22"/>
        <v>4.9768039486322877</v>
      </c>
      <c r="CE25" s="32">
        <f t="shared" si="22"/>
        <v>4.9782518688525208</v>
      </c>
      <c r="CF25" s="32">
        <f t="shared" si="22"/>
        <v>4.9796094084760334</v>
      </c>
      <c r="CG25" s="32">
        <f t="shared" si="22"/>
        <v>4.9808822091480973</v>
      </c>
      <c r="CH25" s="32">
        <f t="shared" si="22"/>
        <v>4.9820755603569671</v>
      </c>
      <c r="CI25" s="32">
        <f t="shared" si="22"/>
        <v>4.9831944214158632</v>
      </c>
      <c r="CJ25" s="32">
        <f t="shared" si="22"/>
        <v>4.9842434420728257</v>
      </c>
      <c r="CK25" s="32">
        <f t="shared" si="22"/>
        <v>4.9852269818340709</v>
      </c>
      <c r="CL25" s="32">
        <f t="shared" si="22"/>
        <v>4.9861491280811725</v>
      </c>
      <c r="CM25" s="32">
        <f t="shared" si="22"/>
        <v>4.9870137130573484</v>
      </c>
      <c r="CN25" s="32">
        <f t="shared" si="22"/>
        <v>4.9878243297934439</v>
      </c>
      <c r="CO25" s="32">
        <f t="shared" si="22"/>
        <v>4.9885843470398061</v>
      </c>
      <c r="CP25" s="32">
        <f t="shared" si="22"/>
        <v>4.9892969232660871</v>
      </c>
      <c r="CQ25" s="32">
        <f t="shared" si="22"/>
        <v>4.9899650197871743</v>
      </c>
      <c r="CR25" s="32">
        <f t="shared" si="22"/>
        <v>4.990591413069783</v>
      </c>
      <c r="CS25" s="32">
        <f t="shared" si="22"/>
        <v>4.9911787062708601</v>
      </c>
      <c r="CT25" s="32">
        <f t="shared" si="22"/>
        <v>4.9917293400557465</v>
      </c>
      <c r="CU25" s="32">
        <f t="shared" si="22"/>
        <v>4.9922456027410682</v>
      </c>
      <c r="CV25" s="32">
        <f t="shared" si="22"/>
        <v>4.9927296398044865</v>
      </c>
      <c r="CW25" s="32">
        <f t="shared" si="22"/>
        <v>4.9931834628008485</v>
      </c>
      <c r="CX25" s="32">
        <f t="shared" si="22"/>
        <v>4.9936089577217793</v>
      </c>
      <c r="CY25" s="32">
        <f t="shared" si="22"/>
        <v>4.9940078928334639</v>
      </c>
      <c r="CZ25" s="32">
        <f t="shared" si="22"/>
        <v>4.9943819260251772</v>
      </c>
      <c r="DA25" s="32">
        <f t="shared" si="22"/>
        <v>4.9947326116991295</v>
      </c>
      <c r="DB25" s="32">
        <f t="shared" si="22"/>
        <v>4.99506140723022</v>
      </c>
      <c r="DC25" s="32">
        <f t="shared" si="22"/>
        <v>4.9953696790225823</v>
      </c>
      <c r="DD25" s="32">
        <f t="shared" si="22"/>
        <v>4.9956587081880688</v>
      </c>
      <c r="DE25" s="32">
        <f t="shared" si="22"/>
        <v>4.9959296958702719</v>
      </c>
      <c r="DF25" s="32">
        <f t="shared" si="22"/>
        <v>4.9961837682362331</v>
      </c>
      <c r="DG25" s="32">
        <f t="shared" si="22"/>
        <v>4.996421981156538</v>
      </c>
      <c r="DH25" s="32">
        <f t="shared" si="22"/>
        <v>4.9966453245933025</v>
      </c>
      <c r="DI25" s="32">
        <f t="shared" si="22"/>
        <v>4.9968547267142363</v>
      </c>
      <c r="DJ25" s="32">
        <f t="shared" si="22"/>
        <v>4.9970510577499114</v>
      </c>
      <c r="DK25" s="32">
        <f t="shared" si="22"/>
        <v>4.9972351336102605</v>
      </c>
      <c r="DL25" s="32">
        <f t="shared" si="22"/>
        <v>4.9974077192753157</v>
      </c>
      <c r="DM25" s="32">
        <f t="shared" si="22"/>
        <v>4.9975695319743085</v>
      </c>
      <c r="DN25" s="32">
        <f t="shared" si="22"/>
        <v>4.9977212441663212</v>
      </c>
      <c r="DO25" s="32">
        <f t="shared" si="22"/>
        <v>4.9978634863348805</v>
      </c>
      <c r="DP25" s="32">
        <f t="shared" si="22"/>
        <v>4.997996849608116</v>
      </c>
      <c r="DQ25" s="32">
        <f t="shared" si="22"/>
        <v>4.9981218882153602</v>
      </c>
      <c r="DR25" s="32">
        <f t="shared" si="22"/>
        <v>4.998239121790407</v>
      </c>
      <c r="DS25" s="32">
        <f t="shared" si="22"/>
        <v>4.9983490375310069</v>
      </c>
      <c r="DT25" s="32">
        <f t="shared" si="22"/>
        <v>4.9984520922235394</v>
      </c>
      <c r="DU25" s="32">
        <f t="shared" si="22"/>
        <v>4.9985487141413429</v>
      </c>
      <c r="DV25" s="32">
        <f t="shared" ref="DV25:DY25" si="23">$B13*DU$25+$C13*DU$26+$D13*DU$27+$E13*DU$28+$F13</f>
        <v>4.9986393048245059</v>
      </c>
      <c r="DW25" s="32">
        <f t="shared" si="23"/>
        <v>4.9987242407485963</v>
      </c>
      <c r="DX25" s="32">
        <f t="shared" si="23"/>
        <v>4.9988038748892087</v>
      </c>
      <c r="DY25" s="32">
        <f t="shared" si="23"/>
        <v>4.998878538188853</v>
      </c>
      <c r="DZ25" s="32">
        <f t="shared" ref="DZ25:EL25" si="24">$B13*DY$25+$C13*DY$26+$D13*DY$27+$E13*DY$28+$F13</f>
        <v>4.9989485409322878</v>
      </c>
      <c r="EA25" s="32">
        <f t="shared" si="24"/>
        <v>4.9990141740359899</v>
      </c>
      <c r="EB25" s="32">
        <f t="shared" si="24"/>
        <v>4.9990757102571459</v>
      </c>
      <c r="EC25" s="32">
        <f t="shared" si="24"/>
        <v>4.9991334053271732</v>
      </c>
      <c r="ED25" s="32">
        <f t="shared" si="24"/>
        <v>4.9991874990144849</v>
      </c>
      <c r="EE25" s="32">
        <f t="shared" si="24"/>
        <v>4.9992382161209115</v>
      </c>
      <c r="EF25" s="32">
        <f t="shared" si="24"/>
        <v>4.9992857674159357</v>
      </c>
      <c r="EG25" s="32">
        <f t="shared" si="24"/>
        <v>4.9993303505126025</v>
      </c>
      <c r="EH25" s="32">
        <f t="shared" si="24"/>
        <v>4.9993721506887567</v>
      </c>
      <c r="EI25" s="32">
        <f t="shared" si="24"/>
        <v>4.9994113416570212</v>
      </c>
      <c r="EJ25" s="32">
        <f t="shared" si="24"/>
        <v>4.9994480862867041</v>
      </c>
      <c r="EK25" s="32">
        <f t="shared" si="24"/>
        <v>4.9994825372806524</v>
      </c>
      <c r="EL25" s="34">
        <f t="shared" si="24"/>
        <v>4.9995148378098548</v>
      </c>
    </row>
    <row r="26" spans="1:222" x14ac:dyDescent="0.25">
      <c r="A26" s="25" t="s">
        <v>5</v>
      </c>
      <c r="B26" s="6">
        <v>0</v>
      </c>
      <c r="C26" s="32">
        <f>$B14*B$25+$C14*B$26+$D14*B$27+$E14*B$28+$F14</f>
        <v>1.6666666666666667</v>
      </c>
      <c r="D26" s="32">
        <f t="shared" ref="D26:S27" si="25">$B14*C$25+$C14*C$26+$D14*C$27+$E14*C$28+$F14</f>
        <v>1.4444444444444446</v>
      </c>
      <c r="E26" s="32">
        <f t="shared" si="25"/>
        <v>1.1222222222222222</v>
      </c>
      <c r="F26" s="32">
        <f t="shared" si="25"/>
        <v>1.0851851851851853</v>
      </c>
      <c r="G26" s="32">
        <f t="shared" si="25"/>
        <v>0.92401234567901247</v>
      </c>
      <c r="H26" s="32">
        <f t="shared" si="25"/>
        <v>0.80962962962962992</v>
      </c>
      <c r="I26" s="32">
        <f t="shared" si="25"/>
        <v>0.6969927983539097</v>
      </c>
      <c r="J26" s="32">
        <f t="shared" si="25"/>
        <v>0.59035219478738021</v>
      </c>
      <c r="K26" s="32">
        <f t="shared" si="25"/>
        <v>0.49137210219478766</v>
      </c>
      <c r="L26" s="32">
        <f t="shared" si="25"/>
        <v>0.39822536579789714</v>
      </c>
      <c r="M26" s="32">
        <f t="shared" si="25"/>
        <v>0.3109351869951229</v>
      </c>
      <c r="N26" s="32">
        <f t="shared" si="25"/>
        <v>0.22912009764136587</v>
      </c>
      <c r="O26" s="32">
        <f t="shared" si="25"/>
        <v>0.15238973623653718</v>
      </c>
      <c r="P26" s="32">
        <f t="shared" si="25"/>
        <v>8.0459146564717532E-2</v>
      </c>
      <c r="Q26" s="32">
        <f t="shared" si="25"/>
        <v>1.3015055402902265E-2</v>
      </c>
      <c r="R26" s="32">
        <f t="shared" si="25"/>
        <v>-5.0218145032471018E-2</v>
      </c>
      <c r="S26" s="32">
        <f t="shared" si="25"/>
        <v>-0.10950450964821479</v>
      </c>
      <c r="T26" s="32">
        <f t="shared" ref="T26:BI26" si="26">$B14*S$25+$C14*S$26+$D14*S$27+$E14*S$28+$F14</f>
        <v>-0.16509008656533619</v>
      </c>
      <c r="U26" s="32">
        <f t="shared" si="26"/>
        <v>-0.21720599349153447</v>
      </c>
      <c r="V26" s="32">
        <f t="shared" si="26"/>
        <v>-0.26606875379830064</v>
      </c>
      <c r="W26" s="32">
        <f t="shared" si="26"/>
        <v>-0.31188146389676907</v>
      </c>
      <c r="X26" s="32">
        <f t="shared" si="26"/>
        <v>-0.35483449451475857</v>
      </c>
      <c r="Y26" s="32">
        <f t="shared" si="26"/>
        <v>-0.39510635723462539</v>
      </c>
      <c r="Z26" s="32">
        <f t="shared" si="26"/>
        <v>-0.4328644099471981</v>
      </c>
      <c r="AA26" s="32">
        <f t="shared" si="26"/>
        <v>-0.46826556844219813</v>
      </c>
      <c r="AB26" s="32">
        <f t="shared" si="26"/>
        <v>-0.50145695183843331</v>
      </c>
      <c r="AC26" s="32">
        <f t="shared" si="26"/>
        <v>-0.53257649667318296</v>
      </c>
      <c r="AD26" s="32">
        <f t="shared" si="26"/>
        <v>-0.56175352904647657</v>
      </c>
      <c r="AE26" s="32">
        <f t="shared" si="26"/>
        <v>-0.58910930252549476</v>
      </c>
      <c r="AF26" s="32">
        <f t="shared" si="26"/>
        <v>-0.61475750185526779</v>
      </c>
      <c r="AG26" s="32">
        <f t="shared" si="26"/>
        <v>-0.63880471549218787</v>
      </c>
      <c r="AH26" s="32">
        <f t="shared" si="26"/>
        <v>-0.66135087852634222</v>
      </c>
      <c r="AI26" s="32">
        <f t="shared" si="26"/>
        <v>-0.68248968800626764</v>
      </c>
      <c r="AJ26" s="32">
        <f t="shared" si="26"/>
        <v>-0.70230899231712685</v>
      </c>
      <c r="AK26" s="32">
        <f t="shared" si="26"/>
        <v>-0.72089115626275579</v>
      </c>
      <c r="AL26" s="32">
        <f t="shared" si="26"/>
        <v>-0.73831340335500495</v>
      </c>
      <c r="AM26" s="32">
        <f t="shared" si="26"/>
        <v>-0.75464813673871078</v>
      </c>
      <c r="AN26" s="32">
        <f t="shared" si="26"/>
        <v>-0.76996324008351125</v>
      </c>
      <c r="AO26" s="32">
        <f t="shared" si="26"/>
        <v>-0.78432235969399788</v>
      </c>
      <c r="AP26" s="32">
        <f t="shared" si="26"/>
        <v>-0.79778516901015029</v>
      </c>
      <c r="AQ26" s="32">
        <f t="shared" si="26"/>
        <v>-0.8104076165974472</v>
      </c>
      <c r="AR26" s="32">
        <f t="shared" si="26"/>
        <v>-0.82224215865717132</v>
      </c>
      <c r="AS26" s="32">
        <f t="shared" si="26"/>
        <v>-0.83333797702320145</v>
      </c>
      <c r="AT26" s="32">
        <f t="shared" si="26"/>
        <v>-0.84374118355122874</v>
      </c>
      <c r="AU26" s="32">
        <f t="shared" si="26"/>
        <v>-0.85349501174979747</v>
      </c>
      <c r="AV26" s="32">
        <f t="shared" si="26"/>
        <v>-0.86263999644955258</v>
      </c>
      <c r="AW26" s="32">
        <f t="shared" si="26"/>
        <v>-0.87121414225735205</v>
      </c>
      <c r="AX26" s="32">
        <f t="shared" si="26"/>
        <v>-0.87925308149531101</v>
      </c>
      <c r="AY26" s="32">
        <f t="shared" si="26"/>
        <v>-0.88679022228113991</v>
      </c>
      <c r="AZ26" s="32">
        <f t="shared" si="26"/>
        <v>-0.89385688736515401</v>
      </c>
      <c r="BA26" s="32">
        <f t="shared" si="26"/>
        <v>-0.90048244430095159</v>
      </c>
      <c r="BB26" s="32">
        <f t="shared" si="26"/>
        <v>-0.90669442749070162</v>
      </c>
      <c r="BC26" s="32">
        <f t="shared" si="26"/>
        <v>-0.91251865261225285</v>
      </c>
      <c r="BD26" s="32">
        <f t="shared" si="26"/>
        <v>-0.91797932390358583</v>
      </c>
      <c r="BE26" s="32">
        <f t="shared" si="26"/>
        <v>-0.9230991347504649</v>
      </c>
      <c r="BF26" s="32">
        <f t="shared" si="26"/>
        <v>-0.92789936199531398</v>
      </c>
      <c r="BG26" s="32">
        <f t="shared" si="26"/>
        <v>-0.9323999543592365</v>
      </c>
      <c r="BH26" s="32">
        <f t="shared" si="26"/>
        <v>-0.93661961534464777</v>
      </c>
      <c r="BI26" s="32">
        <f t="shared" si="26"/>
        <v>-0.94057588096304356</v>
      </c>
      <c r="BJ26" s="32">
        <f t="shared" ref="BJ26:DU26" si="27">$B14*BI$25+$C14*BI$26+$D14*BI$27+$E14*BI$28+$F14</f>
        <v>-0.94428519261092636</v>
      </c>
      <c r="BK26" s="32">
        <f t="shared" si="27"/>
        <v>-0.94776296539674232</v>
      </c>
      <c r="BL26" s="32">
        <f t="shared" si="27"/>
        <v>-0.95102365220278906</v>
      </c>
      <c r="BM26" s="32">
        <f t="shared" si="27"/>
        <v>-0.95408080374830795</v>
      </c>
      <c r="BN26" s="32">
        <f t="shared" si="27"/>
        <v>-0.95694712490339096</v>
      </c>
      <c r="BO26" s="32">
        <f t="shared" si="27"/>
        <v>-0.95963452748770828</v>
      </c>
      <c r="BP26" s="32">
        <f t="shared" si="27"/>
        <v>-0.96215417977349182</v>
      </c>
      <c r="BQ26" s="32">
        <f t="shared" si="27"/>
        <v>-0.96451655289849447</v>
      </c>
      <c r="BR26" s="32">
        <f t="shared" si="27"/>
        <v>-0.96673146438180635</v>
      </c>
      <c r="BS26" s="32">
        <f t="shared" si="27"/>
        <v>-0.96880811892337104</v>
      </c>
      <c r="BT26" s="32">
        <f t="shared" si="27"/>
        <v>-0.97075514665675589</v>
      </c>
      <c r="BU26" s="32">
        <f t="shared" si="27"/>
        <v>-0.97258063901414737</v>
      </c>
      <c r="BV26" s="32">
        <f t="shared" si="27"/>
        <v>-0.97429218235262049</v>
      </c>
      <c r="BW26" s="32">
        <f t="shared" si="27"/>
        <v>-0.97589688948141728</v>
      </c>
      <c r="BX26" s="32">
        <f t="shared" si="27"/>
        <v>-0.97740142922126894</v>
      </c>
      <c r="BY26" s="32">
        <f t="shared" si="27"/>
        <v>-0.97881205411859251</v>
      </c>
      <c r="BZ26" s="32">
        <f t="shared" si="27"/>
        <v>-0.98013462642973992</v>
      </c>
      <c r="CA26" s="32">
        <f t="shared" si="27"/>
        <v>-0.98137464248328699</v>
      </c>
      <c r="CB26" s="32">
        <f t="shared" si="27"/>
        <v>-0.9825372555216012</v>
      </c>
      <c r="CC26" s="32">
        <f t="shared" si="27"/>
        <v>-0.98362729711662156</v>
      </c>
      <c r="CD26" s="32">
        <f t="shared" si="27"/>
        <v>-0.98464929724883832</v>
      </c>
      <c r="CE26" s="32">
        <f t="shared" si="27"/>
        <v>-0.98560750313292833</v>
      </c>
      <c r="CF26" s="32">
        <f t="shared" si="27"/>
        <v>-0.98650589686827206</v>
      </c>
      <c r="CG26" s="32">
        <f t="shared" si="27"/>
        <v>-0.98734821198771239</v>
      </c>
      <c r="CH26" s="32">
        <f t="shared" si="27"/>
        <v>-0.98813794897331797</v>
      </c>
      <c r="CI26" s="32">
        <f t="shared" si="27"/>
        <v>-0.98887838980364262</v>
      </c>
      <c r="CJ26" s="32">
        <f t="shared" si="27"/>
        <v>-0.98957261159292842</v>
      </c>
      <c r="CK26" s="32">
        <f t="shared" si="27"/>
        <v>-0.99022349937893472</v>
      </c>
      <c r="CL26" s="32">
        <f t="shared" si="27"/>
        <v>-0.9908337581125426</v>
      </c>
      <c r="CM26" s="32">
        <f t="shared" si="27"/>
        <v>-0.99140592389895166</v>
      </c>
      <c r="CN26" s="32">
        <f t="shared" si="27"/>
        <v>-0.99194237453719469</v>
      </c>
      <c r="CO26" s="32">
        <f t="shared" si="27"/>
        <v>-0.99244533940176205</v>
      </c>
      <c r="CP26" s="32">
        <f t="shared" si="27"/>
        <v>-0.99291690870740745</v>
      </c>
      <c r="CQ26" s="32">
        <f t="shared" si="27"/>
        <v>-0.99335904219563465</v>
      </c>
      <c r="CR26" s="32">
        <f t="shared" si="27"/>
        <v>-0.99377357727896487</v>
      </c>
      <c r="CS26" s="32">
        <f t="shared" si="27"/>
        <v>-0.99416223667683323</v>
      </c>
      <c r="CT26" s="32">
        <f t="shared" si="27"/>
        <v>-0.99452663557484189</v>
      </c>
      <c r="CU26" s="32">
        <f t="shared" si="27"/>
        <v>-0.99486828833712715</v>
      </c>
      <c r="CV26" s="32">
        <f t="shared" si="27"/>
        <v>-0.99518861479973464</v>
      </c>
      <c r="CW26" s="32">
        <f t="shared" si="27"/>
        <v>-0.99548894617115447</v>
      </c>
      <c r="CX26" s="32">
        <f t="shared" si="27"/>
        <v>-0.99577053056454123</v>
      </c>
      <c r="CY26" s="32">
        <f t="shared" si="27"/>
        <v>-0.99603453818460452</v>
      </c>
      <c r="CZ26" s="32">
        <f t="shared" si="27"/>
        <v>-0.99628206619073167</v>
      </c>
      <c r="DA26" s="32">
        <f t="shared" si="27"/>
        <v>-0.99651414325654764</v>
      </c>
      <c r="DB26" s="32">
        <f t="shared" si="27"/>
        <v>-0.99673173384486202</v>
      </c>
      <c r="DC26" s="32">
        <f t="shared" si="27"/>
        <v>-0.99693574221577452</v>
      </c>
      <c r="DD26" s="32">
        <f t="shared" si="27"/>
        <v>-0.99712701618458266</v>
      </c>
      <c r="DE26" s="32">
        <f t="shared" si="27"/>
        <v>-0.99730635064512563</v>
      </c>
      <c r="DF26" s="32">
        <f t="shared" si="27"/>
        <v>-0.99747449087318896</v>
      </c>
      <c r="DG26" s="32">
        <f t="shared" si="27"/>
        <v>-0.99763213562371678</v>
      </c>
      <c r="DH26" s="32">
        <f t="shared" si="27"/>
        <v>-0.99777994003468495</v>
      </c>
      <c r="DI26" s="32">
        <f t="shared" si="27"/>
        <v>-0.99791851834971568</v>
      </c>
      <c r="DJ26" s="32">
        <f t="shared" si="27"/>
        <v>-0.99804844647074442</v>
      </c>
      <c r="DK26" s="32">
        <f t="shared" si="27"/>
        <v>-0.99817026435134326</v>
      </c>
      <c r="DL26" s="32">
        <f t="shared" si="27"/>
        <v>-0.99828447824065436</v>
      </c>
      <c r="DM26" s="32">
        <f t="shared" si="27"/>
        <v>-0.99839156278725416</v>
      </c>
      <c r="DN26" s="32">
        <f t="shared" si="27"/>
        <v>-0.99849196301168841</v>
      </c>
      <c r="DO26" s="32">
        <f t="shared" si="27"/>
        <v>-0.998586096155887</v>
      </c>
      <c r="DP26" s="32">
        <f t="shared" si="27"/>
        <v>-0.99867435341712985</v>
      </c>
      <c r="DQ26" s="32">
        <f t="shared" si="27"/>
        <v>-0.99875710157377884</v>
      </c>
      <c r="DR26" s="32">
        <f t="shared" si="27"/>
        <v>-0.99883468450953372</v>
      </c>
      <c r="DS26" s="32">
        <f t="shared" si="27"/>
        <v>-0.99890742464253468</v>
      </c>
      <c r="DT26" s="32">
        <f t="shared" si="27"/>
        <v>-0.9989756242652692</v>
      </c>
      <c r="DU26" s="32">
        <f t="shared" si="27"/>
        <v>-0.99903956680082939</v>
      </c>
      <c r="DV26" s="32">
        <f t="shared" ref="DV26:DY26" si="28">$B14*DU$25+$C14*DU$26+$D14*DU$27+$E14*DU$28+$F14</f>
        <v>-0.99909951798076135</v>
      </c>
      <c r="DW26" s="32">
        <f t="shared" si="28"/>
        <v>-0.99915572694938892</v>
      </c>
      <c r="DX26" s="32">
        <f t="shared" si="28"/>
        <v>-0.99920842729920278</v>
      </c>
      <c r="DY26" s="32">
        <f t="shared" si="28"/>
        <v>-0.99925783804162216</v>
      </c>
      <c r="DZ26" s="32">
        <f t="shared" ref="DZ26:EL26" si="29">$B14*DY$25+$C14*DY$26+$D14*DY$27+$E14*DY$28+$F14</f>
        <v>-0.99930416451715831</v>
      </c>
      <c r="EA26" s="32">
        <f t="shared" si="29"/>
        <v>-0.99934759924876793</v>
      </c>
      <c r="EB26" s="32">
        <f t="shared" si="29"/>
        <v>-0.99938832274193623</v>
      </c>
      <c r="EC26" s="32">
        <f t="shared" si="29"/>
        <v>-0.99942650423481916</v>
      </c>
      <c r="ED26" s="32">
        <f t="shared" si="29"/>
        <v>-0.99946230240156164</v>
      </c>
      <c r="EE26" s="32">
        <f t="shared" si="29"/>
        <v>-0.99949586601171236</v>
      </c>
      <c r="EF26" s="32">
        <f t="shared" si="29"/>
        <v>-0.99952733454848119</v>
      </c>
      <c r="EG26" s="32">
        <f t="shared" si="29"/>
        <v>-0.99955683878839729</v>
      </c>
      <c r="EH26" s="32">
        <f t="shared" si="29"/>
        <v>-0.99958450134479215</v>
      </c>
      <c r="EI26" s="32">
        <f t="shared" si="29"/>
        <v>-0.99961043717735376</v>
      </c>
      <c r="EJ26" s="32">
        <f t="shared" si="29"/>
        <v>-0.99963475406987201</v>
      </c>
      <c r="EK26" s="32">
        <f t="shared" si="29"/>
        <v>-0.99965755307816884</v>
      </c>
      <c r="EL26" s="35">
        <f t="shared" si="29"/>
        <v>-0.99967892895006227</v>
      </c>
    </row>
    <row r="27" spans="1:222" x14ac:dyDescent="0.25">
      <c r="A27" s="25" t="s">
        <v>6</v>
      </c>
      <c r="B27" s="6">
        <v>0</v>
      </c>
      <c r="C27" s="32">
        <f t="shared" ref="C27:R27" si="30">$B15*B$25+$C15*B$26+$D15*B$27+$E15*B$28+$F15</f>
        <v>-0.4</v>
      </c>
      <c r="D27" s="32">
        <f t="shared" si="30"/>
        <v>0.25</v>
      </c>
      <c r="E27" s="32">
        <f t="shared" si="30"/>
        <v>0.31333333333333335</v>
      </c>
      <c r="F27" s="32">
        <f t="shared" si="30"/>
        <v>0.46638888888888885</v>
      </c>
      <c r="G27" s="32">
        <f t="shared" si="30"/>
        <v>0.65316666666666656</v>
      </c>
      <c r="H27" s="32">
        <f t="shared" si="30"/>
        <v>0.78277314814814802</v>
      </c>
      <c r="I27" s="32">
        <f t="shared" si="30"/>
        <v>0.92828024691358013</v>
      </c>
      <c r="J27" s="32">
        <f t="shared" si="30"/>
        <v>1.0551360339506171</v>
      </c>
      <c r="K27" s="32">
        <f t="shared" si="30"/>
        <v>1.1773078652263371</v>
      </c>
      <c r="L27" s="32">
        <f t="shared" si="30"/>
        <v>1.2908323563957476</v>
      </c>
      <c r="M27" s="32">
        <f t="shared" si="30"/>
        <v>1.3976173012688613</v>
      </c>
      <c r="N27" s="32">
        <f t="shared" si="30"/>
        <v>1.4975942290023432</v>
      </c>
      <c r="O27" s="32">
        <f t="shared" si="30"/>
        <v>1.5913983138779337</v>
      </c>
      <c r="P27" s="32">
        <f t="shared" si="30"/>
        <v>1.6793138926779689</v>
      </c>
      <c r="Q27" s="32">
        <f t="shared" si="30"/>
        <v>1.7617572235954246</v>
      </c>
      <c r="R27" s="32">
        <f t="shared" si="30"/>
        <v>1.8390474997744479</v>
      </c>
      <c r="S27" s="32">
        <f t="shared" si="25"/>
        <v>1.9115161366824167</v>
      </c>
      <c r="T27" s="32">
        <f t="shared" ref="T27:BI27" si="31">$B15*S$25+$C15*S$26+$D15*S$27+$E15*S$28+$F15</f>
        <v>1.9794600173782171</v>
      </c>
      <c r="U27" s="32">
        <f t="shared" si="31"/>
        <v>2.0431632656095653</v>
      </c>
      <c r="V27" s="32">
        <f t="shared" si="31"/>
        <v>2.102889889681737</v>
      </c>
      <c r="W27" s="32">
        <f t="shared" si="31"/>
        <v>2.1588884066976806</v>
      </c>
      <c r="X27" s="32">
        <f t="shared" si="31"/>
        <v>2.2113914038953739</v>
      </c>
      <c r="Y27" s="32">
        <f t="shared" si="31"/>
        <v>2.2606171289054919</v>
      </c>
      <c r="Z27" s="32">
        <f t="shared" si="31"/>
        <v>2.3067701289882603</v>
      </c>
      <c r="AA27" s="32">
        <f t="shared" si="31"/>
        <v>2.3500422166572648</v>
      </c>
      <c r="AB27" s="32">
        <f t="shared" si="31"/>
        <v>2.3906132169975494</v>
      </c>
      <c r="AC27" s="32">
        <f t="shared" si="31"/>
        <v>2.4286517363486744</v>
      </c>
      <c r="AD27" s="32">
        <f t="shared" si="31"/>
        <v>2.4643158538753047</v>
      </c>
      <c r="AE27" s="32">
        <f t="shared" si="31"/>
        <v>2.4977537823925648</v>
      </c>
      <c r="AF27" s="32">
        <f t="shared" si="31"/>
        <v>2.529104482655685</v>
      </c>
      <c r="AG27" s="32">
        <f t="shared" si="31"/>
        <v>2.5584982415544038</v>
      </c>
      <c r="AH27" s="32">
        <f t="shared" si="31"/>
        <v>2.5860572132575879</v>
      </c>
      <c r="AI27" s="32">
        <f t="shared" si="31"/>
        <v>2.6118959269880206</v>
      </c>
      <c r="AJ27" s="32">
        <f t="shared" si="31"/>
        <v>2.6361217629266869</v>
      </c>
      <c r="AK27" s="32">
        <f t="shared" si="31"/>
        <v>2.6588353984853104</v>
      </c>
      <c r="AL27" s="32">
        <f t="shared" si="31"/>
        <v>2.6801312266902206</v>
      </c>
      <c r="AM27" s="32">
        <f t="shared" si="31"/>
        <v>2.7000977484639122</v>
      </c>
      <c r="AN27" s="32">
        <f t="shared" si="31"/>
        <v>2.7188179404141941</v>
      </c>
      <c r="AO27" s="32">
        <f t="shared" si="31"/>
        <v>2.7363695996680564</v>
      </c>
      <c r="AP27" s="32">
        <f t="shared" si="31"/>
        <v>2.7528256671796156</v>
      </c>
      <c r="AQ27" s="32">
        <f t="shared" si="31"/>
        <v>2.7682545308573112</v>
      </c>
      <c r="AR27" s="32">
        <f t="shared" si="31"/>
        <v>2.7827203097694118</v>
      </c>
      <c r="AS27" s="32">
        <f t="shared" si="31"/>
        <v>2.7962831206092229</v>
      </c>
      <c r="AT27" s="32">
        <f t="shared" si="31"/>
        <v>2.8089993275272351</v>
      </c>
      <c r="AU27" s="32">
        <f t="shared" si="31"/>
        <v>2.8209217763685217</v>
      </c>
      <c r="AV27" s="32">
        <f t="shared" si="31"/>
        <v>2.8321000142888058</v>
      </c>
      <c r="AW27" s="32">
        <f t="shared" si="31"/>
        <v>2.842580495661875</v>
      </c>
      <c r="AX27" s="32">
        <f t="shared" si="31"/>
        <v>2.8524067751340563</v>
      </c>
      <c r="AY27" s="32">
        <f t="shared" si="31"/>
        <v>2.8616196886280427</v>
      </c>
      <c r="AZ27" s="32">
        <f t="shared" si="31"/>
        <v>2.8702575230482785</v>
      </c>
      <c r="BA27" s="32">
        <f t="shared" si="31"/>
        <v>2.878356175393177</v>
      </c>
      <c r="BB27" s="32">
        <f t="shared" si="31"/>
        <v>2.8859493019353892</v>
      </c>
      <c r="BC27" s="32">
        <f t="shared" si="31"/>
        <v>2.8930684580901</v>
      </c>
      <c r="BD27" s="32">
        <f t="shared" si="31"/>
        <v>2.8997432295526058</v>
      </c>
      <c r="BE27" s="32">
        <f t="shared" si="31"/>
        <v>2.9060013552501585</v>
      </c>
      <c r="BF27" s="32">
        <f t="shared" si="31"/>
        <v>2.9118688426190324</v>
      </c>
      <c r="BG27" s="32">
        <f t="shared" si="31"/>
        <v>2.9173700756858829</v>
      </c>
      <c r="BH27" s="32">
        <f t="shared" si="31"/>
        <v>2.9225279164025695</v>
      </c>
      <c r="BI27" s="32">
        <f t="shared" si="31"/>
        <v>2.9273637996555455</v>
      </c>
      <c r="BJ27" s="32">
        <f t="shared" ref="BJ27:DU27" si="32">$B15*BI$25+$C15*BI$26+$D15*BI$27+$E15*BI$28+$F15</f>
        <v>2.9318978223446845</v>
      </c>
      <c r="BK27" s="32">
        <f t="shared" si="32"/>
        <v>2.9361488269017051</v>
      </c>
      <c r="BL27" s="32">
        <f t="shared" si="32"/>
        <v>2.9401344795953057</v>
      </c>
      <c r="BM27" s="32">
        <f t="shared" si="32"/>
        <v>2.9438713439484077</v>
      </c>
      <c r="BN27" s="32">
        <f t="shared" si="32"/>
        <v>2.9473749495726271</v>
      </c>
      <c r="BO27" s="32">
        <f t="shared" si="32"/>
        <v>2.95065985670603</v>
      </c>
      <c r="BP27" s="32">
        <f t="shared" si="32"/>
        <v>2.9537397167223762</v>
      </c>
      <c r="BQ27" s="32">
        <f t="shared" si="32"/>
        <v>2.9566273288633207</v>
      </c>
      <c r="BR27" s="32">
        <f t="shared" si="32"/>
        <v>2.9593346934293319</v>
      </c>
      <c r="BS27" s="32">
        <f t="shared" si="32"/>
        <v>2.9618730616503814</v>
      </c>
      <c r="BT27" s="32">
        <f t="shared" si="32"/>
        <v>2.9642529824436612</v>
      </c>
      <c r="BU27" s="32">
        <f t="shared" si="32"/>
        <v>2.9664843462526274</v>
      </c>
      <c r="BV27" s="32">
        <f t="shared" si="32"/>
        <v>2.9685764261495837</v>
      </c>
      <c r="BW27" s="32">
        <f t="shared" si="32"/>
        <v>2.9705379163725847</v>
      </c>
      <c r="BX27" s="32">
        <f t="shared" si="32"/>
        <v>2.972376968456842</v>
      </c>
      <c r="BY27" s="32">
        <f t="shared" si="32"/>
        <v>2.974101225110763</v>
      </c>
      <c r="BZ27" s="32">
        <f t="shared" si="32"/>
        <v>2.9757178519774192</v>
      </c>
      <c r="CA27" s="32">
        <f t="shared" si="32"/>
        <v>2.9772335674134323</v>
      </c>
      <c r="CB27" s="32">
        <f t="shared" si="32"/>
        <v>2.978654670409028</v>
      </c>
      <c r="CC27" s="32">
        <f t="shared" si="32"/>
        <v>2.9799870667653034</v>
      </c>
      <c r="CD27" s="32">
        <f t="shared" si="32"/>
        <v>2.9812362936374686</v>
      </c>
      <c r="CE27" s="32">
        <f t="shared" si="32"/>
        <v>2.9824075425460932</v>
      </c>
      <c r="CF27" s="32">
        <f t="shared" si="32"/>
        <v>2.9835056809519491</v>
      </c>
      <c r="CG27" s="32">
        <f t="shared" si="32"/>
        <v>2.9845352724841478</v>
      </c>
      <c r="CH27" s="32">
        <f t="shared" si="32"/>
        <v>2.9855005959056053</v>
      </c>
      <c r="CI27" s="32">
        <f t="shared" si="32"/>
        <v>2.986405662894672</v>
      </c>
      <c r="CJ27" s="32">
        <f t="shared" si="32"/>
        <v>2.9872542347168083</v>
      </c>
      <c r="CK27" s="32">
        <f t="shared" si="32"/>
        <v>2.9880498378556068</v>
      </c>
      <c r="CL27" s="32">
        <f t="shared" si="32"/>
        <v>2.9887957786681025</v>
      </c>
      <c r="CM27" s="32">
        <f t="shared" si="32"/>
        <v>2.9894951571252912</v>
      </c>
      <c r="CN27" s="32">
        <f t="shared" si="32"/>
        <v>2.9901508796949452</v>
      </c>
      <c r="CO27" s="32">
        <f t="shared" si="32"/>
        <v>2.9907656714202751</v>
      </c>
      <c r="CP27" s="32">
        <f t="shared" si="32"/>
        <v>2.9913420872446279</v>
      </c>
      <c r="CQ27" s="32">
        <f t="shared" si="32"/>
        <v>2.9918825226292887</v>
      </c>
      <c r="CR27" s="32">
        <f t="shared" si="32"/>
        <v>2.9923892235085034</v>
      </c>
      <c r="CS27" s="32">
        <f t="shared" si="32"/>
        <v>2.9928642956231069</v>
      </c>
      <c r="CT27" s="32">
        <f t="shared" si="32"/>
        <v>2.9933097132715298</v>
      </c>
      <c r="CU27" s="32">
        <f t="shared" si="32"/>
        <v>2.9937273275145642</v>
      </c>
      <c r="CV27" s="32">
        <f t="shared" si="32"/>
        <v>2.9941188738679747</v>
      </c>
      <c r="CW27" s="32">
        <f t="shared" si="32"/>
        <v>2.9944859795149368</v>
      </c>
      <c r="CX27" s="32">
        <f t="shared" si="32"/>
        <v>2.9948301700682571</v>
      </c>
      <c r="CY27" s="32">
        <f t="shared" si="32"/>
        <v>2.9951528759105006</v>
      </c>
      <c r="CZ27" s="32">
        <f t="shared" si="32"/>
        <v>2.9954554381383516</v>
      </c>
      <c r="DA27" s="32">
        <f t="shared" si="32"/>
        <v>2.9957391141359286</v>
      </c>
      <c r="DB27" s="32">
        <f t="shared" si="32"/>
        <v>2.9960050828002021</v>
      </c>
      <c r="DC27" s="32">
        <f t="shared" si="32"/>
        <v>2.9962544494402414</v>
      </c>
      <c r="DD27" s="32">
        <f t="shared" si="32"/>
        <v>2.9964882503706414</v>
      </c>
      <c r="DE27" s="32">
        <f t="shared" si="32"/>
        <v>2.9967074572182271</v>
      </c>
      <c r="DF27" s="32">
        <f t="shared" si="32"/>
        <v>2.9969129809599249</v>
      </c>
      <c r="DG27" s="32">
        <f t="shared" si="32"/>
        <v>2.9971056757085921</v>
      </c>
      <c r="DH27" s="32">
        <f t="shared" si="32"/>
        <v>2.9972863422625244</v>
      </c>
      <c r="DI27" s="32">
        <f t="shared" si="32"/>
        <v>2.9974557314334049</v>
      </c>
      <c r="DJ27" s="32">
        <f t="shared" si="32"/>
        <v>2.9976145471665174</v>
      </c>
      <c r="DK27" s="32">
        <f t="shared" si="32"/>
        <v>2.9977634494661918</v>
      </c>
      <c r="DL27" s="32">
        <f t="shared" si="32"/>
        <v>2.9979030571386414</v>
      </c>
      <c r="DM27" s="32">
        <f t="shared" si="32"/>
        <v>2.9980339503635918</v>
      </c>
      <c r="DN27" s="32">
        <f t="shared" si="32"/>
        <v>2.9981566731053815</v>
      </c>
      <c r="DO27" s="32">
        <f t="shared" si="32"/>
        <v>2.9982717353735628</v>
      </c>
      <c r="DP27" s="32">
        <f t="shared" si="32"/>
        <v>2.9983796153423934</v>
      </c>
      <c r="DQ27" s="32">
        <f t="shared" si="32"/>
        <v>2.998480761338024</v>
      </c>
      <c r="DR27" s="32">
        <f t="shared" si="32"/>
        <v>2.9985755937016529</v>
      </c>
      <c r="DS27" s="32">
        <f t="shared" si="32"/>
        <v>2.9986645065363629</v>
      </c>
      <c r="DT27" s="32">
        <f t="shared" si="32"/>
        <v>2.9987478693449439</v>
      </c>
      <c r="DU27" s="32">
        <f t="shared" si="32"/>
        <v>2.9988260285654547</v>
      </c>
      <c r="DV27" s="32">
        <f t="shared" ref="DV27:DY27" si="33">$B15*DU$25+$C15*DU$26+$D15*DU$27+$E15*DU$28+$F15</f>
        <v>2.9988993090109539</v>
      </c>
      <c r="DW27" s="32">
        <f t="shared" si="33"/>
        <v>2.9989680152193516</v>
      </c>
      <c r="DX27" s="32">
        <f t="shared" si="33"/>
        <v>2.9990324327190021</v>
      </c>
      <c r="DY27" s="32">
        <f t="shared" si="33"/>
        <v>2.9990928292153018</v>
      </c>
      <c r="DZ27" s="32">
        <f t="shared" ref="DZ27:EL27" si="34">$B15*DY$25+$C15*DY$26+$D15*DY$27+$E15*DY$28+$F15</f>
        <v>2.9991494557032135</v>
      </c>
      <c r="EA27" s="32">
        <f t="shared" si="34"/>
        <v>2.999202547510349</v>
      </c>
      <c r="EB27" s="32">
        <f t="shared" si="34"/>
        <v>2.999252325274941</v>
      </c>
      <c r="EC27" s="32">
        <f t="shared" si="34"/>
        <v>2.9992989958627669</v>
      </c>
      <c r="ED27" s="32">
        <f t="shared" si="34"/>
        <v>2.9993427532268404</v>
      </c>
      <c r="EE27" s="32">
        <f t="shared" si="34"/>
        <v>2.9993837792134386</v>
      </c>
      <c r="EF27" s="32">
        <f t="shared" si="34"/>
        <v>2.9994222443178153</v>
      </c>
      <c r="EG27" s="32">
        <f t="shared" si="34"/>
        <v>2.9994583083927449</v>
      </c>
      <c r="EH27" s="32">
        <f t="shared" si="34"/>
        <v>2.999492121312834</v>
      </c>
      <c r="EI27" s="32">
        <f t="shared" si="34"/>
        <v>2.9995238235973698</v>
      </c>
      <c r="EJ27" s="32">
        <f t="shared" si="34"/>
        <v>2.9995535469942891</v>
      </c>
      <c r="EK27" s="32">
        <f t="shared" si="34"/>
        <v>2.9995814150276932</v>
      </c>
      <c r="EL27" s="35">
        <f t="shared" si="34"/>
        <v>2.9996075435111869</v>
      </c>
    </row>
    <row r="28" spans="1:222" x14ac:dyDescent="0.25">
      <c r="A28" s="25" t="s">
        <v>7</v>
      </c>
      <c r="B28" s="20">
        <v>0</v>
      </c>
      <c r="C28" s="32">
        <f>$B16*B$25+$C16*B$26+$D16*B$27+$E16*B$28+$F16</f>
        <v>-0.33333333333333331</v>
      </c>
      <c r="D28" s="32">
        <f t="shared" ref="D28:S28" si="35">$B16*C$25+$C16*C$26+$D16*C$27+$E16*C$28+$F16</f>
        <v>-0.81666666666666665</v>
      </c>
      <c r="E28" s="32">
        <f t="shared" si="35"/>
        <v>-0.87222222222222223</v>
      </c>
      <c r="F28" s="32">
        <f t="shared" si="35"/>
        <v>-1.1139814814814815</v>
      </c>
      <c r="G28" s="32">
        <f t="shared" si="35"/>
        <v>-1.2855555555555553</v>
      </c>
      <c r="H28" s="32">
        <f t="shared" si="35"/>
        <v>-1.4545108024691356</v>
      </c>
      <c r="I28" s="32">
        <f>$B16*H$25+$C16*H$26+$D16*H$27+$E16*H$28+$F16</f>
        <v>-1.6144717078189299</v>
      </c>
      <c r="J28" s="32">
        <f t="shared" si="35"/>
        <v>-1.7629418467078186</v>
      </c>
      <c r="K28" s="32">
        <f t="shared" si="35"/>
        <v>-1.9026619513031546</v>
      </c>
      <c r="L28" s="32">
        <f t="shared" si="35"/>
        <v>-2.0335972195073158</v>
      </c>
      <c r="M28" s="32">
        <f t="shared" si="35"/>
        <v>-2.1563198535379513</v>
      </c>
      <c r="N28" s="32">
        <f t="shared" si="35"/>
        <v>-2.2714153956451946</v>
      </c>
      <c r="O28" s="32">
        <f t="shared" si="35"/>
        <v>-2.3793112801529239</v>
      </c>
      <c r="P28" s="32">
        <f t="shared" si="35"/>
        <v>-2.4804774168956469</v>
      </c>
      <c r="Q28" s="32">
        <f t="shared" si="35"/>
        <v>-2.5753272175487067</v>
      </c>
      <c r="R28" s="32">
        <f t="shared" si="35"/>
        <v>-2.6642567644723223</v>
      </c>
      <c r="S28" s="32">
        <f t="shared" si="35"/>
        <v>-2.7476351298480046</v>
      </c>
      <c r="T28" s="32">
        <f t="shared" ref="T28:BI28" si="36">$B16*S$25+$C16*S$26+$D16*S$27+$E16*S$28+$F16</f>
        <v>-2.8258089902373018</v>
      </c>
      <c r="U28" s="32">
        <f t="shared" si="36"/>
        <v>-2.8991031306974513</v>
      </c>
      <c r="V28" s="32">
        <f t="shared" si="36"/>
        <v>-2.9678221958451538</v>
      </c>
      <c r="W28" s="32">
        <f t="shared" si="36"/>
        <v>-3.0322517417721384</v>
      </c>
      <c r="X28" s="32">
        <f t="shared" si="36"/>
        <v>-3.0926595358519382</v>
      </c>
      <c r="Y28" s="32">
        <f t="shared" si="36"/>
        <v>-3.1492966149207975</v>
      </c>
      <c r="Z28" s="32">
        <f t="shared" si="36"/>
        <v>-3.2023983526632978</v>
      </c>
      <c r="AA28" s="32">
        <f t="shared" si="36"/>
        <v>-3.2521854277576505</v>
      </c>
      <c r="AB28" s="32">
        <f t="shared" si="36"/>
        <v>-3.2988647450097748</v>
      </c>
      <c r="AC28" s="32">
        <f t="shared" si="36"/>
        <v>-3.3426302935697154</v>
      </c>
      <c r="AD28" s="32">
        <f t="shared" si="36"/>
        <v>-3.3836639537882425</v>
      </c>
      <c r="AE28" s="32">
        <f t="shared" si="36"/>
        <v>-3.4221362527829022</v>
      </c>
      <c r="AF28" s="32">
        <f t="shared" si="36"/>
        <v>-3.4582070732382824</v>
      </c>
      <c r="AG28" s="32">
        <f t="shared" si="36"/>
        <v>-3.4920263177895139</v>
      </c>
      <c r="AH28" s="32">
        <f t="shared" si="36"/>
        <v>-3.5237345320094016</v>
      </c>
      <c r="AI28" s="32">
        <f t="shared" si="36"/>
        <v>-3.5534634884756908</v>
      </c>
      <c r="AJ28" s="32">
        <f t="shared" si="36"/>
        <v>-3.5813367343941342</v>
      </c>
      <c r="AK28" s="32">
        <f t="shared" si="36"/>
        <v>-3.6074701050325078</v>
      </c>
      <c r="AL28" s="32">
        <f t="shared" si="36"/>
        <v>-3.6319722051080663</v>
      </c>
      <c r="AM28" s="32">
        <f t="shared" si="36"/>
        <v>-3.6549448601252674</v>
      </c>
      <c r="AN28" s="32">
        <f t="shared" si="36"/>
        <v>-3.6764835395409974</v>
      </c>
      <c r="AO28" s="32">
        <f t="shared" si="36"/>
        <v>-3.696677753515226</v>
      </c>
      <c r="AP28" s="32">
        <f t="shared" si="36"/>
        <v>-3.7156114248961711</v>
      </c>
      <c r="AQ28" s="32">
        <f t="shared" si="36"/>
        <v>-3.7333632379857575</v>
      </c>
      <c r="AR28" s="32">
        <f t="shared" si="36"/>
        <v>-3.7500069655348027</v>
      </c>
      <c r="AS28" s="32">
        <f t="shared" si="36"/>
        <v>-3.7656117753268434</v>
      </c>
      <c r="AT28" s="32">
        <f t="shared" si="36"/>
        <v>-3.7802425176246968</v>
      </c>
      <c r="AU28" s="32">
        <f t="shared" si="36"/>
        <v>-3.7939599946743292</v>
      </c>
      <c r="AV28" s="32">
        <f t="shared" si="36"/>
        <v>-3.8068212133860282</v>
      </c>
      <c r="AW28" s="32">
        <f t="shared" si="36"/>
        <v>-3.8188796222429668</v>
      </c>
      <c r="AX28" s="32">
        <f t="shared" si="36"/>
        <v>-3.8301853334217104</v>
      </c>
      <c r="AY28" s="32">
        <f t="shared" si="36"/>
        <v>-3.8407853310477313</v>
      </c>
      <c r="AZ28" s="32">
        <f t="shared" si="36"/>
        <v>-3.8507236664514277</v>
      </c>
      <c r="BA28" s="32">
        <f t="shared" si="36"/>
        <v>-3.860041641236053</v>
      </c>
      <c r="BB28" s="32">
        <f t="shared" si="36"/>
        <v>-3.8687779789183798</v>
      </c>
      <c r="BC28" s="32">
        <f t="shared" si="36"/>
        <v>-3.8769689858553789</v>
      </c>
      <c r="BD28" s="32">
        <f t="shared" si="36"/>
        <v>-3.8846487021256975</v>
      </c>
      <c r="BE28" s="32">
        <f t="shared" si="36"/>
        <v>-3.8918490429929711</v>
      </c>
      <c r="BF28" s="32">
        <f t="shared" si="36"/>
        <v>-3.8985999315388549</v>
      </c>
      <c r="BG28" s="32">
        <f t="shared" si="36"/>
        <v>-3.9049294230169722</v>
      </c>
      <c r="BH28" s="32">
        <f t="shared" si="36"/>
        <v>-3.9108638214445657</v>
      </c>
      <c r="BI28" s="32">
        <f t="shared" si="36"/>
        <v>-3.9164277889163901</v>
      </c>
      <c r="BJ28" s="32">
        <f t="shared" ref="BJ28:DU28" si="37">$B16*BI$25+$C16*BI$26+$D16*BI$27+$E16*BI$28+$F16</f>
        <v>-3.921644448095114</v>
      </c>
      <c r="BK28" s="32">
        <f t="shared" si="37"/>
        <v>-3.9265354783041837</v>
      </c>
      <c r="BL28" s="32">
        <f t="shared" si="37"/>
        <v>-3.9311212056224623</v>
      </c>
      <c r="BM28" s="32">
        <f t="shared" si="37"/>
        <v>-3.9354206873550868</v>
      </c>
      <c r="BN28" s="32">
        <f t="shared" si="37"/>
        <v>-3.939451791231563</v>
      </c>
      <c r="BO28" s="32">
        <f t="shared" si="37"/>
        <v>-3.9432312696602381</v>
      </c>
      <c r="BP28" s="32">
        <f t="shared" si="37"/>
        <v>-3.946774829347742</v>
      </c>
      <c r="BQ28" s="32">
        <f t="shared" si="37"/>
        <v>-3.9500971965727096</v>
      </c>
      <c r="BR28" s="32">
        <f t="shared" si="37"/>
        <v>-3.9532121783850567</v>
      </c>
      <c r="BS28" s="32">
        <f t="shared" si="37"/>
        <v>-3.9561327199851339</v>
      </c>
      <c r="BT28" s="32">
        <f t="shared" si="37"/>
        <v>-3.9588709585212216</v>
      </c>
      <c r="BU28" s="32">
        <f t="shared" si="37"/>
        <v>-3.9614382735289313</v>
      </c>
      <c r="BV28" s="32">
        <f t="shared" si="37"/>
        <v>-3.963845334222126</v>
      </c>
      <c r="BW28" s="32">
        <f t="shared" si="37"/>
        <v>-3.966102143831904</v>
      </c>
      <c r="BX28" s="32">
        <f t="shared" si="37"/>
        <v>-3.9682180811778891</v>
      </c>
      <c r="BY28" s="32">
        <f t="shared" si="37"/>
        <v>-3.97020193964461</v>
      </c>
      <c r="BZ28" s="32">
        <f t="shared" si="37"/>
        <v>-3.9720619637249306</v>
      </c>
      <c r="CA28" s="32">
        <f t="shared" si="37"/>
        <v>-3.9738058832824024</v>
      </c>
      <c r="CB28" s="32">
        <f t="shared" si="37"/>
        <v>-3.9754409456749329</v>
      </c>
      <c r="CC28" s="32">
        <f t="shared" si="37"/>
        <v>-3.9769739458732576</v>
      </c>
      <c r="CD28" s="32">
        <f t="shared" si="37"/>
        <v>-3.9784112546993926</v>
      </c>
      <c r="CE28" s="32">
        <f t="shared" si="37"/>
        <v>-3.9797588453024084</v>
      </c>
      <c r="CF28" s="32">
        <f t="shared" si="37"/>
        <v>-3.9810223179815689</v>
      </c>
      <c r="CG28" s="32">
        <f t="shared" si="37"/>
        <v>-3.9822069234599771</v>
      </c>
      <c r="CH28" s="32">
        <f t="shared" si="37"/>
        <v>-3.9833175847054645</v>
      </c>
      <c r="CI28" s="32">
        <f t="shared" si="37"/>
        <v>-3.9843589173893927</v>
      </c>
      <c r="CJ28" s="32">
        <f t="shared" si="37"/>
        <v>-3.9853352490684024</v>
      </c>
      <c r="CK28" s="32">
        <f t="shared" si="37"/>
        <v>-3.9862506371688142</v>
      </c>
      <c r="CL28" s="32">
        <f t="shared" si="37"/>
        <v>-3.987108885848428</v>
      </c>
      <c r="CM28" s="32">
        <f t="shared" si="37"/>
        <v>-3.9879135618057924</v>
      </c>
      <c r="CN28" s="32">
        <f t="shared" si="37"/>
        <v>-3.9886680091026436</v>
      </c>
      <c r="CO28" s="32">
        <f t="shared" si="37"/>
        <v>-3.9893753630611113</v>
      </c>
      <c r="CP28" s="32">
        <f t="shared" si="37"/>
        <v>-3.9900385632934521</v>
      </c>
      <c r="CQ28" s="32">
        <f t="shared" si="37"/>
        <v>-3.9906603659184476</v>
      </c>
      <c r="CR28" s="32">
        <f t="shared" si="37"/>
        <v>-3.9912433550152504</v>
      </c>
      <c r="CS28" s="32">
        <f t="shared" si="37"/>
        <v>-3.9917899533622632</v>
      </c>
      <c r="CT28" s="32">
        <f t="shared" si="37"/>
        <v>-3.9923024325056913</v>
      </c>
      <c r="CU28" s="32">
        <f t="shared" si="37"/>
        <v>-3.9927829221996021</v>
      </c>
      <c r="CV28" s="32">
        <f t="shared" si="37"/>
        <v>-3.993233419256732</v>
      </c>
      <c r="CW28" s="32">
        <f t="shared" si="37"/>
        <v>-3.993655795846812</v>
      </c>
      <c r="CX28" s="32">
        <f t="shared" si="37"/>
        <v>-3.9940518072769073</v>
      </c>
      <c r="CY28" s="32">
        <f t="shared" si="37"/>
        <v>-3.9944230992860978</v>
      </c>
      <c r="CZ28" s="32">
        <f t="shared" si="37"/>
        <v>-3.9947712148848216</v>
      </c>
      <c r="DA28" s="32">
        <f t="shared" si="37"/>
        <v>-3.9950976007672936</v>
      </c>
      <c r="DB28" s="32">
        <f t="shared" si="37"/>
        <v>-3.9954036133236621</v>
      </c>
      <c r="DC28" s="32">
        <f t="shared" si="37"/>
        <v>-3.9956905242768745</v>
      </c>
      <c r="DD28" s="32">
        <f t="shared" si="37"/>
        <v>-3.9959595259676886</v>
      </c>
      <c r="DE28" s="32">
        <f t="shared" si="37"/>
        <v>-3.996211736309784</v>
      </c>
      <c r="DF28" s="32">
        <f t="shared" si="37"/>
        <v>-3.9964482034355755</v>
      </c>
      <c r="DG28" s="32">
        <f t="shared" si="37"/>
        <v>-3.9966699100520278</v>
      </c>
      <c r="DH28" s="32">
        <f t="shared" si="37"/>
        <v>-3.9968777775245741</v>
      </c>
      <c r="DI28" s="32">
        <f t="shared" si="37"/>
        <v>-3.997072669706117</v>
      </c>
      <c r="DJ28" s="32">
        <f t="shared" si="37"/>
        <v>-3.9972553965270152</v>
      </c>
      <c r="DK28" s="32">
        <f t="shared" si="37"/>
        <v>-3.9974267173609821</v>
      </c>
      <c r="DL28" s="32">
        <f t="shared" si="37"/>
        <v>-3.9975873441808814</v>
      </c>
      <c r="DM28" s="32">
        <f t="shared" si="37"/>
        <v>-3.9977379445175329</v>
      </c>
      <c r="DN28" s="32">
        <f t="shared" si="37"/>
        <v>-3.9978791442338308</v>
      </c>
      <c r="DO28" s="32">
        <f t="shared" si="37"/>
        <v>-3.9980115301256949</v>
      </c>
      <c r="DP28" s="32">
        <f t="shared" si="37"/>
        <v>-3.9981356523606686</v>
      </c>
      <c r="DQ28" s="32">
        <f t="shared" si="37"/>
        <v>-3.9982520267643009</v>
      </c>
      <c r="DR28" s="32">
        <f t="shared" si="37"/>
        <v>-3.9983611369638026</v>
      </c>
      <c r="DS28" s="32">
        <f t="shared" si="37"/>
        <v>-3.9984634363979041</v>
      </c>
      <c r="DT28" s="32">
        <f t="shared" si="37"/>
        <v>-3.9985593502012442</v>
      </c>
      <c r="DU28" s="32">
        <f t="shared" si="37"/>
        <v>-3.9986492769711424</v>
      </c>
      <c r="DV28" s="32">
        <f t="shared" ref="DV28:DY28" si="38">$B16*DU$25+$C16*DU$26+$D16*DU$27+$E16*DU$28+$F16</f>
        <v>-3.9987335904240839</v>
      </c>
      <c r="DW28" s="32">
        <f t="shared" si="38"/>
        <v>-3.9988126409488047</v>
      </c>
      <c r="DX28" s="32">
        <f t="shared" si="38"/>
        <v>-3.9988867570624334</v>
      </c>
      <c r="DY28" s="32">
        <f t="shared" si="38"/>
        <v>-3.9989562467757378</v>
      </c>
      <c r="DZ28" s="32">
        <f t="shared" ref="DZ28:EL28" si="39">$B16*DY$25+$C16*DY$26+$D16*DY$27+$E16*DY$28+$F16</f>
        <v>-3.9990213988731522</v>
      </c>
      <c r="EA28" s="32">
        <f t="shared" si="39"/>
        <v>-3.9990824841129049</v>
      </c>
      <c r="EB28" s="32">
        <f t="shared" si="39"/>
        <v>-3.9991397563522293</v>
      </c>
      <c r="EC28" s="32">
        <f t="shared" si="39"/>
        <v>-3.9991934536023428</v>
      </c>
      <c r="ED28" s="32">
        <f t="shared" si="39"/>
        <v>-3.9992437990175689</v>
      </c>
      <c r="EE28" s="32">
        <f t="shared" si="39"/>
        <v>-3.9992910018227219</v>
      </c>
      <c r="EF28" s="32">
        <f t="shared" si="39"/>
        <v>-3.9993352581825961</v>
      </c>
      <c r="EG28" s="32">
        <f t="shared" si="39"/>
        <v>-3.9993767520171888</v>
      </c>
      <c r="EH28" s="32">
        <f t="shared" si="39"/>
        <v>-3.9994156557660308</v>
      </c>
      <c r="EI28" s="32">
        <f t="shared" si="39"/>
        <v>-3.9994521311048081</v>
      </c>
      <c r="EJ28" s="32">
        <f t="shared" si="39"/>
        <v>-3.9994863296172536</v>
      </c>
      <c r="EK28" s="32">
        <f t="shared" si="39"/>
        <v>-3.999518393425094</v>
      </c>
      <c r="EL28" s="36">
        <f t="shared" si="39"/>
        <v>-3.9995484557786796</v>
      </c>
    </row>
    <row r="29" spans="1:222" x14ac:dyDescent="0.25">
      <c r="B29" s="21" t="s">
        <v>42</v>
      </c>
      <c r="C29" s="21"/>
      <c r="D29" s="21"/>
      <c r="E29" s="21"/>
      <c r="F29" s="6"/>
    </row>
    <row r="30" spans="1:222" x14ac:dyDescent="0.25">
      <c r="A30" s="25"/>
      <c r="B30" s="6" t="s">
        <v>183</v>
      </c>
      <c r="F30" s="6"/>
    </row>
    <row r="31" spans="1:222" x14ac:dyDescent="0.25">
      <c r="A31" s="25" t="s">
        <v>4</v>
      </c>
      <c r="B31" s="34">
        <f>EL19</f>
        <v>4.9995148378098548</v>
      </c>
      <c r="C31" s="6"/>
      <c r="D31" s="6"/>
      <c r="E31" s="6"/>
      <c r="F31" s="6"/>
    </row>
    <row r="32" spans="1:222" x14ac:dyDescent="0.25">
      <c r="A32" s="25" t="s">
        <v>5</v>
      </c>
      <c r="B32" s="35">
        <f>EL20</f>
        <v>-0.99967892895006227</v>
      </c>
      <c r="C32" s="6"/>
      <c r="D32" s="6"/>
      <c r="E32" s="6"/>
    </row>
    <row r="33" spans="1:4" x14ac:dyDescent="0.25">
      <c r="A33" s="25" t="s">
        <v>6</v>
      </c>
      <c r="B33" s="35">
        <f>EL21</f>
        <v>2.9996075435111869</v>
      </c>
    </row>
    <row r="34" spans="1:4" x14ac:dyDescent="0.25">
      <c r="A34" s="25" t="s">
        <v>7</v>
      </c>
      <c r="B34" s="36">
        <f>EL22</f>
        <v>-3.9995484557786796</v>
      </c>
    </row>
    <row r="35" spans="1:4" x14ac:dyDescent="0.25">
      <c r="B35" s="33" t="s">
        <v>184</v>
      </c>
      <c r="C35" s="33"/>
      <c r="D35" s="33"/>
    </row>
    <row r="36" spans="1:4" x14ac:dyDescent="0.25">
      <c r="B36" s="6" t="s">
        <v>183</v>
      </c>
    </row>
    <row r="37" spans="1:4" x14ac:dyDescent="0.25">
      <c r="A37" s="25" t="s">
        <v>4</v>
      </c>
      <c r="B37" s="34">
        <f>EL25</f>
        <v>4.9995148378098548</v>
      </c>
    </row>
    <row r="38" spans="1:4" x14ac:dyDescent="0.25">
      <c r="A38" s="25" t="s">
        <v>5</v>
      </c>
      <c r="B38" s="35">
        <f>EL26</f>
        <v>-0.99967892895006227</v>
      </c>
    </row>
    <row r="39" spans="1:4" x14ac:dyDescent="0.25">
      <c r="A39" s="25" t="s">
        <v>6</v>
      </c>
      <c r="B39" s="35">
        <f>EL27</f>
        <v>2.9996075435111869</v>
      </c>
    </row>
    <row r="40" spans="1:4" x14ac:dyDescent="0.25">
      <c r="A40" s="25" t="s">
        <v>7</v>
      </c>
      <c r="B40" s="36">
        <f>EL28</f>
        <v>-3.9995484557786796</v>
      </c>
    </row>
  </sheetData>
  <mergeCells count="1">
    <mergeCell ref="B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Матричный способ</vt:lpstr>
      <vt:lpstr>Метод Гаусса</vt:lpstr>
      <vt:lpstr>Поиск решения</vt:lpstr>
      <vt:lpstr>Итерационный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2020-11-16T13:12:57Z</dcterms:modified>
</cp:coreProperties>
</file>