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サポートページ\元データ\"/>
    </mc:Choice>
  </mc:AlternateContent>
  <xr:revisionPtr revIDLastSave="0" documentId="13_ncr:1_{A5B5255E-CEDD-459E-8B5A-DBC801DB66A3}" xr6:coauthVersionLast="47" xr6:coauthVersionMax="47" xr10:uidLastSave="{00000000-0000-0000-0000-000000000000}"/>
  <bookViews>
    <workbookView xWindow="-120" yWindow="-120" windowWidth="29040" windowHeight="15720" xr2:uid="{6AD0E535-751C-46B2-A173-86423D37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" i="1" l="1"/>
  <c r="N12" i="1"/>
  <c r="N11" i="1"/>
  <c r="N10" i="1"/>
  <c r="N9" i="1"/>
  <c r="N8" i="1"/>
  <c r="N7" i="1"/>
  <c r="N6" i="1"/>
  <c r="N5" i="1"/>
  <c r="N4" i="1"/>
  <c r="N3" i="1"/>
  <c r="L13" i="1"/>
  <c r="L12" i="1"/>
  <c r="L11" i="1"/>
  <c r="L10" i="1"/>
  <c r="L9" i="1"/>
  <c r="L8" i="1"/>
  <c r="L7" i="1"/>
  <c r="L6" i="1"/>
  <c r="L5" i="1"/>
  <c r="L4" i="1"/>
  <c r="L3" i="1"/>
  <c r="G3" i="1" a="1"/>
  <c r="G3" i="1" s="1"/>
  <c r="E16" i="1"/>
  <c r="D16" i="1"/>
  <c r="C16" i="1"/>
  <c r="E15" i="1"/>
  <c r="D15" i="1"/>
  <c r="C15" i="1"/>
  <c r="B16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<sst xmlns="http://schemas.openxmlformats.org/spreadsheetml/2006/main" count="9" uniqueCount="7">
  <si>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女性</t>
    <rPh sb="0" eb="2">
      <t>ジョセイ</t>
    </rPh>
    <phoneticPr fontId="1"/>
  </si>
  <si>
    <t>男性</t>
    <rPh sb="0" eb="2">
      <t>ダンセイ</t>
    </rPh>
    <phoneticPr fontId="1"/>
  </si>
  <si>
    <t>番号</t>
    <rPh sb="0" eb="2">
      <t>バンゴウ</t>
    </rPh>
    <phoneticPr fontId="1"/>
  </si>
  <si>
    <t>体脂肪率（%）</t>
    <rPh sb="0" eb="4">
      <t>タイシボウリツ</t>
    </rPh>
    <phoneticPr fontId="1"/>
  </si>
  <si>
    <t>体重（kg）</t>
    <rPh sb="0" eb="2">
      <t>タイジュウ</t>
    </rPh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</si>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</sst>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179" fontId="0" fillId="0" borderId="0" xfId="0" applyNumberFormat="1">
      <alignment vertical="center"/>
    </xf>
    <xf numFmtId="179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8CC7-19A0-43B3-9519-FA03ECBB1A44}">
  <dimension ref="A1:N16"/>
  <sheetViews>
    <sheetView tabSelected="1" workbookViewId="0">
      <selection activeCell="H22" sqref="H22"/>
    </sheetView>
  </sheetViews>
  <sheetFormatPr defaultRowHeight="18.75" x14ac:dyDescent="0.4"/>
  <cols>
    <col min="1" max="1" width="9.25" customWidth="1"/>
    <col min="2" max="5" width="13.125" customWidth="1"/>
  </cols>
  <sheetData>
    <row r="1" spans="1:14" x14ac:dyDescent="0.4">
      <c r="A1" s="4" t="s">
        <v>2</v>
      </c>
      <c r="B1" s="5" t="s">
        <v>0</v>
      </c>
      <c r="C1" s="5"/>
      <c r="D1" s="5" t="s">
        <v>1</v>
      </c>
      <c r="E1" s="5"/>
    </row>
    <row r="2" spans="1:14" x14ac:dyDescent="0.4">
      <c r="A2" s="3"/>
      <c r="B2" s="2" t="s">
        <v>4</v>
      </c>
      <c r="C2" s="2" t="s">
        <v>3</v>
      </c>
      <c r="D2" s="2" t="s">
        <v>4</v>
      </c>
      <c r="E2" s="2" t="s">
        <v>3</v>
      </c>
    </row>
    <row r="3" spans="1:14" x14ac:dyDescent="0.4">
      <c r="A3" s="2">
        <v>1</v>
      </c>
      <c r="B3" s="1">
        <v>54</v>
      </c>
      <c r="C3" s="1">
        <v>25</v>
      </c>
      <c r="D3" s="1">
        <v>57</v>
      </c>
      <c r="E3" s="1">
        <v>7</v>
      </c>
      <c r="G3" s="6" cm="1">
        <f t="array" ref="G3:J13">STANDARDIZE(B3:E13,B15:E15,B16:E16)</f>
        <v>-0.14138208888788226</v>
      </c>
      <c r="H3" s="6">
        <v>0.15452877499092188</v>
      </c>
      <c r="I3" s="6">
        <v>-1.5075895828128623</v>
      </c>
      <c r="J3" s="6">
        <v>-1.2553902879858203</v>
      </c>
      <c r="L3" t="str">
        <f>IF(G3&gt;H3,"〇","×")</f>
        <v>×</v>
      </c>
      <c r="N3" t="str">
        <f t="shared" ref="N3:N13" si="0">IF(I3&gt;J3,"〇","×")</f>
        <v>×</v>
      </c>
    </row>
    <row r="4" spans="1:14" x14ac:dyDescent="0.4">
      <c r="A4" s="2">
        <v>2</v>
      </c>
      <c r="B4" s="1">
        <v>68</v>
      </c>
      <c r="C4" s="1">
        <v>31</v>
      </c>
      <c r="D4" s="1">
        <v>68</v>
      </c>
      <c r="E4" s="1">
        <v>10</v>
      </c>
      <c r="G4" s="6">
        <v>1.6730213851732691</v>
      </c>
      <c r="H4" s="6">
        <v>1.6115143677624701</v>
      </c>
      <c r="I4" s="6">
        <v>-0.17606885638690348</v>
      </c>
      <c r="J4" s="6">
        <v>-0.78990849581130274</v>
      </c>
      <c r="L4" t="str">
        <f t="shared" ref="L4:L13" si="1">IF(G4&gt;H4,"〇","×")</f>
        <v>〇</v>
      </c>
      <c r="N4" t="str">
        <f t="shared" si="0"/>
        <v>〇</v>
      </c>
    </row>
    <row r="5" spans="1:14" x14ac:dyDescent="0.4">
      <c r="A5" s="2">
        <v>3</v>
      </c>
      <c r="B5" s="1">
        <v>46</v>
      </c>
      <c r="C5" s="1">
        <v>17</v>
      </c>
      <c r="D5" s="1">
        <v>79</v>
      </c>
      <c r="E5" s="1">
        <v>18</v>
      </c>
      <c r="G5" s="6">
        <v>-1.178184074065683</v>
      </c>
      <c r="H5" s="6">
        <v>-1.7881186820378092</v>
      </c>
      <c r="I5" s="6">
        <v>1.1554518700390553</v>
      </c>
      <c r="J5" s="6">
        <v>0.45137628332074425</v>
      </c>
      <c r="L5" t="str">
        <f t="shared" si="1"/>
        <v>〇</v>
      </c>
      <c r="N5" t="str">
        <f t="shared" si="0"/>
        <v>〇</v>
      </c>
    </row>
    <row r="6" spans="1:14" x14ac:dyDescent="0.4">
      <c r="A6" s="2">
        <v>4</v>
      </c>
      <c r="B6" s="1">
        <v>47</v>
      </c>
      <c r="C6" s="1">
        <v>21</v>
      </c>
      <c r="D6" s="1">
        <v>82</v>
      </c>
      <c r="E6" s="1">
        <v>26</v>
      </c>
      <c r="G6" s="6">
        <v>-1.0485838259184579</v>
      </c>
      <c r="H6" s="6">
        <v>-0.81679495352344367</v>
      </c>
      <c r="I6" s="6">
        <v>1.5185938863370441</v>
      </c>
      <c r="J6" s="6">
        <v>1.6926610624527911</v>
      </c>
      <c r="L6" t="str">
        <f t="shared" si="1"/>
        <v>×</v>
      </c>
      <c r="N6" t="str">
        <f t="shared" si="0"/>
        <v>×</v>
      </c>
    </row>
    <row r="7" spans="1:14" x14ac:dyDescent="0.4">
      <c r="A7" s="2">
        <v>5</v>
      </c>
      <c r="B7" s="1">
        <v>51</v>
      </c>
      <c r="C7" s="1">
        <v>21</v>
      </c>
      <c r="D7" s="1">
        <v>79</v>
      </c>
      <c r="E7" s="1">
        <v>25</v>
      </c>
      <c r="G7" s="6">
        <v>-0.53018283332955751</v>
      </c>
      <c r="H7" s="6">
        <v>-0.81679495352344367</v>
      </c>
      <c r="I7" s="6">
        <v>1.1554518700390553</v>
      </c>
      <c r="J7" s="6">
        <v>1.5375004650612853</v>
      </c>
      <c r="L7" t="str">
        <f t="shared" si="1"/>
        <v>〇</v>
      </c>
      <c r="N7" t="str">
        <f t="shared" si="0"/>
        <v>×</v>
      </c>
    </row>
    <row r="8" spans="1:14" x14ac:dyDescent="0.4">
      <c r="A8" s="2">
        <v>6</v>
      </c>
      <c r="B8" s="1">
        <v>50</v>
      </c>
      <c r="C8" s="1">
        <v>26</v>
      </c>
      <c r="D8" s="1">
        <v>75</v>
      </c>
      <c r="E8" s="1">
        <v>21</v>
      </c>
      <c r="G8" s="6">
        <v>-0.65978308147678266</v>
      </c>
      <c r="H8" s="6">
        <v>0.39735970711951329</v>
      </c>
      <c r="I8" s="6">
        <v>0.67126251497507028</v>
      </c>
      <c r="J8" s="6">
        <v>0.91685807549526188</v>
      </c>
      <c r="L8" t="str">
        <f t="shared" si="1"/>
        <v>×</v>
      </c>
      <c r="N8" t="str">
        <f t="shared" si="0"/>
        <v>×</v>
      </c>
    </row>
    <row r="9" spans="1:14" x14ac:dyDescent="0.4">
      <c r="A9" s="2">
        <v>7</v>
      </c>
      <c r="B9" s="1">
        <v>67</v>
      </c>
      <c r="C9" s="1">
        <v>28</v>
      </c>
      <c r="D9" s="1">
        <v>70</v>
      </c>
      <c r="E9" s="1">
        <v>17</v>
      </c>
      <c r="G9" s="6">
        <v>1.543421137026044</v>
      </c>
      <c r="H9" s="6">
        <v>0.88302157137669601</v>
      </c>
      <c r="I9" s="6">
        <v>6.6025821145089023E-2</v>
      </c>
      <c r="J9" s="6">
        <v>0.29621568592923836</v>
      </c>
      <c r="L9" t="str">
        <f t="shared" si="1"/>
        <v>〇</v>
      </c>
      <c r="N9" t="str">
        <f t="shared" si="0"/>
        <v>×</v>
      </c>
    </row>
    <row r="10" spans="1:14" x14ac:dyDescent="0.4">
      <c r="A10" s="2">
        <v>8</v>
      </c>
      <c r="B10" s="1">
        <v>54</v>
      </c>
      <c r="C10" s="1">
        <v>25</v>
      </c>
      <c r="D10" s="1">
        <v>58</v>
      </c>
      <c r="E10" s="1">
        <v>8</v>
      </c>
      <c r="G10" s="6">
        <v>-0.14138208888788226</v>
      </c>
      <c r="H10" s="6">
        <v>0.15452877499092188</v>
      </c>
      <c r="I10" s="6">
        <v>-1.386542244046866</v>
      </c>
      <c r="J10" s="6">
        <v>-1.1002296905943145</v>
      </c>
      <c r="L10" t="str">
        <f t="shared" si="1"/>
        <v>×</v>
      </c>
      <c r="N10" t="str">
        <f t="shared" si="0"/>
        <v>×</v>
      </c>
    </row>
    <row r="11" spans="1:14" x14ac:dyDescent="0.4">
      <c r="A11" s="2">
        <v>9</v>
      </c>
      <c r="B11" s="1">
        <v>64</v>
      </c>
      <c r="C11" s="1">
        <v>28</v>
      </c>
      <c r="D11" s="1">
        <v>70</v>
      </c>
      <c r="E11" s="1">
        <v>12</v>
      </c>
      <c r="G11" s="6">
        <v>1.1546203925843688</v>
      </c>
      <c r="H11" s="6">
        <v>0.88302157137669601</v>
      </c>
      <c r="I11" s="6">
        <v>6.6025821145089023E-2</v>
      </c>
      <c r="J11" s="6">
        <v>-0.479587301028291</v>
      </c>
      <c r="L11" t="str">
        <f t="shared" si="1"/>
        <v>〇</v>
      </c>
      <c r="N11" t="str">
        <f t="shared" si="0"/>
        <v>〇</v>
      </c>
    </row>
    <row r="12" spans="1:14" x14ac:dyDescent="0.4">
      <c r="A12" s="2">
        <v>10</v>
      </c>
      <c r="B12" s="1">
        <v>58</v>
      </c>
      <c r="C12" s="1">
        <v>27</v>
      </c>
      <c r="D12" s="1">
        <v>65</v>
      </c>
      <c r="E12" s="1">
        <v>13</v>
      </c>
      <c r="G12" s="6">
        <v>0.37701890370101815</v>
      </c>
      <c r="H12" s="6">
        <v>0.64019063924810471</v>
      </c>
      <c r="I12" s="6">
        <v>-0.53921087268489221</v>
      </c>
      <c r="J12" s="6">
        <v>-0.32442670363678511</v>
      </c>
      <c r="L12" t="str">
        <f t="shared" si="1"/>
        <v>×</v>
      </c>
      <c r="N12" t="str">
        <f t="shared" si="0"/>
        <v>×</v>
      </c>
    </row>
    <row r="13" spans="1:14" x14ac:dyDescent="0.4">
      <c r="A13" s="2">
        <v>11</v>
      </c>
      <c r="B13" s="1">
        <v>47</v>
      </c>
      <c r="C13" s="1">
        <v>19</v>
      </c>
      <c r="D13" s="1">
        <v>61</v>
      </c>
      <c r="E13" s="1">
        <v>9</v>
      </c>
      <c r="G13" s="7">
        <v>-1.0485838259184579</v>
      </c>
      <c r="H13" s="7">
        <v>-1.3024568177806264</v>
      </c>
      <c r="I13" s="6">
        <v>-1.0234002277488772</v>
      </c>
      <c r="J13" s="6">
        <v>-0.94506909320280863</v>
      </c>
      <c r="L13" t="str">
        <f t="shared" si="1"/>
        <v>〇</v>
      </c>
      <c r="N13" t="str">
        <f t="shared" si="0"/>
        <v>×</v>
      </c>
    </row>
    <row r="15" spans="1:14" x14ac:dyDescent="0.4">
      <c r="A15" t="s">
        <v>5</v>
      </c>
      <c r="B15" s="6">
        <f>AVERAGE(B3:B13)</f>
        <v>55.090909090909093</v>
      </c>
      <c r="C15" s="6">
        <f t="shared" ref="C15:E15" si="2">AVERAGE(C3:C13)</f>
        <v>24.363636363636363</v>
      </c>
      <c r="D15" s="6">
        <f t="shared" si="2"/>
        <v>69.454545454545453</v>
      </c>
      <c r="E15" s="6">
        <f t="shared" si="2"/>
        <v>15.090909090909092</v>
      </c>
    </row>
    <row r="16" spans="1:14" x14ac:dyDescent="0.4">
      <c r="A16" t="s">
        <v>6</v>
      </c>
      <c r="B16" s="6">
        <f>_xlfn.STDEV.P(B3:B13)</f>
        <v>7.7160346086992524</v>
      </c>
      <c r="C16" s="6">
        <f t="shared" ref="C16:E16" si="3">_xlfn.STDEV.P(C3:C13)</f>
        <v>4.1180915101476812</v>
      </c>
      <c r="D16" s="6">
        <f t="shared" si="3"/>
        <v>8.2612307729718779</v>
      </c>
      <c r="E16" s="6">
        <f t="shared" si="3"/>
        <v>6.4449352271876732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武雄 山崎</cp:lastModifiedBy>
  <dcterms:created xsi:type="dcterms:W3CDTF">2022-08-16T01:20:47Z</dcterms:created>
  <dcterms:modified xsi:type="dcterms:W3CDTF">2024-09-01T12:08:02Z</dcterms:modified>
</cp:coreProperties>
</file>