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統計学　岡田\元データ\"/>
    </mc:Choice>
  </mc:AlternateContent>
  <xr:revisionPtr revIDLastSave="0" documentId="13_ncr:1_{2ED82937-F104-4D30-945D-61F16D5656FA}" xr6:coauthVersionLast="47" xr6:coauthVersionMax="47" xr10:uidLastSave="{00000000-0000-0000-0000-000000000000}"/>
  <bookViews>
    <workbookView xWindow="7092" yWindow="492" windowWidth="15804" windowHeight="11748" xr2:uid="{77AA2BBE-B5D0-4F6C-8E4D-5D2FE49C0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2" i="1"/>
  <c r="M6" i="1"/>
  <c r="M5" i="1"/>
  <c r="M3" i="1"/>
  <c r="M4" i="1"/>
  <c r="K4" i="1"/>
  <c r="L6" i="1"/>
  <c r="K6" i="1"/>
  <c r="J6" i="1"/>
  <c r="I6" i="1"/>
  <c r="H6" i="1"/>
  <c r="G6" i="1"/>
  <c r="F6" i="1"/>
  <c r="E6" i="1"/>
  <c r="D6" i="1"/>
  <c r="B6" i="1"/>
  <c r="L5" i="1"/>
  <c r="K5" i="1"/>
  <c r="J5" i="1"/>
  <c r="I5" i="1"/>
  <c r="H5" i="1"/>
  <c r="G5" i="1"/>
  <c r="F5" i="1"/>
  <c r="E5" i="1"/>
  <c r="D5" i="1"/>
  <c r="C5" i="1"/>
  <c r="B5" i="1"/>
  <c r="L4" i="1"/>
  <c r="J4" i="1"/>
  <c r="I4" i="1"/>
  <c r="H4" i="1"/>
  <c r="G4" i="1"/>
  <c r="F4" i="1"/>
  <c r="E4" i="1"/>
  <c r="D4" i="1"/>
  <c r="B4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B2" i="1"/>
</calcChain>
</file>

<file path=xl/sharedStrings.xml><?xml version="1.0" encoding="utf-8"?>
<sst xmlns="http://schemas.openxmlformats.org/spreadsheetml/2006/main" count="17" uniqueCount="17">
  <si>
    <t>A店</t>
    <rPh sb="1" eb="2">
      <t>テン</t>
    </rPh>
    <phoneticPr fontId="1"/>
  </si>
  <si>
    <t>B店</t>
    <rPh sb="1" eb="2">
      <t>テン</t>
    </rPh>
    <phoneticPr fontId="1"/>
  </si>
  <si>
    <t>C店</t>
    <rPh sb="1" eb="2">
      <t>テン</t>
    </rPh>
    <phoneticPr fontId="1"/>
  </si>
  <si>
    <t>D店</t>
    <rPh sb="1" eb="2">
      <t>テン</t>
    </rPh>
    <phoneticPr fontId="1"/>
  </si>
  <si>
    <t>E店</t>
    <rPh sb="1" eb="2">
      <t>テン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</si>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</sst>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3A56-7B6F-4D33-AE15-8187893DA951}">
  <dimension ref="A1:M6"/>
  <sheetViews>
    <sheetView tabSelected="1" zoomScaleNormal="100" workbookViewId="0"/>
  </sheetViews>
  <sheetFormatPr defaultColWidth="8.69921875" defaultRowHeight="18" x14ac:dyDescent="0.45"/>
  <cols>
    <col min="1" max="1" width="11.19921875" bestFit="1" customWidth="1"/>
    <col min="2" max="13" width="10" customWidth="1"/>
  </cols>
  <sheetData>
    <row r="1" spans="1:13" x14ac:dyDescent="0.45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3" x14ac:dyDescent="0.45">
      <c r="A2" s="2" t="s">
        <v>0</v>
      </c>
      <c r="B2" s="1">
        <f>3690*531</f>
        <v>1959390</v>
      </c>
      <c r="C2" s="1">
        <f>3690*522</f>
        <v>1926180</v>
      </c>
      <c r="D2" s="1">
        <f>3690*421</f>
        <v>1553490</v>
      </c>
      <c r="E2" s="1">
        <f>3690*512</f>
        <v>1889280</v>
      </c>
      <c r="F2" s="1">
        <f>3690*399</f>
        <v>1472310</v>
      </c>
      <c r="G2" s="1">
        <f>3690*200</f>
        <v>738000</v>
      </c>
      <c r="H2" s="1">
        <f>3690*410</f>
        <v>1512900</v>
      </c>
      <c r="I2" s="1">
        <f>3690*480</f>
        <v>1771200</v>
      </c>
      <c r="J2" s="1">
        <f>3690*498</f>
        <v>1837620</v>
      </c>
      <c r="K2" s="1">
        <f>3690*502</f>
        <v>1852380</v>
      </c>
      <c r="L2" s="1">
        <f>3690*249</f>
        <v>918810</v>
      </c>
      <c r="M2" s="1">
        <f>3690*480</f>
        <v>1771200</v>
      </c>
    </row>
    <row r="3" spans="1:13" x14ac:dyDescent="0.45">
      <c r="A3" s="2" t="s">
        <v>1</v>
      </c>
      <c r="B3" s="1">
        <f>3690*302</f>
        <v>1114380</v>
      </c>
      <c r="C3" s="1">
        <f>3690*321</f>
        <v>1184490</v>
      </c>
      <c r="D3" s="1">
        <f>3690*281</f>
        <v>1036890</v>
      </c>
      <c r="E3" s="1">
        <f>3690*289</f>
        <v>1066410</v>
      </c>
      <c r="F3" s="1">
        <f>3690*310</f>
        <v>1143900</v>
      </c>
      <c r="G3" s="1">
        <f>3690*280</f>
        <v>1033200</v>
      </c>
      <c r="H3" s="1">
        <f>3690*310</f>
        <v>1143900</v>
      </c>
      <c r="I3" s="1">
        <f>3690*303</f>
        <v>1118070</v>
      </c>
      <c r="J3" s="1">
        <f>3690*318</f>
        <v>1173420</v>
      </c>
      <c r="K3" s="1">
        <f>3690*331</f>
        <v>1221390</v>
      </c>
      <c r="L3" s="1">
        <f>3690*349</f>
        <v>1287810</v>
      </c>
      <c r="M3" s="1">
        <f>3690*333</f>
        <v>1228770</v>
      </c>
    </row>
    <row r="4" spans="1:13" x14ac:dyDescent="0.45">
      <c r="A4" s="2" t="s">
        <v>2</v>
      </c>
      <c r="B4" s="1">
        <f>3690*161</f>
        <v>594090</v>
      </c>
      <c r="C4" s="1">
        <f>3690*141</f>
        <v>520290</v>
      </c>
      <c r="D4" s="1">
        <f>3690*122</f>
        <v>450180</v>
      </c>
      <c r="E4" s="1">
        <f>3690*182</f>
        <v>671580</v>
      </c>
      <c r="F4" s="1">
        <f>3690*201</f>
        <v>741690</v>
      </c>
      <c r="G4" s="1">
        <f>3690*183</f>
        <v>675270</v>
      </c>
      <c r="H4" s="1">
        <f>3690*183</f>
        <v>675270</v>
      </c>
      <c r="I4" s="1">
        <f>3690*187</f>
        <v>690030</v>
      </c>
      <c r="J4" s="1">
        <f>3690*204</f>
        <v>752760</v>
      </c>
      <c r="K4" s="1">
        <f>3690*150</f>
        <v>553500</v>
      </c>
      <c r="L4" s="1">
        <f>3690*183</f>
        <v>675270</v>
      </c>
      <c r="M4" s="1">
        <f>3690*192</f>
        <v>708480</v>
      </c>
    </row>
    <row r="5" spans="1:13" x14ac:dyDescent="0.45">
      <c r="A5" s="2" t="s">
        <v>3</v>
      </c>
      <c r="B5" s="1">
        <f>3690*411</f>
        <v>1516590</v>
      </c>
      <c r="C5" s="1">
        <f>3690*431</f>
        <v>1590390</v>
      </c>
      <c r="D5" s="1">
        <f>3690*505</f>
        <v>1863450</v>
      </c>
      <c r="E5" s="1">
        <f>3690*398</f>
        <v>1468620</v>
      </c>
      <c r="F5" s="1">
        <f>3690*482</f>
        <v>1778580</v>
      </c>
      <c r="G5" s="1">
        <f>3690*439</f>
        <v>1619910</v>
      </c>
      <c r="H5" s="1">
        <f>3690*444</f>
        <v>1638360</v>
      </c>
      <c r="I5" s="1">
        <f>3690*348</f>
        <v>1284120</v>
      </c>
      <c r="J5" s="1">
        <f>3690*421</f>
        <v>1553490</v>
      </c>
      <c r="K5" s="1">
        <f>3690*460</f>
        <v>1697400</v>
      </c>
      <c r="L5" s="1">
        <f>3690*378</f>
        <v>1394820</v>
      </c>
      <c r="M5" s="1">
        <f>3690*379</f>
        <v>1398510</v>
      </c>
    </row>
    <row r="6" spans="1:13" x14ac:dyDescent="0.45">
      <c r="A6" s="2" t="s">
        <v>4</v>
      </c>
      <c r="B6" s="1">
        <f>3690*111</f>
        <v>409590</v>
      </c>
      <c r="C6" s="1">
        <f>3690*123</f>
        <v>453870</v>
      </c>
      <c r="D6" s="1">
        <f>3690*165</f>
        <v>608850</v>
      </c>
      <c r="E6" s="1">
        <f>3690*185</f>
        <v>682650</v>
      </c>
      <c r="F6" s="1">
        <f>3690*243</f>
        <v>896670</v>
      </c>
      <c r="G6" s="1">
        <f>3690*268</f>
        <v>988920</v>
      </c>
      <c r="H6" s="1">
        <f>3690*268</f>
        <v>988920</v>
      </c>
      <c r="I6" s="1">
        <f>3690*329</f>
        <v>1214010</v>
      </c>
      <c r="J6" s="1">
        <f>3690*187</f>
        <v>690030</v>
      </c>
      <c r="K6" s="1">
        <f>3690*402</f>
        <v>1483380</v>
      </c>
      <c r="L6" s="1">
        <f>3690*479</f>
        <v>1767510</v>
      </c>
      <c r="M6" s="1">
        <f>3690*479</f>
        <v>1767510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技術評一郎</cp:lastModifiedBy>
  <dcterms:created xsi:type="dcterms:W3CDTF">2022-08-11T13:05:18Z</dcterms:created>
  <dcterms:modified xsi:type="dcterms:W3CDTF">2023-02-28T16:48:56Z</dcterms:modified>
</cp:coreProperties>
</file>