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MOKOOKADA/tomoko/近代科学社　統計学テキスト/元データ/"/>
    </mc:Choice>
  </mc:AlternateContent>
  <xr:revisionPtr revIDLastSave="0" documentId="13_ncr:1_{8791FCA9-F6DB-7243-AAD6-D22733810DD9}" xr6:coauthVersionLast="47" xr6:coauthVersionMax="47" xr10:uidLastSave="{00000000-0000-0000-0000-000000000000}"/>
  <bookViews>
    <workbookView xWindow="320" yWindow="500" windowWidth="20300" windowHeight="11840" xr2:uid="{77AA2BBE-B5D0-4F6C-8E4D-5D2FE49C0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E5" i="1"/>
  <c r="F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<sst xmlns="http://schemas.openxmlformats.org/spreadsheetml/2006/main" count="17" uniqueCount="17">
  <si>
    <t>A店</t>
    <rPh sb="1" eb="2">
      <t>テン</t>
    </rPh>
    <phoneticPr fontId="1"/>
  </si>
  <si>
    <t>B店</t>
    <rPh sb="1" eb="2">
      <t>テン</t>
    </rPh>
    <phoneticPr fontId="1"/>
  </si>
  <si>
    <t>C店</t>
    <rPh sb="1" eb="2">
      <t>テン</t>
    </rPh>
    <phoneticPr fontId="1"/>
  </si>
  <si>
    <t>D店</t>
    <rPh sb="1" eb="2">
      <t>テン</t>
    </rPh>
    <phoneticPr fontId="1"/>
  </si>
  <si>
    <t>E店</t>
    <rPh sb="1" eb="2">
      <t>テン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</si>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</sst>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3A56-7B6F-4D33-AE15-8187893DA951}">
  <dimension ref="A1:M6"/>
  <sheetViews>
    <sheetView tabSelected="1" workbookViewId="0"/>
  </sheetViews>
  <sheetFormatPr baseColWidth="10" defaultColWidth="8.83203125" defaultRowHeight="18"/>
  <cols>
    <col min="1" max="1" width="6.5" customWidth="1"/>
  </cols>
  <sheetData>
    <row r="1" spans="1:1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3">
      <c r="A2" s="2" t="s">
        <v>0</v>
      </c>
      <c r="B2" s="1">
        <f>3690*249</f>
        <v>918810</v>
      </c>
      <c r="C2" s="1">
        <f>3690*281</f>
        <v>1036890</v>
      </c>
      <c r="D2" s="1">
        <f>3690*210</f>
        <v>774900</v>
      </c>
      <c r="E2" s="1">
        <f>3690*241</f>
        <v>889290</v>
      </c>
      <c r="F2" s="1">
        <f>3690*189</f>
        <v>697410</v>
      </c>
      <c r="G2" s="1">
        <f>3690*199</f>
        <v>734310</v>
      </c>
      <c r="H2" s="1">
        <f>3690*207</f>
        <v>763830</v>
      </c>
      <c r="I2" s="1">
        <f>3690*235</f>
        <v>867150</v>
      </c>
      <c r="J2" s="1">
        <f>3690*238</f>
        <v>878220</v>
      </c>
      <c r="K2" s="1">
        <f>3690*251</f>
        <v>926190</v>
      </c>
      <c r="L2" s="1">
        <f>3690*219</f>
        <v>808110</v>
      </c>
      <c r="M2" s="1">
        <f>3690*240</f>
        <v>885600</v>
      </c>
    </row>
    <row r="3" spans="1:13">
      <c r="A3" s="2" t="s">
        <v>1</v>
      </c>
      <c r="B3" s="1">
        <f>3690*149</f>
        <v>549810</v>
      </c>
      <c r="C3" s="1">
        <f>3690*162</f>
        <v>597780</v>
      </c>
      <c r="D3" s="1">
        <f>3690*140</f>
        <v>516600</v>
      </c>
      <c r="E3" s="1">
        <f>3690*139</f>
        <v>512910</v>
      </c>
      <c r="F3" s="1">
        <f>3690*162</f>
        <v>597780</v>
      </c>
      <c r="G3" s="1">
        <f>3690*138</f>
        <v>509220</v>
      </c>
      <c r="H3" s="1">
        <f>3690*164</f>
        <v>605160</v>
      </c>
      <c r="I3" s="1">
        <f>3690*154</f>
        <v>568260</v>
      </c>
      <c r="J3" s="1">
        <f>3690*159</f>
        <v>586710</v>
      </c>
      <c r="K3" s="1">
        <f>3690*168</f>
        <v>619920</v>
      </c>
      <c r="L3" s="1">
        <f>3690*171</f>
        <v>630990</v>
      </c>
      <c r="M3" s="1">
        <f>3690*153</f>
        <v>564570</v>
      </c>
    </row>
    <row r="4" spans="1:13">
      <c r="A4" s="2" t="s">
        <v>2</v>
      </c>
      <c r="B4" s="1">
        <f>3690*81</f>
        <v>298890</v>
      </c>
      <c r="C4" s="1">
        <f>3690*70</f>
        <v>258300</v>
      </c>
      <c r="D4" s="1">
        <f>3690*61</f>
        <v>225090</v>
      </c>
      <c r="E4" s="1">
        <f>3690*91</f>
        <v>335790</v>
      </c>
      <c r="F4" s="1">
        <f>3690*101</f>
        <v>372690</v>
      </c>
      <c r="G4" s="1">
        <f>3690*89</f>
        <v>328410</v>
      </c>
      <c r="H4" s="1">
        <f>3690*91</f>
        <v>335790</v>
      </c>
      <c r="I4" s="1">
        <f>3690*92</f>
        <v>339480</v>
      </c>
      <c r="J4" s="1">
        <f>3690*102</f>
        <v>376380</v>
      </c>
      <c r="K4" s="1">
        <f>3690*69</f>
        <v>254610</v>
      </c>
      <c r="L4" s="1">
        <f>3690*93</f>
        <v>343170</v>
      </c>
      <c r="M4" s="1">
        <f>3690*91</f>
        <v>335790</v>
      </c>
    </row>
    <row r="5" spans="1:13">
      <c r="A5" s="2" t="s">
        <v>3</v>
      </c>
      <c r="B5" s="1">
        <f>3690*209</f>
        <v>771210</v>
      </c>
      <c r="C5" s="1">
        <f>3690*217</f>
        <v>800730</v>
      </c>
      <c r="D5" s="1">
        <f>3690*241</f>
        <v>889290</v>
      </c>
      <c r="E5" s="1">
        <f>3690*190</f>
        <v>701100</v>
      </c>
      <c r="F5" s="1">
        <f>3690*241</f>
        <v>889290</v>
      </c>
      <c r="G5" s="1">
        <f>3690*219</f>
        <v>808110</v>
      </c>
      <c r="H5" s="1">
        <f>3690*222</f>
        <v>819180</v>
      </c>
      <c r="I5" s="1">
        <f>3690*179</f>
        <v>660510</v>
      </c>
      <c r="J5" s="1">
        <f>3690*211</f>
        <v>778590</v>
      </c>
      <c r="K5" s="1">
        <f>3690*230</f>
        <v>848700</v>
      </c>
      <c r="L5" s="1">
        <f>3690*198</f>
        <v>730620</v>
      </c>
      <c r="M5" s="1">
        <f>3690*182</f>
        <v>671580</v>
      </c>
    </row>
    <row r="6" spans="1:13">
      <c r="A6" s="2" t="s">
        <v>4</v>
      </c>
      <c r="B6" s="1">
        <f>3690*59</f>
        <v>217710</v>
      </c>
      <c r="C6" s="1">
        <f>3690*60</f>
        <v>221400</v>
      </c>
      <c r="D6" s="1">
        <f>3690*82</f>
        <v>302580</v>
      </c>
      <c r="E6" s="1">
        <f>3690*92</f>
        <v>339480</v>
      </c>
      <c r="F6" s="1">
        <f>3690*121</f>
        <v>446490</v>
      </c>
      <c r="G6" s="1">
        <f>3690*139</f>
        <v>512910</v>
      </c>
      <c r="H6" s="1">
        <f>3690*131</f>
        <v>483390</v>
      </c>
      <c r="I6" s="1">
        <f>3690*159</f>
        <v>586710</v>
      </c>
      <c r="J6" s="1">
        <f>3690*189</f>
        <v>697410</v>
      </c>
      <c r="K6" s="1">
        <f>3690*201</f>
        <v>741690</v>
      </c>
      <c r="L6" s="1">
        <f>3690*246</f>
        <v>907740</v>
      </c>
      <c r="M6" s="1">
        <f>3690*286</f>
        <v>1055340</v>
      </c>
    </row>
  </sheetData>
  <phoneticPr fontId="1"/>
  <pageMargins left="0.7" right="0.7" top="0.75" bottom="0.75" header="0.3" footer="0.3"/>
  <ignoredErrors>
    <ignoredError sqref="E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岡田 朋子</cp:lastModifiedBy>
  <dcterms:created xsi:type="dcterms:W3CDTF">2022-08-11T13:05:18Z</dcterms:created>
  <dcterms:modified xsi:type="dcterms:W3CDTF">2022-08-13T01:59:03Z</dcterms:modified>
</cp:coreProperties>
</file>