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_science\projects\happiness_and_beer_analysis\data\processed\"/>
    </mc:Choice>
  </mc:AlternateContent>
  <xr:revisionPtr revIDLastSave="0" documentId="13_ncr:1_{9AB1BDC0-BD67-4E54-A5AF-E4F213CFF45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raw" sheetId="1" r:id="rId1"/>
    <sheet name="processed" sheetId="3" r:id="rId2"/>
    <sheet name="summary" sheetId="4" r:id="rId3"/>
    <sheet name="correlation" sheetId="5" r:id="rId4"/>
    <sheet name="linear regression" sheetId="6" r:id="rId5"/>
  </sheets>
  <definedNames>
    <definedName name="_xlnm._FilterDatabase" localSheetId="1" hidden="1">processed!$A$1:$J$1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D3" i="4"/>
  <c r="C3" i="4"/>
  <c r="B3" i="4"/>
  <c r="J106" i="3"/>
  <c r="J77" i="3"/>
  <c r="J74" i="3"/>
  <c r="J96" i="3"/>
  <c r="J91" i="3"/>
  <c r="J98" i="3"/>
  <c r="J89" i="3"/>
  <c r="J101" i="3"/>
  <c r="J82" i="3"/>
  <c r="J40" i="3"/>
  <c r="J102" i="3"/>
  <c r="J95" i="3"/>
  <c r="J55" i="3"/>
  <c r="J118" i="3"/>
  <c r="J84" i="3"/>
  <c r="J111" i="3"/>
  <c r="J112" i="3"/>
  <c r="J119" i="3"/>
  <c r="J64" i="3"/>
  <c r="J28" i="3"/>
  <c r="J99" i="3"/>
  <c r="J86" i="3"/>
  <c r="J85" i="3"/>
  <c r="J88" i="3"/>
  <c r="J123" i="3"/>
  <c r="J43" i="3"/>
  <c r="J76" i="3"/>
  <c r="J75" i="3"/>
  <c r="J52" i="3"/>
  <c r="J122" i="3"/>
  <c r="J71" i="3"/>
  <c r="J19" i="3"/>
  <c r="J103" i="3"/>
  <c r="J37" i="3"/>
  <c r="J65" i="3"/>
  <c r="J32" i="3"/>
  <c r="J72" i="3"/>
  <c r="J87" i="3"/>
  <c r="J115" i="3"/>
  <c r="J35" i="3"/>
  <c r="J48" i="3"/>
  <c r="J38" i="3"/>
  <c r="J73" i="3"/>
  <c r="J53" i="3"/>
  <c r="J81" i="3"/>
  <c r="J62" i="3"/>
  <c r="J79" i="3"/>
  <c r="J70" i="3"/>
  <c r="J121" i="3"/>
  <c r="J116" i="3"/>
  <c r="J44" i="3"/>
  <c r="J50" i="3"/>
  <c r="J120" i="3"/>
  <c r="J104" i="3"/>
  <c r="J113" i="3"/>
  <c r="J68" i="3"/>
  <c r="J34" i="3"/>
  <c r="J41" i="3"/>
  <c r="J105" i="3"/>
  <c r="J90" i="3"/>
  <c r="J83" i="3"/>
  <c r="J110" i="3"/>
  <c r="J93" i="3"/>
  <c r="J47" i="3"/>
  <c r="J107" i="3"/>
  <c r="J26" i="3"/>
  <c r="J9" i="3"/>
  <c r="J24" i="3"/>
  <c r="J57" i="3"/>
  <c r="J61" i="3"/>
  <c r="J39" i="3"/>
  <c r="J100" i="3"/>
  <c r="J56" i="3"/>
  <c r="J58" i="3"/>
  <c r="J69" i="3"/>
  <c r="J10" i="3"/>
  <c r="J117" i="3"/>
  <c r="J31" i="3"/>
  <c r="J114" i="3"/>
  <c r="J51" i="3"/>
  <c r="J33" i="3"/>
  <c r="J25" i="3"/>
  <c r="J92" i="3"/>
  <c r="J59" i="3"/>
  <c r="J18" i="3"/>
  <c r="J45" i="3"/>
  <c r="J21" i="3"/>
  <c r="J60" i="3"/>
  <c r="J11" i="3"/>
  <c r="J78" i="3"/>
  <c r="J42" i="3"/>
  <c r="J80" i="3"/>
  <c r="J5" i="3"/>
  <c r="J49" i="3"/>
  <c r="J27" i="3"/>
  <c r="J94" i="3"/>
  <c r="J15" i="3"/>
  <c r="J12" i="3"/>
  <c r="J63" i="3"/>
  <c r="J29" i="3"/>
  <c r="J6" i="3"/>
  <c r="J108" i="3"/>
  <c r="J30" i="3"/>
  <c r="J8" i="3"/>
  <c r="J97" i="3"/>
  <c r="J4" i="3"/>
  <c r="J67" i="3"/>
  <c r="J54" i="3"/>
  <c r="J2" i="3"/>
  <c r="J16" i="3"/>
  <c r="J36" i="3"/>
  <c r="J66" i="3"/>
  <c r="J3" i="3"/>
  <c r="J7" i="3"/>
  <c r="J13" i="3"/>
  <c r="J17" i="3"/>
  <c r="J14" i="3"/>
  <c r="J46" i="3"/>
  <c r="J20" i="3"/>
  <c r="J23" i="3"/>
  <c r="J22" i="3"/>
  <c r="J109" i="3"/>
  <c r="C2" i="5" l="1"/>
  <c r="B2" i="4"/>
  <c r="C2" i="4"/>
  <c r="D2" i="4"/>
  <c r="B2" i="5"/>
  <c r="B3" i="5"/>
</calcChain>
</file>

<file path=xl/sharedStrings.xml><?xml version="1.0" encoding="utf-8"?>
<sst xmlns="http://schemas.openxmlformats.org/spreadsheetml/2006/main" count="786" uniqueCount="173">
  <si>
    <t>Country</t>
  </si>
  <si>
    <t>Region</t>
  </si>
  <si>
    <t>Hemisphere</t>
  </si>
  <si>
    <t>HappinessScore</t>
  </si>
  <si>
    <t>HDI</t>
  </si>
  <si>
    <t>GDP_PerCapita</t>
  </si>
  <si>
    <t>Beer_PerCapita</t>
  </si>
  <si>
    <t>Spirit_PerCapita</t>
  </si>
  <si>
    <t>Wine_PerCapita</t>
  </si>
  <si>
    <t>Denmark</t>
  </si>
  <si>
    <t>Western Europe</t>
  </si>
  <si>
    <t>north</t>
  </si>
  <si>
    <t>Switzerland</t>
  </si>
  <si>
    <t>Iceland</t>
  </si>
  <si>
    <t>Norway</t>
  </si>
  <si>
    <t>Finland</t>
  </si>
  <si>
    <t>Canada</t>
  </si>
  <si>
    <t>North America</t>
  </si>
  <si>
    <t>Netherlands</t>
  </si>
  <si>
    <t>New Zealand</t>
  </si>
  <si>
    <t>Australia and New Zealand</t>
  </si>
  <si>
    <t>south</t>
  </si>
  <si>
    <t>Australia</t>
  </si>
  <si>
    <t>Sweden</t>
  </si>
  <si>
    <t>Israel</t>
  </si>
  <si>
    <t>Middle East and Northern Africa</t>
  </si>
  <si>
    <t>Austria</t>
  </si>
  <si>
    <t>United States</t>
  </si>
  <si>
    <t>Costa Rica</t>
  </si>
  <si>
    <t>Latin America and Caribbean</t>
  </si>
  <si>
    <t>Germany</t>
  </si>
  <si>
    <t>Brazil</t>
  </si>
  <si>
    <t>both</t>
  </si>
  <si>
    <t>Belgium</t>
  </si>
  <si>
    <t>Ireland</t>
  </si>
  <si>
    <t>Luxembourg</t>
  </si>
  <si>
    <t>Mexico</t>
  </si>
  <si>
    <t>Singapore</t>
  </si>
  <si>
    <t>Southeastern Asia</t>
  </si>
  <si>
    <t>United Kingdom</t>
  </si>
  <si>
    <t>Chile</t>
  </si>
  <si>
    <t>Panama</t>
  </si>
  <si>
    <t>Argentina</t>
  </si>
  <si>
    <t>Czech Republic</t>
  </si>
  <si>
    <t>Central and Eastern Europe</t>
  </si>
  <si>
    <t>United Arab Emirates</t>
  </si>
  <si>
    <t>Uruguay</t>
  </si>
  <si>
    <t>Malta</t>
  </si>
  <si>
    <t>Colombia</t>
  </si>
  <si>
    <t>France</t>
  </si>
  <si>
    <t>Thailand</t>
  </si>
  <si>
    <t>Qatar</t>
  </si>
  <si>
    <t>Spain</t>
  </si>
  <si>
    <t>Guatemala</t>
  </si>
  <si>
    <t>Suriname</t>
  </si>
  <si>
    <t>Bahrain</t>
  </si>
  <si>
    <t>Trinidad and Tobago</t>
  </si>
  <si>
    <t>Venezuela</t>
  </si>
  <si>
    <t>Slovakia</t>
  </si>
  <si>
    <t>El Salvador</t>
  </si>
  <si>
    <t>Nicaragua</t>
  </si>
  <si>
    <t>Uzbekistan</t>
  </si>
  <si>
    <t>Italy</t>
  </si>
  <si>
    <t>Ecuador</t>
  </si>
  <si>
    <t>Belize</t>
  </si>
  <si>
    <t>Japan</t>
  </si>
  <si>
    <t>Eastern Asia</t>
  </si>
  <si>
    <t>noth</t>
  </si>
  <si>
    <t>Kazakhstan</t>
  </si>
  <si>
    <t>Moldova</t>
  </si>
  <si>
    <t>Russian Federation</t>
  </si>
  <si>
    <t>Poland</t>
  </si>
  <si>
    <t>South Korea</t>
  </si>
  <si>
    <t>Bolivia</t>
  </si>
  <si>
    <t>Lithuania</t>
  </si>
  <si>
    <t>Belarus</t>
  </si>
  <si>
    <t>Slovenia</t>
  </si>
  <si>
    <t>Peru</t>
  </si>
  <si>
    <t>Turkmenistan</t>
  </si>
  <si>
    <t>Mauritius</t>
  </si>
  <si>
    <t>Sub-Saharan Africa</t>
  </si>
  <si>
    <t>Latvia</t>
  </si>
  <si>
    <t>Cyprus</t>
  </si>
  <si>
    <t>Paraguay</t>
  </si>
  <si>
    <t>Romania</t>
  </si>
  <si>
    <t>Estonia</t>
  </si>
  <si>
    <t>Jamaica</t>
  </si>
  <si>
    <t>Croatia</t>
  </si>
  <si>
    <t>Turkey</t>
  </si>
  <si>
    <t>Jordan</t>
  </si>
  <si>
    <t>Azerbaijan</t>
  </si>
  <si>
    <t>Philippines</t>
  </si>
  <si>
    <t>China</t>
  </si>
  <si>
    <t>Kyrgyzstan</t>
  </si>
  <si>
    <t>Serbia</t>
  </si>
  <si>
    <t>Bosnia and Herzegovina</t>
  </si>
  <si>
    <t>Montenegro</t>
  </si>
  <si>
    <t>Dominican Republic</t>
  </si>
  <si>
    <t>Morocco</t>
  </si>
  <si>
    <t>Hungary</t>
  </si>
  <si>
    <t>Lebanon</t>
  </si>
  <si>
    <t>Portugal</t>
  </si>
  <si>
    <t>Macedonia</t>
  </si>
  <si>
    <t>Vietnam</t>
  </si>
  <si>
    <t>Tunisia</t>
  </si>
  <si>
    <t>Greece</t>
  </si>
  <si>
    <t>Mongolia</t>
  </si>
  <si>
    <t>Nigeria</t>
  </si>
  <si>
    <t>Honduras</t>
  </si>
  <si>
    <t>Zambia</t>
  </si>
  <si>
    <t>Albania</t>
  </si>
  <si>
    <t>Sierra Leone</t>
  </si>
  <si>
    <t>Namibia</t>
  </si>
  <si>
    <t>Cameroon</t>
  </si>
  <si>
    <t>South Africa</t>
  </si>
  <si>
    <t>Egypt</t>
  </si>
  <si>
    <t>Armenia</t>
  </si>
  <si>
    <t>Kenya</t>
  </si>
  <si>
    <t>Ukraine</t>
  </si>
  <si>
    <t>Ghana</t>
  </si>
  <si>
    <t>Dem. Rep. Congo</t>
  </si>
  <si>
    <t>Georgia</t>
  </si>
  <si>
    <t>Rep. Congo</t>
  </si>
  <si>
    <t>Senegal</t>
  </si>
  <si>
    <t>Bulgaria</t>
  </si>
  <si>
    <t>Zimbabwe</t>
  </si>
  <si>
    <t>Malawi</t>
  </si>
  <si>
    <t>Gabon</t>
  </si>
  <si>
    <t>Mali</t>
  </si>
  <si>
    <t>Haiti</t>
  </si>
  <si>
    <t>Botswana</t>
  </si>
  <si>
    <t>Comoros</t>
  </si>
  <si>
    <t>Cote d'Ivoire</t>
  </si>
  <si>
    <t>Cambodia</t>
  </si>
  <si>
    <t>Angola</t>
  </si>
  <si>
    <t>Niger</t>
  </si>
  <si>
    <t>Chad</t>
  </si>
  <si>
    <t>Burkina Faso</t>
  </si>
  <si>
    <t>Madagascar</t>
  </si>
  <si>
    <t>Tanzania</t>
  </si>
  <si>
    <t>Liberia</t>
  </si>
  <si>
    <t>Benin</t>
  </si>
  <si>
    <t>Togo</t>
  </si>
  <si>
    <t>Syria</t>
  </si>
  <si>
    <t>TotalAlcohol_PerCapita</t>
  </si>
  <si>
    <t>Variable</t>
  </si>
  <si>
    <t>Mean</t>
  </si>
  <si>
    <t>Median</t>
  </si>
  <si>
    <t>Standard Deviation</t>
  </si>
  <si>
    <t>Average Global Alcohol Consumption</t>
  </si>
  <si>
    <t>Happiness Score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</si>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</sst>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7" fillId="33" borderId="0" xfId="0" applyFont="1" applyFill="1"/>
    <xf numFmtId="2" fontId="0" fillId="0" borderId="0" xfId="0" applyNumberFormat="1"/>
    <xf numFmtId="0" fontId="17" fillId="34" borderId="0" xfId="0" applyFont="1" applyFill="1"/>
    <xf numFmtId="0" fontId="17" fillId="35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processed!$J$1</c:f>
              <c:strCache>
                <c:ptCount val="1"/>
                <c:pt idx="0">
                  <c:v>TotalAlcohol_PerCapita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processed!$I$2:$I$123</c:f>
              <c:numCache>
                <c:formatCode>General</c:formatCode>
                <c:ptCount val="122"/>
                <c:pt idx="0">
                  <c:v>3.956</c:v>
                </c:pt>
                <c:pt idx="1">
                  <c:v>3.8559999999999999</c:v>
                </c:pt>
                <c:pt idx="2">
                  <c:v>4.0730000000000004</c:v>
                </c:pt>
                <c:pt idx="3">
                  <c:v>4.3620000000000001</c:v>
                </c:pt>
                <c:pt idx="4">
                  <c:v>4.2190000000000003</c:v>
                </c:pt>
                <c:pt idx="5">
                  <c:v>3.7629999999999999</c:v>
                </c:pt>
                <c:pt idx="6">
                  <c:v>4.1559999999999997</c:v>
                </c:pt>
                <c:pt idx="7">
                  <c:v>5.3029999999999999</c:v>
                </c:pt>
                <c:pt idx="8">
                  <c:v>5.1509999999999998</c:v>
                </c:pt>
                <c:pt idx="9">
                  <c:v>4.6349999999999998</c:v>
                </c:pt>
                <c:pt idx="10">
                  <c:v>4.2720000000000002</c:v>
                </c:pt>
                <c:pt idx="11">
                  <c:v>3.7389999999999999</c:v>
                </c:pt>
                <c:pt idx="12">
                  <c:v>3.6659999999999999</c:v>
                </c:pt>
                <c:pt idx="13">
                  <c:v>4.2759999999999998</c:v>
                </c:pt>
                <c:pt idx="14">
                  <c:v>3.9159999999999999</c:v>
                </c:pt>
                <c:pt idx="15">
                  <c:v>3.6949999999999998</c:v>
                </c:pt>
                <c:pt idx="16">
                  <c:v>4.875</c:v>
                </c:pt>
                <c:pt idx="17">
                  <c:v>6.375</c:v>
                </c:pt>
                <c:pt idx="18">
                  <c:v>3.484</c:v>
                </c:pt>
                <c:pt idx="19">
                  <c:v>4.7949999999999999</c:v>
                </c:pt>
                <c:pt idx="20">
                  <c:v>3.069</c:v>
                </c:pt>
                <c:pt idx="21">
                  <c:v>3.3029999999999999</c:v>
                </c:pt>
                <c:pt idx="22">
                  <c:v>5.2910000000000004</c:v>
                </c:pt>
                <c:pt idx="23">
                  <c:v>5.0449999999999999</c:v>
                </c:pt>
                <c:pt idx="24">
                  <c:v>5.3890000000000002</c:v>
                </c:pt>
                <c:pt idx="25">
                  <c:v>4.3559999999999999</c:v>
                </c:pt>
                <c:pt idx="26">
                  <c:v>6.7389999999999999</c:v>
                </c:pt>
                <c:pt idx="27">
                  <c:v>4.2359999999999998</c:v>
                </c:pt>
                <c:pt idx="28">
                  <c:v>4.1929999999999996</c:v>
                </c:pt>
                <c:pt idx="29">
                  <c:v>5.1289999999999996</c:v>
                </c:pt>
                <c:pt idx="30">
                  <c:v>6.218</c:v>
                </c:pt>
                <c:pt idx="31">
                  <c:v>5.0609999999999999</c:v>
                </c:pt>
                <c:pt idx="32">
                  <c:v>5.6580000000000004</c:v>
                </c:pt>
                <c:pt idx="33">
                  <c:v>6.0679999999999996</c:v>
                </c:pt>
                <c:pt idx="34">
                  <c:v>3.907</c:v>
                </c:pt>
                <c:pt idx="35">
                  <c:v>6.3239999999999998</c:v>
                </c:pt>
                <c:pt idx="36">
                  <c:v>5.9870000000000001</c:v>
                </c:pt>
                <c:pt idx="37">
                  <c:v>5.1849999999999996</c:v>
                </c:pt>
                <c:pt idx="38">
                  <c:v>7.2670000000000003</c:v>
                </c:pt>
                <c:pt idx="39">
                  <c:v>5.6479999999999997</c:v>
                </c:pt>
                <c:pt idx="40">
                  <c:v>4.5129999999999999</c:v>
                </c:pt>
                <c:pt idx="41">
                  <c:v>6.5730000000000004</c:v>
                </c:pt>
                <c:pt idx="42">
                  <c:v>5.835</c:v>
                </c:pt>
                <c:pt idx="43">
                  <c:v>4.8710000000000004</c:v>
                </c:pt>
                <c:pt idx="44">
                  <c:v>3.6219999999999999</c:v>
                </c:pt>
                <c:pt idx="45">
                  <c:v>5.51</c:v>
                </c:pt>
                <c:pt idx="46">
                  <c:v>5.992</c:v>
                </c:pt>
                <c:pt idx="47">
                  <c:v>4.3600000000000003</c:v>
                </c:pt>
                <c:pt idx="48">
                  <c:v>5.8220000000000001</c:v>
                </c:pt>
                <c:pt idx="49">
                  <c:v>5.1210000000000004</c:v>
                </c:pt>
                <c:pt idx="50">
                  <c:v>6.4809999999999999</c:v>
                </c:pt>
                <c:pt idx="51">
                  <c:v>5.976</c:v>
                </c:pt>
                <c:pt idx="52">
                  <c:v>3.9740000000000002</c:v>
                </c:pt>
                <c:pt idx="53">
                  <c:v>7.0869999999999997</c:v>
                </c:pt>
                <c:pt idx="54">
                  <c:v>5.1630000000000003</c:v>
                </c:pt>
                <c:pt idx="55">
                  <c:v>5.2789999999999999</c:v>
                </c:pt>
                <c:pt idx="56">
                  <c:v>5.1609999999999996</c:v>
                </c:pt>
                <c:pt idx="57">
                  <c:v>4.907</c:v>
                </c:pt>
                <c:pt idx="58">
                  <c:v>4.6550000000000002</c:v>
                </c:pt>
                <c:pt idx="59">
                  <c:v>5.2450000000000001</c:v>
                </c:pt>
                <c:pt idx="60">
                  <c:v>5.9210000000000003</c:v>
                </c:pt>
                <c:pt idx="61">
                  <c:v>4.2519999999999998</c:v>
                </c:pt>
                <c:pt idx="62">
                  <c:v>6.7779999999999996</c:v>
                </c:pt>
                <c:pt idx="63">
                  <c:v>6.2690000000000001</c:v>
                </c:pt>
                <c:pt idx="64">
                  <c:v>3.8660000000000001</c:v>
                </c:pt>
                <c:pt idx="65">
                  <c:v>4.0279999999999996</c:v>
                </c:pt>
                <c:pt idx="66">
                  <c:v>5.7430000000000003</c:v>
                </c:pt>
                <c:pt idx="67">
                  <c:v>5.1550000000000002</c:v>
                </c:pt>
                <c:pt idx="68">
                  <c:v>5.8970000000000002</c:v>
                </c:pt>
                <c:pt idx="69">
                  <c:v>6.4740000000000002</c:v>
                </c:pt>
                <c:pt idx="70">
                  <c:v>6.1680000000000001</c:v>
                </c:pt>
                <c:pt idx="71">
                  <c:v>5.9770000000000003</c:v>
                </c:pt>
                <c:pt idx="72">
                  <c:v>7.4980000000000002</c:v>
                </c:pt>
                <c:pt idx="73">
                  <c:v>6.4880000000000004</c:v>
                </c:pt>
                <c:pt idx="74">
                  <c:v>6.5449999999999999</c:v>
                </c:pt>
                <c:pt idx="75">
                  <c:v>7.5010000000000003</c:v>
                </c:pt>
                <c:pt idx="76">
                  <c:v>4.5739999999999998</c:v>
                </c:pt>
                <c:pt idx="77">
                  <c:v>5.9189999999999996</c:v>
                </c:pt>
                <c:pt idx="78">
                  <c:v>4.4589999999999996</c:v>
                </c:pt>
                <c:pt idx="79">
                  <c:v>5.9560000000000004</c:v>
                </c:pt>
                <c:pt idx="80">
                  <c:v>7.2910000000000004</c:v>
                </c:pt>
                <c:pt idx="81">
                  <c:v>5.5380000000000003</c:v>
                </c:pt>
                <c:pt idx="82">
                  <c:v>6.952</c:v>
                </c:pt>
                <c:pt idx="83">
                  <c:v>6.7009999999999996</c:v>
                </c:pt>
                <c:pt idx="84">
                  <c:v>6.7050000000000001</c:v>
                </c:pt>
                <c:pt idx="85">
                  <c:v>6.0839999999999996</c:v>
                </c:pt>
                <c:pt idx="86">
                  <c:v>6.65</c:v>
                </c:pt>
                <c:pt idx="87">
                  <c:v>7.3339999999999996</c:v>
                </c:pt>
                <c:pt idx="88">
                  <c:v>5.5460000000000003</c:v>
                </c:pt>
                <c:pt idx="89">
                  <c:v>7.4039999999999999</c:v>
                </c:pt>
                <c:pt idx="90">
                  <c:v>5.0330000000000004</c:v>
                </c:pt>
                <c:pt idx="91">
                  <c:v>5.5170000000000003</c:v>
                </c:pt>
                <c:pt idx="92">
                  <c:v>4.3239999999999998</c:v>
                </c:pt>
                <c:pt idx="93">
                  <c:v>7.1040000000000001</c:v>
                </c:pt>
                <c:pt idx="94">
                  <c:v>7.4130000000000003</c:v>
                </c:pt>
                <c:pt idx="95">
                  <c:v>4.1210000000000004</c:v>
                </c:pt>
                <c:pt idx="96">
                  <c:v>7.3390000000000004</c:v>
                </c:pt>
                <c:pt idx="97">
                  <c:v>6.7249999999999996</c:v>
                </c:pt>
                <c:pt idx="98">
                  <c:v>5.1769999999999996</c:v>
                </c:pt>
                <c:pt idx="99">
                  <c:v>7.3129999999999997</c:v>
                </c:pt>
                <c:pt idx="100">
                  <c:v>7.1189999999999998</c:v>
                </c:pt>
                <c:pt idx="101">
                  <c:v>6.3609999999999998</c:v>
                </c:pt>
                <c:pt idx="102">
                  <c:v>5.8019999999999996</c:v>
                </c:pt>
                <c:pt idx="103">
                  <c:v>5.56</c:v>
                </c:pt>
                <c:pt idx="104">
                  <c:v>7.5090000000000003</c:v>
                </c:pt>
                <c:pt idx="105">
                  <c:v>5.4880000000000004</c:v>
                </c:pt>
                <c:pt idx="106">
                  <c:v>4.2169999999999996</c:v>
                </c:pt>
                <c:pt idx="107">
                  <c:v>7.5259999999999998</c:v>
                </c:pt>
                <c:pt idx="108">
                  <c:v>5.5279999999999996</c:v>
                </c:pt>
                <c:pt idx="109">
                  <c:v>6.9290000000000003</c:v>
                </c:pt>
                <c:pt idx="110">
                  <c:v>6.907</c:v>
                </c:pt>
                <c:pt idx="111">
                  <c:v>5.7679999999999998</c:v>
                </c:pt>
                <c:pt idx="112">
                  <c:v>5.1230000000000002</c:v>
                </c:pt>
                <c:pt idx="113">
                  <c:v>6.0780000000000003</c:v>
                </c:pt>
                <c:pt idx="114">
                  <c:v>5.835</c:v>
                </c:pt>
                <c:pt idx="115">
                  <c:v>5.1449999999999996</c:v>
                </c:pt>
                <c:pt idx="116">
                  <c:v>6.9939999999999998</c:v>
                </c:pt>
                <c:pt idx="117">
                  <c:v>6.8710000000000004</c:v>
                </c:pt>
                <c:pt idx="118">
                  <c:v>5.8129999999999997</c:v>
                </c:pt>
                <c:pt idx="119">
                  <c:v>5.8559999999999999</c:v>
                </c:pt>
                <c:pt idx="120">
                  <c:v>6.4779999999999998</c:v>
                </c:pt>
                <c:pt idx="121">
                  <c:v>6.5960000000000001</c:v>
                </c:pt>
              </c:numCache>
            </c:numRef>
          </c:xVal>
          <c:yVal>
            <c:numRef>
              <c:f>processed!$J$2:$J$123</c:f>
              <c:numCache>
                <c:formatCode>General</c:formatCode>
                <c:ptCount val="12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11</c:v>
                </c:pt>
                <c:pt idx="4">
                  <c:v>17</c:v>
                </c:pt>
                <c:pt idx="5">
                  <c:v>17</c:v>
                </c:pt>
                <c:pt idx="6">
                  <c:v>20</c:v>
                </c:pt>
                <c:pt idx="7">
                  <c:v>28</c:v>
                </c:pt>
                <c:pt idx="8">
                  <c:v>28</c:v>
                </c:pt>
                <c:pt idx="9">
                  <c:v>30</c:v>
                </c:pt>
                <c:pt idx="10">
                  <c:v>36</c:v>
                </c:pt>
                <c:pt idx="11">
                  <c:v>39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45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72</c:v>
                </c:pt>
                <c:pt idx="23">
                  <c:v>74</c:v>
                </c:pt>
                <c:pt idx="24">
                  <c:v>80</c:v>
                </c:pt>
                <c:pt idx="25">
                  <c:v>82</c:v>
                </c:pt>
                <c:pt idx="26">
                  <c:v>83</c:v>
                </c:pt>
                <c:pt idx="27">
                  <c:v>86</c:v>
                </c:pt>
                <c:pt idx="28">
                  <c:v>86</c:v>
                </c:pt>
                <c:pt idx="29">
                  <c:v>106</c:v>
                </c:pt>
                <c:pt idx="30">
                  <c:v>112</c:v>
                </c:pt>
                <c:pt idx="31">
                  <c:v>114</c:v>
                </c:pt>
                <c:pt idx="32">
                  <c:v>122</c:v>
                </c:pt>
                <c:pt idx="33">
                  <c:v>123</c:v>
                </c:pt>
                <c:pt idx="34">
                  <c:v>123</c:v>
                </c:pt>
                <c:pt idx="35">
                  <c:v>124</c:v>
                </c:pt>
                <c:pt idx="36">
                  <c:v>134</c:v>
                </c:pt>
                <c:pt idx="37">
                  <c:v>134</c:v>
                </c:pt>
                <c:pt idx="38">
                  <c:v>141</c:v>
                </c:pt>
                <c:pt idx="39">
                  <c:v>147</c:v>
                </c:pt>
                <c:pt idx="40">
                  <c:v>152</c:v>
                </c:pt>
                <c:pt idx="41">
                  <c:v>156</c:v>
                </c:pt>
                <c:pt idx="42">
                  <c:v>165</c:v>
                </c:pt>
                <c:pt idx="43">
                  <c:v>169</c:v>
                </c:pt>
                <c:pt idx="44">
                  <c:v>173</c:v>
                </c:pt>
                <c:pt idx="45">
                  <c:v>188</c:v>
                </c:pt>
                <c:pt idx="46">
                  <c:v>197</c:v>
                </c:pt>
                <c:pt idx="47">
                  <c:v>211</c:v>
                </c:pt>
                <c:pt idx="48">
                  <c:v>216</c:v>
                </c:pt>
                <c:pt idx="49">
                  <c:v>219</c:v>
                </c:pt>
                <c:pt idx="50">
                  <c:v>238</c:v>
                </c:pt>
                <c:pt idx="51">
                  <c:v>239</c:v>
                </c:pt>
                <c:pt idx="52">
                  <c:v>243</c:v>
                </c:pt>
                <c:pt idx="53">
                  <c:v>247</c:v>
                </c:pt>
                <c:pt idx="54">
                  <c:v>257</c:v>
                </c:pt>
                <c:pt idx="55">
                  <c:v>258</c:v>
                </c:pt>
                <c:pt idx="56">
                  <c:v>273</c:v>
                </c:pt>
                <c:pt idx="57">
                  <c:v>274</c:v>
                </c:pt>
                <c:pt idx="58">
                  <c:v>275</c:v>
                </c:pt>
                <c:pt idx="59">
                  <c:v>279</c:v>
                </c:pt>
                <c:pt idx="60">
                  <c:v>295</c:v>
                </c:pt>
                <c:pt idx="61">
                  <c:v>301</c:v>
                </c:pt>
                <c:pt idx="62">
                  <c:v>311</c:v>
                </c:pt>
                <c:pt idx="63">
                  <c:v>313</c:v>
                </c:pt>
                <c:pt idx="64">
                  <c:v>319</c:v>
                </c:pt>
                <c:pt idx="65">
                  <c:v>328</c:v>
                </c:pt>
                <c:pt idx="66">
                  <c:v>344</c:v>
                </c:pt>
                <c:pt idx="67">
                  <c:v>349</c:v>
                </c:pt>
                <c:pt idx="68">
                  <c:v>353</c:v>
                </c:pt>
                <c:pt idx="69">
                  <c:v>358</c:v>
                </c:pt>
                <c:pt idx="70">
                  <c:v>360</c:v>
                </c:pt>
                <c:pt idx="71">
                  <c:v>364</c:v>
                </c:pt>
                <c:pt idx="72">
                  <c:v>369</c:v>
                </c:pt>
                <c:pt idx="73">
                  <c:v>369</c:v>
                </c:pt>
                <c:pt idx="74">
                  <c:v>370</c:v>
                </c:pt>
                <c:pt idx="75">
                  <c:v>372</c:v>
                </c:pt>
                <c:pt idx="76">
                  <c:v>380</c:v>
                </c:pt>
                <c:pt idx="77">
                  <c:v>382</c:v>
                </c:pt>
                <c:pt idx="78">
                  <c:v>382</c:v>
                </c:pt>
                <c:pt idx="79">
                  <c:v>385</c:v>
                </c:pt>
                <c:pt idx="80">
                  <c:v>398</c:v>
                </c:pt>
                <c:pt idx="81">
                  <c:v>404</c:v>
                </c:pt>
                <c:pt idx="82">
                  <c:v>406</c:v>
                </c:pt>
                <c:pt idx="83">
                  <c:v>407</c:v>
                </c:pt>
                <c:pt idx="84">
                  <c:v>426</c:v>
                </c:pt>
                <c:pt idx="85">
                  <c:v>436</c:v>
                </c:pt>
                <c:pt idx="86">
                  <c:v>439</c:v>
                </c:pt>
                <c:pt idx="87">
                  <c:v>457</c:v>
                </c:pt>
                <c:pt idx="88">
                  <c:v>459</c:v>
                </c:pt>
                <c:pt idx="89">
                  <c:v>462</c:v>
                </c:pt>
                <c:pt idx="90">
                  <c:v>463</c:v>
                </c:pt>
                <c:pt idx="91">
                  <c:v>477</c:v>
                </c:pt>
                <c:pt idx="92">
                  <c:v>488</c:v>
                </c:pt>
                <c:pt idx="93">
                  <c:v>491</c:v>
                </c:pt>
                <c:pt idx="94">
                  <c:v>493</c:v>
                </c:pt>
                <c:pt idx="95">
                  <c:v>504</c:v>
                </c:pt>
                <c:pt idx="96">
                  <c:v>529</c:v>
                </c:pt>
                <c:pt idx="97">
                  <c:v>540</c:v>
                </c:pt>
                <c:pt idx="98">
                  <c:v>541</c:v>
                </c:pt>
                <c:pt idx="99">
                  <c:v>545</c:v>
                </c:pt>
                <c:pt idx="100">
                  <c:v>545</c:v>
                </c:pt>
                <c:pt idx="101">
                  <c:v>553</c:v>
                </c:pt>
                <c:pt idx="102">
                  <c:v>557</c:v>
                </c:pt>
                <c:pt idx="103">
                  <c:v>559</c:v>
                </c:pt>
                <c:pt idx="104">
                  <c:v>565</c:v>
                </c:pt>
                <c:pt idx="105">
                  <c:v>571</c:v>
                </c:pt>
                <c:pt idx="106">
                  <c:v>577</c:v>
                </c:pt>
                <c:pt idx="107">
                  <c:v>583</c:v>
                </c:pt>
                <c:pt idx="108">
                  <c:v>586</c:v>
                </c:pt>
                <c:pt idx="109">
                  <c:v>591</c:v>
                </c:pt>
                <c:pt idx="110">
                  <c:v>596</c:v>
                </c:pt>
                <c:pt idx="111">
                  <c:v>597</c:v>
                </c:pt>
                <c:pt idx="112">
                  <c:v>600</c:v>
                </c:pt>
                <c:pt idx="113">
                  <c:v>605</c:v>
                </c:pt>
                <c:pt idx="114">
                  <c:v>614</c:v>
                </c:pt>
                <c:pt idx="115">
                  <c:v>634</c:v>
                </c:pt>
                <c:pt idx="116">
                  <c:v>638</c:v>
                </c:pt>
                <c:pt idx="117">
                  <c:v>640</c:v>
                </c:pt>
                <c:pt idx="118">
                  <c:v>643</c:v>
                </c:pt>
                <c:pt idx="119">
                  <c:v>646</c:v>
                </c:pt>
                <c:pt idx="120">
                  <c:v>648</c:v>
                </c:pt>
                <c:pt idx="121">
                  <c:v>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1-42B2-A670-42046BE0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40320"/>
        <c:axId val="1852897392"/>
      </c:scatterChart>
      <c:valAx>
        <c:axId val="14620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Happiness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97392"/>
        <c:crosses val="autoZero"/>
        <c:crossBetween val="midCat"/>
      </c:valAx>
      <c:valAx>
        <c:axId val="18528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Alcohol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4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</xdr:col>
      <xdr:colOff>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D5F81-46C6-41A3-9CE2-154E29DFD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BD0FDD7A-BEE8-4C57-AEC0-78C856069DBF}">
  <we:reference id="wa200005271" version="1.1.0.0" store="en-US" storeType="OMEX"/>
  <we:alternateReferences>
    <we:reference id="wa200005271" version="1.1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5AE1FFB0-727F-4D39-938C-426A8968CDAF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7DC47D7A-8332-4492-9784-BDB0071D62D6}"/>
    <we:binding id="InputY" type="matrix" appref="{8588B240-C66B-480B-BE22-0E1048EC078C}"/>
    <we:binding id="InputX" type="matrix" appref="{923979B0-333E-4746-BBA9-96503BCB5FC7}"/>
    <we:binding id="Output" type="matrix" appref="{AF1A2A31-E024-410A-AFEE-2B5123F70962}"/>
  </we:bindings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workbookViewId="0">
      <selection activeCell="H11" sqref="H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7.5259999999999998</v>
      </c>
      <c r="E2">
        <v>928</v>
      </c>
      <c r="F2">
        <v>53.579000000000001</v>
      </c>
      <c r="G2">
        <v>224</v>
      </c>
      <c r="H2">
        <v>81</v>
      </c>
      <c r="I2">
        <v>278</v>
      </c>
    </row>
    <row r="3" spans="1:9" x14ac:dyDescent="0.25">
      <c r="A3" t="s">
        <v>12</v>
      </c>
      <c r="B3" t="s">
        <v>10</v>
      </c>
      <c r="C3" t="s">
        <v>11</v>
      </c>
      <c r="D3">
        <v>7.5090000000000003</v>
      </c>
      <c r="E3">
        <v>943</v>
      </c>
      <c r="F3">
        <v>79.866</v>
      </c>
      <c r="G3">
        <v>185</v>
      </c>
      <c r="H3">
        <v>100</v>
      </c>
      <c r="I3">
        <v>280</v>
      </c>
    </row>
    <row r="4" spans="1:9" x14ac:dyDescent="0.25">
      <c r="A4" t="s">
        <v>13</v>
      </c>
      <c r="B4" t="s">
        <v>10</v>
      </c>
      <c r="C4" t="s">
        <v>11</v>
      </c>
      <c r="D4">
        <v>7.5010000000000003</v>
      </c>
      <c r="E4">
        <v>933</v>
      </c>
      <c r="F4">
        <v>60.53</v>
      </c>
      <c r="G4">
        <v>233</v>
      </c>
      <c r="H4">
        <v>61</v>
      </c>
      <c r="I4">
        <v>78</v>
      </c>
    </row>
    <row r="5" spans="1:9" x14ac:dyDescent="0.25">
      <c r="A5" t="s">
        <v>14</v>
      </c>
      <c r="B5" t="s">
        <v>10</v>
      </c>
      <c r="C5" t="s">
        <v>11</v>
      </c>
      <c r="D5">
        <v>7.4980000000000002</v>
      </c>
      <c r="E5">
        <v>951</v>
      </c>
      <c r="F5">
        <v>70.89</v>
      </c>
      <c r="G5">
        <v>169</v>
      </c>
      <c r="H5">
        <v>71</v>
      </c>
      <c r="I5">
        <v>129</v>
      </c>
    </row>
    <row r="6" spans="1:9" x14ac:dyDescent="0.25">
      <c r="A6" t="s">
        <v>15</v>
      </c>
      <c r="B6" t="s">
        <v>10</v>
      </c>
      <c r="C6" t="s">
        <v>11</v>
      </c>
      <c r="D6">
        <v>7.4130000000000003</v>
      </c>
      <c r="E6">
        <v>918</v>
      </c>
      <c r="F6">
        <v>43.433</v>
      </c>
      <c r="G6">
        <v>263</v>
      </c>
      <c r="H6">
        <v>133</v>
      </c>
      <c r="I6">
        <v>97</v>
      </c>
    </row>
    <row r="7" spans="1:9" x14ac:dyDescent="0.25">
      <c r="A7" t="s">
        <v>16</v>
      </c>
      <c r="B7" t="s">
        <v>17</v>
      </c>
      <c r="C7" t="s">
        <v>11</v>
      </c>
      <c r="D7">
        <v>7.4039999999999999</v>
      </c>
      <c r="E7">
        <v>922</v>
      </c>
      <c r="F7">
        <v>42.348999999999997</v>
      </c>
      <c r="G7">
        <v>240</v>
      </c>
      <c r="H7">
        <v>122</v>
      </c>
      <c r="I7">
        <v>100</v>
      </c>
    </row>
    <row r="8" spans="1:9" x14ac:dyDescent="0.25">
      <c r="A8" t="s">
        <v>18</v>
      </c>
      <c r="B8" t="s">
        <v>10</v>
      </c>
      <c r="C8" t="s">
        <v>11</v>
      </c>
      <c r="D8">
        <v>7.3390000000000004</v>
      </c>
      <c r="E8">
        <v>928</v>
      </c>
      <c r="F8">
        <v>45.637999999999998</v>
      </c>
      <c r="G8">
        <v>251</v>
      </c>
      <c r="H8">
        <v>88</v>
      </c>
      <c r="I8">
        <v>190</v>
      </c>
    </row>
    <row r="9" spans="1:9" x14ac:dyDescent="0.25">
      <c r="A9" t="s">
        <v>19</v>
      </c>
      <c r="B9" t="s">
        <v>20</v>
      </c>
      <c r="C9" t="s">
        <v>21</v>
      </c>
      <c r="D9">
        <v>7.3339999999999996</v>
      </c>
      <c r="E9">
        <v>915</v>
      </c>
      <c r="F9">
        <v>40.332000000000001</v>
      </c>
      <c r="G9">
        <v>203</v>
      </c>
      <c r="H9">
        <v>79</v>
      </c>
      <c r="I9">
        <v>175</v>
      </c>
    </row>
    <row r="10" spans="1:9" x14ac:dyDescent="0.25">
      <c r="A10" t="s">
        <v>22</v>
      </c>
      <c r="B10" t="s">
        <v>20</v>
      </c>
      <c r="C10" t="s">
        <v>21</v>
      </c>
      <c r="D10">
        <v>7.3129999999999997</v>
      </c>
      <c r="E10">
        <v>938</v>
      </c>
      <c r="F10">
        <v>49.896999999999998</v>
      </c>
      <c r="G10">
        <v>261</v>
      </c>
      <c r="H10">
        <v>72</v>
      </c>
      <c r="I10">
        <v>212</v>
      </c>
    </row>
    <row r="11" spans="1:9" x14ac:dyDescent="0.25">
      <c r="A11" t="s">
        <v>23</v>
      </c>
      <c r="B11" t="s">
        <v>10</v>
      </c>
      <c r="C11" t="s">
        <v>11</v>
      </c>
      <c r="D11">
        <v>7.2910000000000004</v>
      </c>
      <c r="E11">
        <v>932</v>
      </c>
      <c r="F11">
        <v>51.844999999999999</v>
      </c>
      <c r="G11">
        <v>152</v>
      </c>
      <c r="H11">
        <v>60</v>
      </c>
      <c r="I11">
        <v>186</v>
      </c>
    </row>
    <row r="12" spans="1:9" x14ac:dyDescent="0.25">
      <c r="A12" t="s">
        <v>24</v>
      </c>
      <c r="B12" t="s">
        <v>25</v>
      </c>
      <c r="C12" t="s">
        <v>11</v>
      </c>
      <c r="D12">
        <v>7.2670000000000003</v>
      </c>
      <c r="E12">
        <v>902</v>
      </c>
      <c r="F12">
        <v>37.180999999999997</v>
      </c>
      <c r="G12">
        <v>63</v>
      </c>
      <c r="H12">
        <v>69</v>
      </c>
      <c r="I12">
        <v>9</v>
      </c>
    </row>
    <row r="13" spans="1:9" x14ac:dyDescent="0.25">
      <c r="A13" t="s">
        <v>26</v>
      </c>
      <c r="B13" t="s">
        <v>10</v>
      </c>
      <c r="C13" t="s">
        <v>11</v>
      </c>
      <c r="D13">
        <v>7.1189999999999998</v>
      </c>
      <c r="E13">
        <v>906</v>
      </c>
      <c r="F13">
        <v>44.731000000000002</v>
      </c>
      <c r="G13">
        <v>279</v>
      </c>
      <c r="H13">
        <v>75</v>
      </c>
      <c r="I13">
        <v>191</v>
      </c>
    </row>
    <row r="14" spans="1:9" x14ac:dyDescent="0.25">
      <c r="A14" t="s">
        <v>27</v>
      </c>
      <c r="B14" t="s">
        <v>17</v>
      </c>
      <c r="C14" t="s">
        <v>11</v>
      </c>
      <c r="D14">
        <v>7.1040000000000001</v>
      </c>
      <c r="E14">
        <v>922</v>
      </c>
      <c r="F14">
        <v>57.588999999999999</v>
      </c>
      <c r="G14">
        <v>249</v>
      </c>
      <c r="H14">
        <v>158</v>
      </c>
      <c r="I14">
        <v>84</v>
      </c>
    </row>
    <row r="15" spans="1:9" x14ac:dyDescent="0.25">
      <c r="A15" t="s">
        <v>28</v>
      </c>
      <c r="B15" t="s">
        <v>29</v>
      </c>
      <c r="C15" t="s">
        <v>11</v>
      </c>
      <c r="D15">
        <v>7.0869999999999997</v>
      </c>
      <c r="E15">
        <v>791</v>
      </c>
      <c r="F15">
        <v>11.733000000000001</v>
      </c>
      <c r="G15">
        <v>149</v>
      </c>
      <c r="H15">
        <v>87</v>
      </c>
      <c r="I15">
        <v>11</v>
      </c>
    </row>
    <row r="16" spans="1:9" x14ac:dyDescent="0.25">
      <c r="A16" t="s">
        <v>30</v>
      </c>
      <c r="B16" t="s">
        <v>10</v>
      </c>
      <c r="C16" t="s">
        <v>11</v>
      </c>
      <c r="D16">
        <v>6.9939999999999998</v>
      </c>
      <c r="E16">
        <v>934</v>
      </c>
      <c r="F16">
        <v>42.232999999999997</v>
      </c>
      <c r="G16">
        <v>346</v>
      </c>
      <c r="H16">
        <v>117</v>
      </c>
      <c r="I16">
        <v>175</v>
      </c>
    </row>
    <row r="17" spans="1:9" x14ac:dyDescent="0.25">
      <c r="A17" t="s">
        <v>31</v>
      </c>
      <c r="B17" t="s">
        <v>29</v>
      </c>
      <c r="C17" t="s">
        <v>32</v>
      </c>
      <c r="D17">
        <v>6.952</v>
      </c>
      <c r="E17">
        <v>758</v>
      </c>
      <c r="F17">
        <v>8.6389999999999993</v>
      </c>
      <c r="G17">
        <v>245</v>
      </c>
      <c r="H17">
        <v>145</v>
      </c>
      <c r="I17">
        <v>16</v>
      </c>
    </row>
    <row r="18" spans="1:9" x14ac:dyDescent="0.25">
      <c r="A18" t="s">
        <v>33</v>
      </c>
      <c r="B18" t="s">
        <v>10</v>
      </c>
      <c r="C18" t="s">
        <v>11</v>
      </c>
      <c r="D18">
        <v>6.9290000000000003</v>
      </c>
      <c r="E18">
        <v>915</v>
      </c>
      <c r="F18">
        <v>41.261000000000003</v>
      </c>
      <c r="G18">
        <v>295</v>
      </c>
      <c r="H18">
        <v>84</v>
      </c>
      <c r="I18">
        <v>212</v>
      </c>
    </row>
    <row r="19" spans="1:9" x14ac:dyDescent="0.25">
      <c r="A19" t="s">
        <v>34</v>
      </c>
      <c r="B19" t="s">
        <v>10</v>
      </c>
      <c r="C19" t="s">
        <v>11</v>
      </c>
      <c r="D19">
        <v>6.907</v>
      </c>
      <c r="E19">
        <v>934</v>
      </c>
      <c r="F19">
        <v>64.099999999999994</v>
      </c>
      <c r="G19">
        <v>313</v>
      </c>
      <c r="H19">
        <v>118</v>
      </c>
      <c r="I19">
        <v>165</v>
      </c>
    </row>
    <row r="20" spans="1:9" x14ac:dyDescent="0.25">
      <c r="A20" t="s">
        <v>35</v>
      </c>
      <c r="B20" t="s">
        <v>10</v>
      </c>
      <c r="C20" t="s">
        <v>11</v>
      </c>
      <c r="D20">
        <v>6.8710000000000004</v>
      </c>
      <c r="E20">
        <v>904</v>
      </c>
      <c r="F20">
        <v>100.739</v>
      </c>
      <c r="G20">
        <v>236</v>
      </c>
      <c r="H20">
        <v>133</v>
      </c>
      <c r="I20">
        <v>271</v>
      </c>
    </row>
    <row r="21" spans="1:9" x14ac:dyDescent="0.25">
      <c r="A21" t="s">
        <v>36</v>
      </c>
      <c r="B21" t="s">
        <v>29</v>
      </c>
      <c r="C21" t="s">
        <v>11</v>
      </c>
      <c r="D21">
        <v>6.7779999999999996</v>
      </c>
      <c r="E21">
        <v>772</v>
      </c>
      <c r="F21">
        <v>8.4440000000000008</v>
      </c>
      <c r="G21">
        <v>238</v>
      </c>
      <c r="H21">
        <v>68</v>
      </c>
      <c r="I21">
        <v>5</v>
      </c>
    </row>
    <row r="22" spans="1:9" x14ac:dyDescent="0.25">
      <c r="A22" t="s">
        <v>37</v>
      </c>
      <c r="B22" t="s">
        <v>38</v>
      </c>
      <c r="C22" t="s">
        <v>11</v>
      </c>
      <c r="D22">
        <v>6.7389999999999999</v>
      </c>
      <c r="E22">
        <v>930</v>
      </c>
      <c r="F22">
        <v>55.243000000000002</v>
      </c>
      <c r="G22">
        <v>60</v>
      </c>
      <c r="H22">
        <v>12</v>
      </c>
      <c r="I22">
        <v>11</v>
      </c>
    </row>
    <row r="23" spans="1:9" x14ac:dyDescent="0.25">
      <c r="A23" t="s">
        <v>39</v>
      </c>
      <c r="B23" t="s">
        <v>10</v>
      </c>
      <c r="C23" t="s">
        <v>11</v>
      </c>
      <c r="D23">
        <v>6.7249999999999996</v>
      </c>
      <c r="E23">
        <v>920</v>
      </c>
      <c r="F23">
        <v>40.411999999999999</v>
      </c>
      <c r="G23">
        <v>219</v>
      </c>
      <c r="H23">
        <v>126</v>
      </c>
      <c r="I23">
        <v>195</v>
      </c>
    </row>
    <row r="24" spans="1:9" x14ac:dyDescent="0.25">
      <c r="A24" t="s">
        <v>40</v>
      </c>
      <c r="B24" t="s">
        <v>29</v>
      </c>
      <c r="C24" t="s">
        <v>21</v>
      </c>
      <c r="D24">
        <v>6.7050000000000001</v>
      </c>
      <c r="E24">
        <v>842</v>
      </c>
      <c r="F24">
        <v>13.961</v>
      </c>
      <c r="G24">
        <v>130</v>
      </c>
      <c r="H24">
        <v>124</v>
      </c>
      <c r="I24">
        <v>172</v>
      </c>
    </row>
    <row r="25" spans="1:9" x14ac:dyDescent="0.25">
      <c r="A25" t="s">
        <v>41</v>
      </c>
      <c r="B25" t="s">
        <v>29</v>
      </c>
      <c r="C25" t="s">
        <v>11</v>
      </c>
      <c r="D25">
        <v>6.7009999999999996</v>
      </c>
      <c r="E25">
        <v>785</v>
      </c>
      <c r="F25">
        <v>14.333</v>
      </c>
      <c r="G25">
        <v>285</v>
      </c>
      <c r="H25">
        <v>104</v>
      </c>
      <c r="I25">
        <v>18</v>
      </c>
    </row>
    <row r="26" spans="1:9" x14ac:dyDescent="0.25">
      <c r="A26" t="s">
        <v>42</v>
      </c>
      <c r="B26" t="s">
        <v>29</v>
      </c>
      <c r="C26" t="s">
        <v>21</v>
      </c>
      <c r="D26">
        <v>6.65</v>
      </c>
      <c r="E26">
        <v>822</v>
      </c>
      <c r="F26">
        <v>12.654</v>
      </c>
      <c r="G26">
        <v>193</v>
      </c>
      <c r="H26">
        <v>25</v>
      </c>
      <c r="I26">
        <v>221</v>
      </c>
    </row>
    <row r="27" spans="1:9" x14ac:dyDescent="0.25">
      <c r="A27" t="s">
        <v>43</v>
      </c>
      <c r="B27" t="s">
        <v>44</v>
      </c>
      <c r="C27" t="s">
        <v>11</v>
      </c>
      <c r="D27">
        <v>6.5960000000000001</v>
      </c>
      <c r="E27">
        <v>885</v>
      </c>
      <c r="F27">
        <v>18.484000000000002</v>
      </c>
      <c r="G27">
        <v>361</v>
      </c>
      <c r="H27">
        <v>170</v>
      </c>
      <c r="I27">
        <v>134</v>
      </c>
    </row>
    <row r="28" spans="1:9" x14ac:dyDescent="0.25">
      <c r="A28" t="s">
        <v>45</v>
      </c>
      <c r="B28" t="s">
        <v>25</v>
      </c>
      <c r="C28" t="s">
        <v>11</v>
      </c>
      <c r="D28">
        <v>6.5730000000000004</v>
      </c>
      <c r="E28">
        <v>862</v>
      </c>
      <c r="F28">
        <v>38.518000000000001</v>
      </c>
      <c r="G28">
        <v>16</v>
      </c>
      <c r="H28">
        <v>135</v>
      </c>
      <c r="I28">
        <v>5</v>
      </c>
    </row>
    <row r="29" spans="1:9" x14ac:dyDescent="0.25">
      <c r="A29" t="s">
        <v>46</v>
      </c>
      <c r="B29" t="s">
        <v>29</v>
      </c>
      <c r="C29" t="s">
        <v>21</v>
      </c>
      <c r="D29">
        <v>6.5449999999999999</v>
      </c>
      <c r="E29">
        <v>802</v>
      </c>
      <c r="F29">
        <v>15.298</v>
      </c>
      <c r="G29">
        <v>115</v>
      </c>
      <c r="H29">
        <v>35</v>
      </c>
      <c r="I29">
        <v>220</v>
      </c>
    </row>
    <row r="30" spans="1:9" x14ac:dyDescent="0.25">
      <c r="A30" t="s">
        <v>47</v>
      </c>
      <c r="B30" t="s">
        <v>10</v>
      </c>
      <c r="C30" t="s">
        <v>11</v>
      </c>
      <c r="D30">
        <v>6.4880000000000004</v>
      </c>
      <c r="E30">
        <v>875</v>
      </c>
      <c r="F30">
        <v>24.771000000000001</v>
      </c>
      <c r="G30">
        <v>149</v>
      </c>
      <c r="H30">
        <v>100</v>
      </c>
      <c r="I30">
        <v>120</v>
      </c>
    </row>
    <row r="31" spans="1:9" x14ac:dyDescent="0.25">
      <c r="A31" t="s">
        <v>48</v>
      </c>
      <c r="B31" t="s">
        <v>29</v>
      </c>
      <c r="C31" t="s">
        <v>32</v>
      </c>
      <c r="D31">
        <v>6.4809999999999999</v>
      </c>
      <c r="E31">
        <v>747</v>
      </c>
      <c r="F31">
        <v>5.7569999999999997</v>
      </c>
      <c r="G31">
        <v>159</v>
      </c>
      <c r="H31">
        <v>76</v>
      </c>
      <c r="I31">
        <v>3</v>
      </c>
    </row>
    <row r="32" spans="1:9" x14ac:dyDescent="0.25">
      <c r="A32" t="s">
        <v>49</v>
      </c>
      <c r="B32" t="s">
        <v>10</v>
      </c>
      <c r="C32" t="s">
        <v>11</v>
      </c>
      <c r="D32">
        <v>6.4779999999999998</v>
      </c>
      <c r="E32">
        <v>899</v>
      </c>
      <c r="F32">
        <v>36.869999999999997</v>
      </c>
      <c r="G32">
        <v>127</v>
      </c>
      <c r="H32">
        <v>151</v>
      </c>
      <c r="I32">
        <v>370</v>
      </c>
    </row>
    <row r="33" spans="1:9" x14ac:dyDescent="0.25">
      <c r="A33" t="s">
        <v>50</v>
      </c>
      <c r="B33" t="s">
        <v>38</v>
      </c>
      <c r="C33" t="s">
        <v>11</v>
      </c>
      <c r="D33">
        <v>6.4740000000000002</v>
      </c>
      <c r="E33">
        <v>748</v>
      </c>
      <c r="F33">
        <v>5.9790000000000001</v>
      </c>
      <c r="G33">
        <v>99</v>
      </c>
      <c r="H33">
        <v>258</v>
      </c>
      <c r="I33">
        <v>1</v>
      </c>
    </row>
    <row r="34" spans="1:9" x14ac:dyDescent="0.25">
      <c r="A34" t="s">
        <v>51</v>
      </c>
      <c r="B34" t="s">
        <v>25</v>
      </c>
      <c r="C34" t="s">
        <v>11</v>
      </c>
      <c r="D34">
        <v>6.375</v>
      </c>
      <c r="E34">
        <v>855</v>
      </c>
      <c r="F34">
        <v>59.323999999999998</v>
      </c>
      <c r="G34">
        <v>1</v>
      </c>
      <c r="H34">
        <v>42</v>
      </c>
      <c r="I34">
        <v>7</v>
      </c>
    </row>
    <row r="35" spans="1:9" x14ac:dyDescent="0.25">
      <c r="A35" t="s">
        <v>52</v>
      </c>
      <c r="B35" t="s">
        <v>10</v>
      </c>
      <c r="C35" t="s">
        <v>11</v>
      </c>
      <c r="D35">
        <v>6.3609999999999998</v>
      </c>
      <c r="E35">
        <v>889</v>
      </c>
      <c r="F35">
        <v>26.617000000000001</v>
      </c>
      <c r="G35">
        <v>284</v>
      </c>
      <c r="H35">
        <v>157</v>
      </c>
      <c r="I35">
        <v>112</v>
      </c>
    </row>
    <row r="36" spans="1:9" x14ac:dyDescent="0.25">
      <c r="A36" t="s">
        <v>53</v>
      </c>
      <c r="B36" t="s">
        <v>29</v>
      </c>
      <c r="C36" t="s">
        <v>11</v>
      </c>
      <c r="D36">
        <v>6.3239999999999998</v>
      </c>
      <c r="E36">
        <v>649</v>
      </c>
      <c r="F36">
        <v>4.141</v>
      </c>
      <c r="G36">
        <v>53</v>
      </c>
      <c r="H36">
        <v>69</v>
      </c>
      <c r="I36">
        <v>2</v>
      </c>
    </row>
    <row r="37" spans="1:9" x14ac:dyDescent="0.25">
      <c r="A37" t="s">
        <v>54</v>
      </c>
      <c r="B37" t="s">
        <v>29</v>
      </c>
      <c r="C37" t="s">
        <v>11</v>
      </c>
      <c r="D37">
        <v>6.2690000000000001</v>
      </c>
      <c r="E37">
        <v>719</v>
      </c>
      <c r="F37">
        <v>5.8710000000000004</v>
      </c>
      <c r="G37">
        <v>128</v>
      </c>
      <c r="H37">
        <v>178</v>
      </c>
      <c r="I37">
        <v>7</v>
      </c>
    </row>
    <row r="38" spans="1:9" x14ac:dyDescent="0.25">
      <c r="A38" t="s">
        <v>55</v>
      </c>
      <c r="B38" t="s">
        <v>25</v>
      </c>
      <c r="C38" t="s">
        <v>11</v>
      </c>
      <c r="D38">
        <v>6.218</v>
      </c>
      <c r="E38">
        <v>846</v>
      </c>
      <c r="F38">
        <v>22.561</v>
      </c>
      <c r="G38">
        <v>42</v>
      </c>
      <c r="H38">
        <v>63</v>
      </c>
      <c r="I38">
        <v>7</v>
      </c>
    </row>
    <row r="39" spans="1:9" x14ac:dyDescent="0.25">
      <c r="A39" t="s">
        <v>56</v>
      </c>
      <c r="B39" t="s">
        <v>29</v>
      </c>
      <c r="C39" t="s">
        <v>11</v>
      </c>
      <c r="D39">
        <v>6.1680000000000001</v>
      </c>
      <c r="E39">
        <v>785</v>
      </c>
      <c r="F39">
        <v>16.352</v>
      </c>
      <c r="G39">
        <v>197</v>
      </c>
      <c r="H39">
        <v>156</v>
      </c>
      <c r="I39">
        <v>7</v>
      </c>
    </row>
    <row r="40" spans="1:9" x14ac:dyDescent="0.25">
      <c r="A40" t="s">
        <v>57</v>
      </c>
      <c r="B40" t="s">
        <v>29</v>
      </c>
      <c r="C40" t="s">
        <v>11</v>
      </c>
      <c r="D40">
        <v>6.0839999999999996</v>
      </c>
      <c r="E40">
        <v>766</v>
      </c>
      <c r="F40">
        <v>15.692</v>
      </c>
      <c r="G40">
        <v>333</v>
      </c>
      <c r="H40">
        <v>100</v>
      </c>
      <c r="I40">
        <v>3</v>
      </c>
    </row>
    <row r="41" spans="1:9" x14ac:dyDescent="0.25">
      <c r="A41" t="s">
        <v>58</v>
      </c>
      <c r="B41" t="s">
        <v>44</v>
      </c>
      <c r="C41" t="s">
        <v>11</v>
      </c>
      <c r="D41">
        <v>6.0780000000000003</v>
      </c>
      <c r="E41">
        <v>853</v>
      </c>
      <c r="F41">
        <v>16.53</v>
      </c>
      <c r="G41">
        <v>196</v>
      </c>
      <c r="H41">
        <v>293</v>
      </c>
      <c r="I41">
        <v>116</v>
      </c>
    </row>
    <row r="42" spans="1:9" x14ac:dyDescent="0.25">
      <c r="A42" t="s">
        <v>59</v>
      </c>
      <c r="B42" t="s">
        <v>29</v>
      </c>
      <c r="C42" t="s">
        <v>11</v>
      </c>
      <c r="D42">
        <v>6.0679999999999996</v>
      </c>
      <c r="E42">
        <v>679</v>
      </c>
      <c r="F42">
        <v>3.7690000000000001</v>
      </c>
      <c r="G42">
        <v>52</v>
      </c>
      <c r="H42">
        <v>69</v>
      </c>
      <c r="I42">
        <v>2</v>
      </c>
    </row>
    <row r="43" spans="1:9" x14ac:dyDescent="0.25">
      <c r="A43" t="s">
        <v>60</v>
      </c>
      <c r="B43" t="s">
        <v>29</v>
      </c>
      <c r="C43" t="s">
        <v>11</v>
      </c>
      <c r="D43">
        <v>5.992</v>
      </c>
      <c r="E43">
        <v>657</v>
      </c>
      <c r="F43">
        <v>2.1440000000000001</v>
      </c>
      <c r="G43">
        <v>78</v>
      </c>
      <c r="H43">
        <v>118</v>
      </c>
      <c r="I43">
        <v>1</v>
      </c>
    </row>
    <row r="44" spans="1:9" x14ac:dyDescent="0.25">
      <c r="A44" t="s">
        <v>61</v>
      </c>
      <c r="B44" t="s">
        <v>44</v>
      </c>
      <c r="C44" t="s">
        <v>11</v>
      </c>
      <c r="D44">
        <v>5.9870000000000001</v>
      </c>
      <c r="E44">
        <v>703</v>
      </c>
      <c r="F44">
        <v>2.1059999999999999</v>
      </c>
      <c r="G44">
        <v>25</v>
      </c>
      <c r="H44">
        <v>101</v>
      </c>
      <c r="I44">
        <v>8</v>
      </c>
    </row>
    <row r="45" spans="1:9" x14ac:dyDescent="0.25">
      <c r="A45" t="s">
        <v>62</v>
      </c>
      <c r="B45" t="s">
        <v>10</v>
      </c>
      <c r="C45" t="s">
        <v>11</v>
      </c>
      <c r="D45">
        <v>5.9770000000000003</v>
      </c>
      <c r="E45">
        <v>878</v>
      </c>
      <c r="F45">
        <v>30.669</v>
      </c>
      <c r="G45">
        <v>85</v>
      </c>
      <c r="H45">
        <v>42</v>
      </c>
      <c r="I45">
        <v>237</v>
      </c>
    </row>
    <row r="46" spans="1:9" x14ac:dyDescent="0.25">
      <c r="A46" t="s">
        <v>63</v>
      </c>
      <c r="B46" t="s">
        <v>29</v>
      </c>
      <c r="C46" t="s">
        <v>32</v>
      </c>
      <c r="D46">
        <v>5.976</v>
      </c>
      <c r="E46">
        <v>749</v>
      </c>
      <c r="F46">
        <v>6.0190000000000001</v>
      </c>
      <c r="G46">
        <v>162</v>
      </c>
      <c r="H46">
        <v>74</v>
      </c>
      <c r="I46">
        <v>3</v>
      </c>
    </row>
    <row r="47" spans="1:9" x14ac:dyDescent="0.25">
      <c r="A47" t="s">
        <v>64</v>
      </c>
      <c r="B47" t="s">
        <v>29</v>
      </c>
      <c r="C47" t="s">
        <v>11</v>
      </c>
      <c r="D47">
        <v>5.9560000000000004</v>
      </c>
      <c r="E47">
        <v>709</v>
      </c>
      <c r="F47">
        <v>4.96</v>
      </c>
      <c r="G47">
        <v>263</v>
      </c>
      <c r="H47">
        <v>114</v>
      </c>
      <c r="I47">
        <v>8</v>
      </c>
    </row>
    <row r="48" spans="1:9" x14ac:dyDescent="0.25">
      <c r="A48" t="s">
        <v>65</v>
      </c>
      <c r="B48" t="s">
        <v>66</v>
      </c>
      <c r="C48" t="s">
        <v>67</v>
      </c>
      <c r="D48">
        <v>5.9210000000000003</v>
      </c>
      <c r="E48">
        <v>907</v>
      </c>
      <c r="F48">
        <v>38.972000000000001</v>
      </c>
      <c r="G48">
        <v>77</v>
      </c>
      <c r="H48">
        <v>202</v>
      </c>
      <c r="I48">
        <v>16</v>
      </c>
    </row>
    <row r="49" spans="1:9" x14ac:dyDescent="0.25">
      <c r="A49" t="s">
        <v>68</v>
      </c>
      <c r="B49" t="s">
        <v>44</v>
      </c>
      <c r="C49" t="s">
        <v>11</v>
      </c>
      <c r="D49">
        <v>5.9189999999999996</v>
      </c>
      <c r="E49">
        <v>797</v>
      </c>
      <c r="F49">
        <v>7.7149999999999999</v>
      </c>
      <c r="G49">
        <v>124</v>
      </c>
      <c r="H49">
        <v>246</v>
      </c>
      <c r="I49">
        <v>12</v>
      </c>
    </row>
    <row r="50" spans="1:9" x14ac:dyDescent="0.25">
      <c r="A50" t="s">
        <v>69</v>
      </c>
      <c r="B50" t="s">
        <v>44</v>
      </c>
      <c r="C50" t="s">
        <v>11</v>
      </c>
      <c r="D50">
        <v>5.8970000000000002</v>
      </c>
      <c r="E50">
        <v>697</v>
      </c>
      <c r="F50">
        <v>1.913</v>
      </c>
      <c r="G50">
        <v>109</v>
      </c>
      <c r="H50">
        <v>226</v>
      </c>
      <c r="I50">
        <v>18</v>
      </c>
    </row>
    <row r="51" spans="1:9" x14ac:dyDescent="0.25">
      <c r="A51" t="s">
        <v>70</v>
      </c>
      <c r="B51" t="s">
        <v>44</v>
      </c>
      <c r="C51" t="s">
        <v>11</v>
      </c>
      <c r="D51">
        <v>5.8559999999999999</v>
      </c>
      <c r="E51">
        <v>815</v>
      </c>
      <c r="F51">
        <v>8.7479999999999993</v>
      </c>
      <c r="G51">
        <v>247</v>
      </c>
      <c r="H51">
        <v>326</v>
      </c>
      <c r="I51">
        <v>73</v>
      </c>
    </row>
    <row r="52" spans="1:9" x14ac:dyDescent="0.25">
      <c r="A52" t="s">
        <v>71</v>
      </c>
      <c r="B52" t="s">
        <v>44</v>
      </c>
      <c r="C52" t="s">
        <v>11</v>
      </c>
      <c r="D52">
        <v>5.835</v>
      </c>
      <c r="E52">
        <v>860</v>
      </c>
      <c r="F52">
        <v>12.414999999999999</v>
      </c>
      <c r="G52">
        <v>343</v>
      </c>
      <c r="H52">
        <v>215</v>
      </c>
      <c r="I52">
        <v>56</v>
      </c>
    </row>
    <row r="53" spans="1:9" x14ac:dyDescent="0.25">
      <c r="A53" t="s">
        <v>72</v>
      </c>
      <c r="B53" t="s">
        <v>66</v>
      </c>
      <c r="C53" t="s">
        <v>67</v>
      </c>
      <c r="D53">
        <v>5.835</v>
      </c>
      <c r="E53">
        <v>900</v>
      </c>
      <c r="F53">
        <v>27.105</v>
      </c>
      <c r="G53">
        <v>140</v>
      </c>
      <c r="H53">
        <v>16</v>
      </c>
      <c r="I53">
        <v>9</v>
      </c>
    </row>
    <row r="54" spans="1:9" x14ac:dyDescent="0.25">
      <c r="A54" t="s">
        <v>73</v>
      </c>
      <c r="B54" t="s">
        <v>29</v>
      </c>
      <c r="C54" t="s">
        <v>21</v>
      </c>
      <c r="D54">
        <v>5.8220000000000001</v>
      </c>
      <c r="E54">
        <v>689</v>
      </c>
      <c r="F54">
        <v>3.117</v>
      </c>
      <c r="G54">
        <v>167</v>
      </c>
      <c r="H54">
        <v>41</v>
      </c>
      <c r="I54">
        <v>8</v>
      </c>
    </row>
    <row r="55" spans="1:9" x14ac:dyDescent="0.25">
      <c r="A55" t="s">
        <v>74</v>
      </c>
      <c r="B55" t="s">
        <v>44</v>
      </c>
      <c r="C55" t="s">
        <v>11</v>
      </c>
      <c r="D55">
        <v>5.8129999999999997</v>
      </c>
      <c r="E55">
        <v>855</v>
      </c>
      <c r="F55">
        <v>14.913</v>
      </c>
      <c r="G55">
        <v>343</v>
      </c>
      <c r="H55">
        <v>244</v>
      </c>
      <c r="I55">
        <v>56</v>
      </c>
    </row>
    <row r="56" spans="1:9" x14ac:dyDescent="0.25">
      <c r="A56" t="s">
        <v>75</v>
      </c>
      <c r="B56" t="s">
        <v>44</v>
      </c>
      <c r="C56" t="s">
        <v>11</v>
      </c>
      <c r="D56">
        <v>5.8019999999999996</v>
      </c>
      <c r="E56">
        <v>805</v>
      </c>
      <c r="F56">
        <v>5.0229999999999997</v>
      </c>
      <c r="G56">
        <v>142</v>
      </c>
      <c r="H56">
        <v>373</v>
      </c>
      <c r="I56">
        <v>42</v>
      </c>
    </row>
    <row r="57" spans="1:9" x14ac:dyDescent="0.25">
      <c r="A57" t="s">
        <v>76</v>
      </c>
      <c r="B57" t="s">
        <v>44</v>
      </c>
      <c r="C57" t="s">
        <v>11</v>
      </c>
      <c r="D57">
        <v>5.7679999999999998</v>
      </c>
      <c r="E57">
        <v>894</v>
      </c>
      <c r="F57">
        <v>21.65</v>
      </c>
      <c r="G57">
        <v>270</v>
      </c>
      <c r="H57">
        <v>51</v>
      </c>
      <c r="I57">
        <v>276</v>
      </c>
    </row>
    <row r="58" spans="1:9" x14ac:dyDescent="0.25">
      <c r="A58" t="s">
        <v>77</v>
      </c>
      <c r="B58" t="s">
        <v>29</v>
      </c>
      <c r="C58" t="s">
        <v>32</v>
      </c>
      <c r="D58">
        <v>5.7430000000000003</v>
      </c>
      <c r="E58">
        <v>748</v>
      </c>
      <c r="F58">
        <v>6.0309999999999997</v>
      </c>
      <c r="G58">
        <v>163</v>
      </c>
      <c r="H58">
        <v>160</v>
      </c>
      <c r="I58">
        <v>21</v>
      </c>
    </row>
    <row r="59" spans="1:9" x14ac:dyDescent="0.25">
      <c r="A59" t="s">
        <v>78</v>
      </c>
      <c r="B59" t="s">
        <v>44</v>
      </c>
      <c r="C59" t="s">
        <v>11</v>
      </c>
      <c r="D59">
        <v>5.6580000000000004</v>
      </c>
      <c r="E59">
        <v>705</v>
      </c>
      <c r="F59">
        <v>6.3890000000000002</v>
      </c>
      <c r="G59">
        <v>19</v>
      </c>
      <c r="H59">
        <v>71</v>
      </c>
      <c r="I59">
        <v>32</v>
      </c>
    </row>
    <row r="60" spans="1:9" x14ac:dyDescent="0.25">
      <c r="A60" t="s">
        <v>79</v>
      </c>
      <c r="B60" t="s">
        <v>80</v>
      </c>
      <c r="C60" t="s">
        <v>11</v>
      </c>
      <c r="D60">
        <v>5.6479999999999997</v>
      </c>
      <c r="E60">
        <v>788</v>
      </c>
      <c r="F60">
        <v>9.6820000000000004</v>
      </c>
      <c r="G60">
        <v>98</v>
      </c>
      <c r="H60">
        <v>31</v>
      </c>
      <c r="I60">
        <v>18</v>
      </c>
    </row>
    <row r="61" spans="1:9" x14ac:dyDescent="0.25">
      <c r="A61" t="s">
        <v>81</v>
      </c>
      <c r="B61" t="s">
        <v>44</v>
      </c>
      <c r="C61" t="s">
        <v>11</v>
      </c>
      <c r="D61">
        <v>5.56</v>
      </c>
      <c r="E61">
        <v>844</v>
      </c>
      <c r="F61">
        <v>14.07</v>
      </c>
      <c r="G61">
        <v>281</v>
      </c>
      <c r="H61">
        <v>216</v>
      </c>
      <c r="I61">
        <v>62</v>
      </c>
    </row>
    <row r="62" spans="1:9" x14ac:dyDescent="0.25">
      <c r="A62" t="s">
        <v>82</v>
      </c>
      <c r="B62" t="s">
        <v>10</v>
      </c>
      <c r="C62" t="s">
        <v>11</v>
      </c>
      <c r="D62">
        <v>5.5460000000000003</v>
      </c>
      <c r="E62">
        <v>867</v>
      </c>
      <c r="F62">
        <v>23.541</v>
      </c>
      <c r="G62">
        <v>192</v>
      </c>
      <c r="H62">
        <v>154</v>
      </c>
      <c r="I62">
        <v>113</v>
      </c>
    </row>
    <row r="63" spans="1:9" x14ac:dyDescent="0.25">
      <c r="A63" t="s">
        <v>83</v>
      </c>
      <c r="B63" t="s">
        <v>29</v>
      </c>
      <c r="C63" t="s">
        <v>21</v>
      </c>
      <c r="D63">
        <v>5.5380000000000003</v>
      </c>
      <c r="E63">
        <v>702</v>
      </c>
      <c r="F63">
        <v>4.0780000000000003</v>
      </c>
      <c r="G63">
        <v>213</v>
      </c>
      <c r="H63">
        <v>117</v>
      </c>
      <c r="I63">
        <v>74</v>
      </c>
    </row>
    <row r="64" spans="1:9" x14ac:dyDescent="0.25">
      <c r="A64" t="s">
        <v>84</v>
      </c>
      <c r="B64" t="s">
        <v>44</v>
      </c>
      <c r="C64" t="s">
        <v>11</v>
      </c>
      <c r="D64">
        <v>5.5279999999999996</v>
      </c>
      <c r="E64">
        <v>807</v>
      </c>
      <c r="F64">
        <v>9.532</v>
      </c>
      <c r="G64">
        <v>297</v>
      </c>
      <c r="H64">
        <v>122</v>
      </c>
      <c r="I64">
        <v>167</v>
      </c>
    </row>
    <row r="65" spans="1:9" x14ac:dyDescent="0.25">
      <c r="A65" t="s">
        <v>85</v>
      </c>
      <c r="B65" t="s">
        <v>44</v>
      </c>
      <c r="C65" t="s">
        <v>11</v>
      </c>
      <c r="D65">
        <v>5.5170000000000003</v>
      </c>
      <c r="E65">
        <v>868</v>
      </c>
      <c r="F65">
        <v>17.736999999999998</v>
      </c>
      <c r="G65">
        <v>224</v>
      </c>
      <c r="H65">
        <v>194</v>
      </c>
      <c r="I65">
        <v>59</v>
      </c>
    </row>
    <row r="66" spans="1:9" x14ac:dyDescent="0.25">
      <c r="A66" t="s">
        <v>86</v>
      </c>
      <c r="B66" t="s">
        <v>29</v>
      </c>
      <c r="C66" t="s">
        <v>11</v>
      </c>
      <c r="D66">
        <v>5.51</v>
      </c>
      <c r="E66">
        <v>732</v>
      </c>
      <c r="F66">
        <v>4.8789999999999996</v>
      </c>
      <c r="G66">
        <v>82</v>
      </c>
      <c r="H66">
        <v>97</v>
      </c>
      <c r="I66">
        <v>9</v>
      </c>
    </row>
    <row r="67" spans="1:9" x14ac:dyDescent="0.25">
      <c r="A67" t="s">
        <v>87</v>
      </c>
      <c r="B67" t="s">
        <v>44</v>
      </c>
      <c r="C67" t="s">
        <v>11</v>
      </c>
      <c r="D67">
        <v>5.4880000000000004</v>
      </c>
      <c r="E67">
        <v>828</v>
      </c>
      <c r="F67">
        <v>12.298999999999999</v>
      </c>
      <c r="G67">
        <v>230</v>
      </c>
      <c r="H67">
        <v>87</v>
      </c>
      <c r="I67">
        <v>254</v>
      </c>
    </row>
    <row r="68" spans="1:9" x14ac:dyDescent="0.25">
      <c r="A68" t="s">
        <v>88</v>
      </c>
      <c r="B68" t="s">
        <v>25</v>
      </c>
      <c r="C68" t="s">
        <v>11</v>
      </c>
      <c r="D68">
        <v>5.3890000000000002</v>
      </c>
      <c r="E68">
        <v>787</v>
      </c>
      <c r="F68">
        <v>10.863</v>
      </c>
      <c r="G68">
        <v>51</v>
      </c>
      <c r="H68">
        <v>22</v>
      </c>
      <c r="I68">
        <v>7</v>
      </c>
    </row>
    <row r="69" spans="1:9" x14ac:dyDescent="0.25">
      <c r="A69" t="s">
        <v>89</v>
      </c>
      <c r="B69" t="s">
        <v>25</v>
      </c>
      <c r="C69" t="s">
        <v>11</v>
      </c>
      <c r="D69">
        <v>5.3029999999999999</v>
      </c>
      <c r="E69">
        <v>735</v>
      </c>
      <c r="F69">
        <v>4.0880000000000001</v>
      </c>
      <c r="G69">
        <v>6</v>
      </c>
      <c r="H69">
        <v>21</v>
      </c>
      <c r="I69">
        <v>1</v>
      </c>
    </row>
    <row r="70" spans="1:9" x14ac:dyDescent="0.25">
      <c r="A70" t="s">
        <v>90</v>
      </c>
      <c r="B70" t="s">
        <v>44</v>
      </c>
      <c r="C70" t="s">
        <v>11</v>
      </c>
      <c r="D70">
        <v>5.2910000000000004</v>
      </c>
      <c r="E70">
        <v>757</v>
      </c>
      <c r="F70">
        <v>3.8809999999999998</v>
      </c>
      <c r="G70">
        <v>21</v>
      </c>
      <c r="H70">
        <v>46</v>
      </c>
      <c r="I70">
        <v>5</v>
      </c>
    </row>
    <row r="71" spans="1:9" x14ac:dyDescent="0.25">
      <c r="A71" t="s">
        <v>91</v>
      </c>
      <c r="B71" t="s">
        <v>38</v>
      </c>
      <c r="C71" t="s">
        <v>11</v>
      </c>
      <c r="D71">
        <v>5.2789999999999999</v>
      </c>
      <c r="E71">
        <v>696</v>
      </c>
      <c r="F71">
        <v>2.9510000000000001</v>
      </c>
      <c r="G71">
        <v>71</v>
      </c>
      <c r="H71">
        <v>186</v>
      </c>
      <c r="I71">
        <v>1</v>
      </c>
    </row>
    <row r="72" spans="1:9" x14ac:dyDescent="0.25">
      <c r="A72" t="s">
        <v>92</v>
      </c>
      <c r="B72" t="s">
        <v>66</v>
      </c>
      <c r="C72" t="s">
        <v>67</v>
      </c>
      <c r="D72">
        <v>5.2450000000000001</v>
      </c>
      <c r="E72">
        <v>748</v>
      </c>
      <c r="F72">
        <v>8.1170000000000009</v>
      </c>
      <c r="G72">
        <v>79</v>
      </c>
      <c r="H72">
        <v>192</v>
      </c>
      <c r="I72">
        <v>8</v>
      </c>
    </row>
    <row r="73" spans="1:9" x14ac:dyDescent="0.25">
      <c r="A73" t="s">
        <v>93</v>
      </c>
      <c r="B73" t="s">
        <v>44</v>
      </c>
      <c r="C73" t="s">
        <v>11</v>
      </c>
      <c r="D73">
        <v>5.1849999999999996</v>
      </c>
      <c r="E73">
        <v>669</v>
      </c>
      <c r="F73">
        <v>1.22</v>
      </c>
      <c r="G73">
        <v>31</v>
      </c>
      <c r="H73">
        <v>97</v>
      </c>
      <c r="I73">
        <v>6</v>
      </c>
    </row>
    <row r="74" spans="1:9" x14ac:dyDescent="0.25">
      <c r="A74" t="s">
        <v>94</v>
      </c>
      <c r="B74" t="s">
        <v>44</v>
      </c>
      <c r="C74" t="s">
        <v>11</v>
      </c>
      <c r="D74">
        <v>5.1769999999999996</v>
      </c>
      <c r="E74">
        <v>785</v>
      </c>
      <c r="F74">
        <v>5.4260000000000002</v>
      </c>
      <c r="G74">
        <v>283</v>
      </c>
      <c r="H74">
        <v>131</v>
      </c>
      <c r="I74">
        <v>127</v>
      </c>
    </row>
    <row r="75" spans="1:9" x14ac:dyDescent="0.25">
      <c r="A75" t="s">
        <v>95</v>
      </c>
      <c r="B75" t="s">
        <v>44</v>
      </c>
      <c r="C75" t="s">
        <v>11</v>
      </c>
      <c r="D75">
        <v>5.1630000000000003</v>
      </c>
      <c r="E75">
        <v>766</v>
      </c>
      <c r="F75">
        <v>4.8090000000000002</v>
      </c>
      <c r="G75">
        <v>76</v>
      </c>
      <c r="H75">
        <v>173</v>
      </c>
      <c r="I75">
        <v>8</v>
      </c>
    </row>
    <row r="76" spans="1:9" x14ac:dyDescent="0.25">
      <c r="A76" t="s">
        <v>96</v>
      </c>
      <c r="B76" t="s">
        <v>44</v>
      </c>
      <c r="C76" t="s">
        <v>11</v>
      </c>
      <c r="D76">
        <v>5.1609999999999996</v>
      </c>
      <c r="E76">
        <v>810</v>
      </c>
      <c r="F76">
        <v>7.0289999999999999</v>
      </c>
      <c r="G76">
        <v>31</v>
      </c>
      <c r="H76">
        <v>114</v>
      </c>
      <c r="I76">
        <v>128</v>
      </c>
    </row>
    <row r="77" spans="1:9" x14ac:dyDescent="0.25">
      <c r="A77" t="s">
        <v>97</v>
      </c>
      <c r="B77" t="s">
        <v>29</v>
      </c>
      <c r="C77" t="s">
        <v>11</v>
      </c>
      <c r="D77">
        <v>5.1550000000000002</v>
      </c>
      <c r="E77">
        <v>733</v>
      </c>
      <c r="F77">
        <v>6.7939999999999996</v>
      </c>
      <c r="G77">
        <v>193</v>
      </c>
      <c r="H77">
        <v>147</v>
      </c>
      <c r="I77">
        <v>9</v>
      </c>
    </row>
    <row r="78" spans="1:9" x14ac:dyDescent="0.25">
      <c r="A78" t="s">
        <v>98</v>
      </c>
      <c r="B78" t="s">
        <v>25</v>
      </c>
      <c r="C78" t="s">
        <v>11</v>
      </c>
      <c r="D78">
        <v>5.1509999999999998</v>
      </c>
      <c r="E78">
        <v>662</v>
      </c>
      <c r="F78">
        <v>2.8929999999999998</v>
      </c>
      <c r="G78">
        <v>12</v>
      </c>
      <c r="H78">
        <v>6</v>
      </c>
      <c r="I78">
        <v>10</v>
      </c>
    </row>
    <row r="79" spans="1:9" x14ac:dyDescent="0.25">
      <c r="A79" t="s">
        <v>99</v>
      </c>
      <c r="B79" t="s">
        <v>44</v>
      </c>
      <c r="C79" t="s">
        <v>11</v>
      </c>
      <c r="D79">
        <v>5.1449999999999996</v>
      </c>
      <c r="E79">
        <v>835</v>
      </c>
      <c r="F79">
        <v>12.82</v>
      </c>
      <c r="G79">
        <v>234</v>
      </c>
      <c r="H79">
        <v>215</v>
      </c>
      <c r="I79">
        <v>185</v>
      </c>
    </row>
    <row r="80" spans="1:9" x14ac:dyDescent="0.25">
      <c r="A80" t="s">
        <v>100</v>
      </c>
      <c r="B80" t="s">
        <v>25</v>
      </c>
      <c r="C80" t="s">
        <v>11</v>
      </c>
      <c r="D80">
        <v>5.1289999999999996</v>
      </c>
      <c r="E80">
        <v>753</v>
      </c>
      <c r="F80">
        <v>8.2569999999999997</v>
      </c>
      <c r="G80">
        <v>20</v>
      </c>
      <c r="H80">
        <v>55</v>
      </c>
      <c r="I80">
        <v>31</v>
      </c>
    </row>
    <row r="81" spans="1:9" x14ac:dyDescent="0.25">
      <c r="A81" t="s">
        <v>101</v>
      </c>
      <c r="B81" t="s">
        <v>10</v>
      </c>
      <c r="C81" t="s">
        <v>11</v>
      </c>
      <c r="D81">
        <v>5.1230000000000002</v>
      </c>
      <c r="E81">
        <v>845</v>
      </c>
      <c r="F81">
        <v>19.872</v>
      </c>
      <c r="G81">
        <v>194</v>
      </c>
      <c r="H81">
        <v>67</v>
      </c>
      <c r="I81">
        <v>339</v>
      </c>
    </row>
    <row r="82" spans="1:9" x14ac:dyDescent="0.25">
      <c r="A82" t="s">
        <v>102</v>
      </c>
      <c r="B82" t="s">
        <v>44</v>
      </c>
      <c r="C82" t="s">
        <v>11</v>
      </c>
      <c r="D82">
        <v>5.1210000000000004</v>
      </c>
      <c r="E82">
        <v>756</v>
      </c>
      <c r="F82">
        <v>4.8339999999999996</v>
      </c>
      <c r="G82">
        <v>106</v>
      </c>
      <c r="H82">
        <v>27</v>
      </c>
      <c r="I82">
        <v>86</v>
      </c>
    </row>
    <row r="83" spans="1:9" x14ac:dyDescent="0.25">
      <c r="A83" t="s">
        <v>103</v>
      </c>
      <c r="B83" t="s">
        <v>38</v>
      </c>
      <c r="C83" t="s">
        <v>11</v>
      </c>
      <c r="D83">
        <v>5.0609999999999999</v>
      </c>
      <c r="E83">
        <v>689</v>
      </c>
      <c r="F83">
        <v>2.1709999999999998</v>
      </c>
      <c r="G83">
        <v>111</v>
      </c>
      <c r="H83">
        <v>2</v>
      </c>
      <c r="I83">
        <v>1</v>
      </c>
    </row>
    <row r="84" spans="1:9" x14ac:dyDescent="0.25">
      <c r="A84" t="s">
        <v>104</v>
      </c>
      <c r="B84" t="s">
        <v>25</v>
      </c>
      <c r="C84" t="s">
        <v>11</v>
      </c>
      <c r="D84">
        <v>5.0449999999999999</v>
      </c>
      <c r="E84">
        <v>732</v>
      </c>
      <c r="F84">
        <v>3.6890000000000001</v>
      </c>
      <c r="G84">
        <v>51</v>
      </c>
      <c r="H84">
        <v>3</v>
      </c>
      <c r="I84">
        <v>20</v>
      </c>
    </row>
    <row r="85" spans="1:9" x14ac:dyDescent="0.25">
      <c r="A85" t="s">
        <v>105</v>
      </c>
      <c r="B85" t="s">
        <v>10</v>
      </c>
      <c r="C85" t="s">
        <v>11</v>
      </c>
      <c r="D85">
        <v>5.0330000000000004</v>
      </c>
      <c r="E85">
        <v>868</v>
      </c>
      <c r="F85">
        <v>17.882000000000001</v>
      </c>
      <c r="G85">
        <v>133</v>
      </c>
      <c r="H85">
        <v>112</v>
      </c>
      <c r="I85">
        <v>218</v>
      </c>
    </row>
    <row r="86" spans="1:9" x14ac:dyDescent="0.25">
      <c r="A86" t="s">
        <v>106</v>
      </c>
      <c r="B86" t="s">
        <v>66</v>
      </c>
      <c r="C86" t="s">
        <v>67</v>
      </c>
      <c r="D86">
        <v>4.907</v>
      </c>
      <c r="E86">
        <v>743</v>
      </c>
      <c r="F86">
        <v>3.694</v>
      </c>
      <c r="G86">
        <v>77</v>
      </c>
      <c r="H86">
        <v>189</v>
      </c>
      <c r="I86">
        <v>8</v>
      </c>
    </row>
    <row r="87" spans="1:9" x14ac:dyDescent="0.25">
      <c r="A87" t="s">
        <v>107</v>
      </c>
      <c r="B87" t="s">
        <v>80</v>
      </c>
      <c r="C87" t="s">
        <v>11</v>
      </c>
      <c r="D87">
        <v>4.875</v>
      </c>
      <c r="E87">
        <v>530</v>
      </c>
      <c r="F87">
        <v>2.1760000000000002</v>
      </c>
      <c r="G87">
        <v>42</v>
      </c>
      <c r="H87">
        <v>5</v>
      </c>
      <c r="I87">
        <v>2</v>
      </c>
    </row>
    <row r="88" spans="1:9" x14ac:dyDescent="0.25">
      <c r="A88" t="s">
        <v>108</v>
      </c>
      <c r="B88" t="s">
        <v>29</v>
      </c>
      <c r="C88" t="s">
        <v>11</v>
      </c>
      <c r="D88">
        <v>4.8710000000000004</v>
      </c>
      <c r="E88">
        <v>614</v>
      </c>
      <c r="F88">
        <v>2.375</v>
      </c>
      <c r="G88">
        <v>69</v>
      </c>
      <c r="H88">
        <v>98</v>
      </c>
      <c r="I88">
        <v>2</v>
      </c>
    </row>
    <row r="89" spans="1:9" x14ac:dyDescent="0.25">
      <c r="A89" t="s">
        <v>109</v>
      </c>
      <c r="B89" t="s">
        <v>80</v>
      </c>
      <c r="C89" t="s">
        <v>21</v>
      </c>
      <c r="D89">
        <v>4.7949999999999999</v>
      </c>
      <c r="E89">
        <v>586</v>
      </c>
      <c r="F89">
        <v>1.2629999999999999</v>
      </c>
      <c r="G89">
        <v>32</v>
      </c>
      <c r="H89">
        <v>19</v>
      </c>
      <c r="I89">
        <v>4</v>
      </c>
    </row>
    <row r="90" spans="1:9" x14ac:dyDescent="0.25">
      <c r="A90" t="s">
        <v>110</v>
      </c>
      <c r="B90" t="s">
        <v>44</v>
      </c>
      <c r="C90" t="s">
        <v>11</v>
      </c>
      <c r="D90">
        <v>4.6550000000000002</v>
      </c>
      <c r="E90">
        <v>782</v>
      </c>
      <c r="F90">
        <v>4.1319999999999997</v>
      </c>
      <c r="G90">
        <v>89</v>
      </c>
      <c r="H90">
        <v>132</v>
      </c>
      <c r="I90">
        <v>54</v>
      </c>
    </row>
    <row r="91" spans="1:9" x14ac:dyDescent="0.25">
      <c r="A91" t="s">
        <v>111</v>
      </c>
      <c r="B91" t="s">
        <v>80</v>
      </c>
      <c r="C91" t="s">
        <v>11</v>
      </c>
      <c r="D91">
        <v>4.6349999999999998</v>
      </c>
      <c r="E91">
        <v>413</v>
      </c>
      <c r="F91">
        <v>481</v>
      </c>
      <c r="G91">
        <v>25</v>
      </c>
      <c r="H91">
        <v>3</v>
      </c>
      <c r="I91">
        <v>2</v>
      </c>
    </row>
    <row r="92" spans="1:9" x14ac:dyDescent="0.25">
      <c r="A92" t="s">
        <v>112</v>
      </c>
      <c r="B92" t="s">
        <v>80</v>
      </c>
      <c r="C92" t="s">
        <v>21</v>
      </c>
      <c r="D92">
        <v>4.5739999999999998</v>
      </c>
      <c r="E92">
        <v>645</v>
      </c>
      <c r="F92">
        <v>4.5609999999999999</v>
      </c>
      <c r="G92">
        <v>376</v>
      </c>
      <c r="H92">
        <v>3</v>
      </c>
      <c r="I92">
        <v>1</v>
      </c>
    </row>
    <row r="93" spans="1:9" x14ac:dyDescent="0.25">
      <c r="A93" t="s">
        <v>113</v>
      </c>
      <c r="B93" t="s">
        <v>80</v>
      </c>
      <c r="C93" t="s">
        <v>21</v>
      </c>
      <c r="D93">
        <v>4.5129999999999999</v>
      </c>
      <c r="E93">
        <v>553</v>
      </c>
      <c r="F93">
        <v>1.375</v>
      </c>
      <c r="G93">
        <v>147</v>
      </c>
      <c r="H93">
        <v>1</v>
      </c>
      <c r="I93">
        <v>4</v>
      </c>
    </row>
    <row r="94" spans="1:9" x14ac:dyDescent="0.25">
      <c r="A94" t="s">
        <v>114</v>
      </c>
      <c r="B94" t="s">
        <v>80</v>
      </c>
      <c r="C94" t="s">
        <v>21</v>
      </c>
      <c r="D94">
        <v>4.4589999999999996</v>
      </c>
      <c r="E94">
        <v>696</v>
      </c>
      <c r="F94">
        <v>5.28</v>
      </c>
      <c r="G94">
        <v>225</v>
      </c>
      <c r="H94">
        <v>76</v>
      </c>
      <c r="I94">
        <v>81</v>
      </c>
    </row>
    <row r="95" spans="1:9" x14ac:dyDescent="0.25">
      <c r="A95" t="s">
        <v>115</v>
      </c>
      <c r="B95" t="s">
        <v>25</v>
      </c>
      <c r="C95" t="s">
        <v>11</v>
      </c>
      <c r="D95">
        <v>4.3620000000000001</v>
      </c>
      <c r="E95">
        <v>694</v>
      </c>
      <c r="F95">
        <v>3.548</v>
      </c>
      <c r="G95">
        <v>6</v>
      </c>
      <c r="H95">
        <v>4</v>
      </c>
      <c r="I95">
        <v>1</v>
      </c>
    </row>
    <row r="96" spans="1:9" x14ac:dyDescent="0.25">
      <c r="A96" t="s">
        <v>116</v>
      </c>
      <c r="B96" t="s">
        <v>44</v>
      </c>
      <c r="C96" t="s">
        <v>11</v>
      </c>
      <c r="D96">
        <v>4.3600000000000003</v>
      </c>
      <c r="E96">
        <v>749</v>
      </c>
      <c r="F96">
        <v>3.6059999999999999</v>
      </c>
      <c r="G96">
        <v>21</v>
      </c>
      <c r="H96">
        <v>179</v>
      </c>
      <c r="I96">
        <v>11</v>
      </c>
    </row>
    <row r="97" spans="1:9" x14ac:dyDescent="0.25">
      <c r="A97" t="s">
        <v>117</v>
      </c>
      <c r="B97" t="s">
        <v>80</v>
      </c>
      <c r="C97" t="s">
        <v>32</v>
      </c>
      <c r="D97">
        <v>4.3559999999999999</v>
      </c>
      <c r="E97">
        <v>585</v>
      </c>
      <c r="F97">
        <v>1.4630000000000001</v>
      </c>
      <c r="G97">
        <v>58</v>
      </c>
      <c r="H97">
        <v>22</v>
      </c>
      <c r="I97">
        <v>2</v>
      </c>
    </row>
    <row r="98" spans="1:9" x14ac:dyDescent="0.25">
      <c r="A98" t="s">
        <v>118</v>
      </c>
      <c r="B98" t="s">
        <v>44</v>
      </c>
      <c r="C98" t="s">
        <v>11</v>
      </c>
      <c r="D98">
        <v>4.3239999999999998</v>
      </c>
      <c r="E98">
        <v>746</v>
      </c>
      <c r="F98">
        <v>2.1859999999999999</v>
      </c>
      <c r="G98">
        <v>206</v>
      </c>
      <c r="H98">
        <v>237</v>
      </c>
      <c r="I98">
        <v>45</v>
      </c>
    </row>
    <row r="99" spans="1:9" x14ac:dyDescent="0.25">
      <c r="A99" t="s">
        <v>119</v>
      </c>
      <c r="B99" t="s">
        <v>80</v>
      </c>
      <c r="C99" t="s">
        <v>11</v>
      </c>
      <c r="D99">
        <v>4.2759999999999998</v>
      </c>
      <c r="E99">
        <v>588</v>
      </c>
      <c r="F99">
        <v>1.5169999999999999</v>
      </c>
      <c r="G99">
        <v>31</v>
      </c>
      <c r="H99">
        <v>3</v>
      </c>
      <c r="I99">
        <v>10</v>
      </c>
    </row>
    <row r="100" spans="1:9" x14ac:dyDescent="0.25">
      <c r="A100" t="s">
        <v>120</v>
      </c>
      <c r="B100" t="s">
        <v>80</v>
      </c>
      <c r="C100" t="s">
        <v>21</v>
      </c>
      <c r="D100">
        <v>4.2720000000000002</v>
      </c>
      <c r="E100">
        <v>452</v>
      </c>
      <c r="F100">
        <v>1.712</v>
      </c>
      <c r="G100">
        <v>32</v>
      </c>
      <c r="H100">
        <v>3</v>
      </c>
      <c r="I100">
        <v>1</v>
      </c>
    </row>
    <row r="101" spans="1:9" x14ac:dyDescent="0.25">
      <c r="A101" t="s">
        <v>121</v>
      </c>
      <c r="B101" t="s">
        <v>44</v>
      </c>
      <c r="C101" t="s">
        <v>11</v>
      </c>
      <c r="D101">
        <v>4.2519999999999998</v>
      </c>
      <c r="E101">
        <v>776</v>
      </c>
      <c r="F101">
        <v>3.8660000000000001</v>
      </c>
      <c r="G101">
        <v>52</v>
      </c>
      <c r="H101">
        <v>100</v>
      </c>
      <c r="I101">
        <v>149</v>
      </c>
    </row>
    <row r="102" spans="1:9" x14ac:dyDescent="0.25">
      <c r="A102" t="s">
        <v>122</v>
      </c>
      <c r="B102" t="s">
        <v>80</v>
      </c>
      <c r="C102" t="s">
        <v>21</v>
      </c>
      <c r="D102">
        <v>4.2359999999999998</v>
      </c>
      <c r="E102">
        <v>612</v>
      </c>
      <c r="F102">
        <v>498</v>
      </c>
      <c r="G102">
        <v>76</v>
      </c>
      <c r="H102">
        <v>1</v>
      </c>
      <c r="I102">
        <v>9</v>
      </c>
    </row>
    <row r="103" spans="1:9" x14ac:dyDescent="0.25">
      <c r="A103" t="s">
        <v>123</v>
      </c>
      <c r="B103" t="s">
        <v>80</v>
      </c>
      <c r="C103" t="s">
        <v>11</v>
      </c>
      <c r="D103">
        <v>4.2190000000000003</v>
      </c>
      <c r="E103">
        <v>499</v>
      </c>
      <c r="F103">
        <v>953</v>
      </c>
      <c r="G103">
        <v>9</v>
      </c>
      <c r="H103">
        <v>1</v>
      </c>
      <c r="I103">
        <v>7</v>
      </c>
    </row>
    <row r="104" spans="1:9" x14ac:dyDescent="0.25">
      <c r="A104" t="s">
        <v>124</v>
      </c>
      <c r="B104" t="s">
        <v>44</v>
      </c>
      <c r="C104" t="s">
        <v>11</v>
      </c>
      <c r="D104">
        <v>4.2169999999999996</v>
      </c>
      <c r="E104">
        <v>810</v>
      </c>
      <c r="F104">
        <v>7.4690000000000003</v>
      </c>
      <c r="G104">
        <v>231</v>
      </c>
      <c r="H104">
        <v>252</v>
      </c>
      <c r="I104">
        <v>94</v>
      </c>
    </row>
    <row r="105" spans="1:9" x14ac:dyDescent="0.25">
      <c r="A105" t="s">
        <v>125</v>
      </c>
      <c r="B105" t="s">
        <v>80</v>
      </c>
      <c r="C105" t="s">
        <v>21</v>
      </c>
      <c r="D105">
        <v>4.1929999999999996</v>
      </c>
      <c r="E105">
        <v>532</v>
      </c>
      <c r="F105">
        <v>1.0289999999999999</v>
      </c>
      <c r="G105">
        <v>64</v>
      </c>
      <c r="H105">
        <v>18</v>
      </c>
      <c r="I105">
        <v>4</v>
      </c>
    </row>
    <row r="106" spans="1:9" x14ac:dyDescent="0.25">
      <c r="A106" t="s">
        <v>126</v>
      </c>
      <c r="B106" t="s">
        <v>80</v>
      </c>
      <c r="C106" t="s">
        <v>21</v>
      </c>
      <c r="D106">
        <v>4.1559999999999997</v>
      </c>
      <c r="E106">
        <v>474</v>
      </c>
      <c r="F106">
        <v>300</v>
      </c>
      <c r="G106">
        <v>8</v>
      </c>
      <c r="H106">
        <v>11</v>
      </c>
      <c r="I106">
        <v>1</v>
      </c>
    </row>
    <row r="107" spans="1:9" x14ac:dyDescent="0.25">
      <c r="A107" t="s">
        <v>127</v>
      </c>
      <c r="B107" t="s">
        <v>80</v>
      </c>
      <c r="C107" t="s">
        <v>21</v>
      </c>
      <c r="D107">
        <v>4.1210000000000004</v>
      </c>
      <c r="E107">
        <v>698</v>
      </c>
      <c r="F107">
        <v>7.0789999999999997</v>
      </c>
      <c r="G107">
        <v>347</v>
      </c>
      <c r="H107">
        <v>98</v>
      </c>
      <c r="I107">
        <v>59</v>
      </c>
    </row>
    <row r="108" spans="1:9" x14ac:dyDescent="0.25">
      <c r="A108" t="s">
        <v>128</v>
      </c>
      <c r="B108" t="s">
        <v>80</v>
      </c>
      <c r="C108" t="s">
        <v>11</v>
      </c>
      <c r="D108">
        <v>4.0730000000000004</v>
      </c>
      <c r="E108">
        <v>421</v>
      </c>
      <c r="F108">
        <v>780</v>
      </c>
      <c r="G108">
        <v>5</v>
      </c>
      <c r="H108">
        <v>1</v>
      </c>
      <c r="I108">
        <v>1</v>
      </c>
    </row>
    <row r="109" spans="1:9" x14ac:dyDescent="0.25">
      <c r="A109" t="s">
        <v>129</v>
      </c>
      <c r="B109" t="s">
        <v>29</v>
      </c>
      <c r="C109" t="s">
        <v>11</v>
      </c>
      <c r="D109">
        <v>4.0279999999999996</v>
      </c>
      <c r="E109">
        <v>496</v>
      </c>
      <c r="F109">
        <v>735</v>
      </c>
      <c r="G109">
        <v>1</v>
      </c>
      <c r="H109">
        <v>326</v>
      </c>
      <c r="I109">
        <v>1</v>
      </c>
    </row>
    <row r="110" spans="1:9" x14ac:dyDescent="0.25">
      <c r="A110" t="s">
        <v>130</v>
      </c>
      <c r="B110" t="s">
        <v>80</v>
      </c>
      <c r="C110" t="s">
        <v>21</v>
      </c>
      <c r="D110">
        <v>3.9740000000000002</v>
      </c>
      <c r="E110">
        <v>712</v>
      </c>
      <c r="F110">
        <v>6.9539999999999997</v>
      </c>
      <c r="G110">
        <v>173</v>
      </c>
      <c r="H110">
        <v>35</v>
      </c>
      <c r="I110">
        <v>35</v>
      </c>
    </row>
    <row r="111" spans="1:9" x14ac:dyDescent="0.25">
      <c r="A111" t="s">
        <v>131</v>
      </c>
      <c r="B111" t="s">
        <v>80</v>
      </c>
      <c r="C111" t="s">
        <v>21</v>
      </c>
      <c r="D111">
        <v>3.956</v>
      </c>
      <c r="E111">
        <v>502</v>
      </c>
      <c r="F111">
        <v>775</v>
      </c>
      <c r="G111">
        <v>1</v>
      </c>
      <c r="H111">
        <v>3</v>
      </c>
      <c r="I111">
        <v>1</v>
      </c>
    </row>
    <row r="112" spans="1:9" x14ac:dyDescent="0.25">
      <c r="A112" t="s">
        <v>132</v>
      </c>
      <c r="B112" t="s">
        <v>80</v>
      </c>
      <c r="C112" t="s">
        <v>11</v>
      </c>
      <c r="D112">
        <v>3.9159999999999999</v>
      </c>
      <c r="E112">
        <v>486</v>
      </c>
      <c r="F112">
        <v>1.5349999999999999</v>
      </c>
      <c r="G112">
        <v>37</v>
      </c>
      <c r="H112">
        <v>1</v>
      </c>
      <c r="I112">
        <v>7</v>
      </c>
    </row>
    <row r="113" spans="1:9" x14ac:dyDescent="0.25">
      <c r="A113" t="s">
        <v>133</v>
      </c>
      <c r="B113" t="s">
        <v>38</v>
      </c>
      <c r="C113" t="s">
        <v>11</v>
      </c>
      <c r="D113">
        <v>3.907</v>
      </c>
      <c r="E113">
        <v>576</v>
      </c>
      <c r="F113">
        <v>1.27</v>
      </c>
      <c r="G113">
        <v>57</v>
      </c>
      <c r="H113">
        <v>65</v>
      </c>
      <c r="I113">
        <v>1</v>
      </c>
    </row>
    <row r="114" spans="1:9" x14ac:dyDescent="0.25">
      <c r="A114" t="s">
        <v>134</v>
      </c>
      <c r="B114" t="s">
        <v>80</v>
      </c>
      <c r="C114" t="s">
        <v>21</v>
      </c>
      <c r="D114">
        <v>3.8660000000000001</v>
      </c>
      <c r="E114">
        <v>577</v>
      </c>
      <c r="F114">
        <v>3.3090000000000002</v>
      </c>
      <c r="G114">
        <v>217</v>
      </c>
      <c r="H114">
        <v>57</v>
      </c>
      <c r="I114">
        <v>45</v>
      </c>
    </row>
    <row r="115" spans="1:9" x14ac:dyDescent="0.25">
      <c r="A115" t="s">
        <v>135</v>
      </c>
      <c r="B115" t="s">
        <v>80</v>
      </c>
      <c r="C115" t="s">
        <v>11</v>
      </c>
      <c r="D115">
        <v>3.8559999999999999</v>
      </c>
      <c r="E115">
        <v>351</v>
      </c>
      <c r="F115">
        <v>368</v>
      </c>
      <c r="G115">
        <v>3</v>
      </c>
      <c r="H115">
        <v>2</v>
      </c>
      <c r="I115">
        <v>1</v>
      </c>
    </row>
    <row r="116" spans="1:9" x14ac:dyDescent="0.25">
      <c r="A116" t="s">
        <v>136</v>
      </c>
      <c r="B116" t="s">
        <v>80</v>
      </c>
      <c r="C116" t="s">
        <v>11</v>
      </c>
      <c r="D116">
        <v>3.7629999999999999</v>
      </c>
      <c r="E116">
        <v>405</v>
      </c>
      <c r="F116">
        <v>651</v>
      </c>
      <c r="G116">
        <v>15</v>
      </c>
      <c r="H116">
        <v>1</v>
      </c>
      <c r="I116">
        <v>1</v>
      </c>
    </row>
    <row r="117" spans="1:9" x14ac:dyDescent="0.25">
      <c r="A117" t="s">
        <v>137</v>
      </c>
      <c r="B117" t="s">
        <v>80</v>
      </c>
      <c r="C117" t="s">
        <v>11</v>
      </c>
      <c r="D117">
        <v>3.7389999999999999</v>
      </c>
      <c r="E117">
        <v>420</v>
      </c>
      <c r="F117">
        <v>614</v>
      </c>
      <c r="G117">
        <v>25</v>
      </c>
      <c r="H117">
        <v>7</v>
      </c>
      <c r="I117">
        <v>7</v>
      </c>
    </row>
    <row r="118" spans="1:9" x14ac:dyDescent="0.25">
      <c r="A118" t="s">
        <v>138</v>
      </c>
      <c r="B118" t="s">
        <v>80</v>
      </c>
      <c r="C118" t="s">
        <v>21</v>
      </c>
      <c r="D118">
        <v>3.6949999999999998</v>
      </c>
      <c r="E118">
        <v>517</v>
      </c>
      <c r="F118">
        <v>402</v>
      </c>
      <c r="G118">
        <v>26</v>
      </c>
      <c r="H118">
        <v>15</v>
      </c>
      <c r="I118">
        <v>4</v>
      </c>
    </row>
    <row r="119" spans="1:9" x14ac:dyDescent="0.25">
      <c r="A119" t="s">
        <v>139</v>
      </c>
      <c r="B119" t="s">
        <v>80</v>
      </c>
      <c r="C119" t="s">
        <v>21</v>
      </c>
      <c r="D119">
        <v>3.6659999999999999</v>
      </c>
      <c r="E119">
        <v>533</v>
      </c>
      <c r="F119">
        <v>878</v>
      </c>
      <c r="G119">
        <v>36</v>
      </c>
      <c r="H119">
        <v>6</v>
      </c>
      <c r="I119">
        <v>1</v>
      </c>
    </row>
    <row r="120" spans="1:9" x14ac:dyDescent="0.25">
      <c r="A120" t="s">
        <v>140</v>
      </c>
      <c r="B120" t="s">
        <v>80</v>
      </c>
      <c r="C120" t="s">
        <v>11</v>
      </c>
      <c r="D120">
        <v>3.6219999999999999</v>
      </c>
      <c r="E120">
        <v>432</v>
      </c>
      <c r="F120">
        <v>455</v>
      </c>
      <c r="G120">
        <v>19</v>
      </c>
      <c r="H120">
        <v>152</v>
      </c>
      <c r="I120">
        <v>2</v>
      </c>
    </row>
    <row r="121" spans="1:9" x14ac:dyDescent="0.25">
      <c r="A121" t="s">
        <v>141</v>
      </c>
      <c r="B121" t="s">
        <v>80</v>
      </c>
      <c r="C121" t="s">
        <v>11</v>
      </c>
      <c r="D121">
        <v>3.484</v>
      </c>
      <c r="E121">
        <v>512</v>
      </c>
      <c r="F121">
        <v>789</v>
      </c>
      <c r="G121">
        <v>34</v>
      </c>
      <c r="H121">
        <v>4</v>
      </c>
      <c r="I121">
        <v>13</v>
      </c>
    </row>
    <row r="122" spans="1:9" x14ac:dyDescent="0.25">
      <c r="A122" t="s">
        <v>142</v>
      </c>
      <c r="B122" t="s">
        <v>80</v>
      </c>
      <c r="C122" t="s">
        <v>11</v>
      </c>
      <c r="D122">
        <v>3.3029999999999999</v>
      </c>
      <c r="E122">
        <v>500</v>
      </c>
      <c r="F122">
        <v>577</v>
      </c>
      <c r="G122">
        <v>36</v>
      </c>
      <c r="H122">
        <v>2</v>
      </c>
      <c r="I122">
        <v>19</v>
      </c>
    </row>
    <row r="123" spans="1:9" x14ac:dyDescent="0.25">
      <c r="A123" t="s">
        <v>143</v>
      </c>
      <c r="B123" t="s">
        <v>25</v>
      </c>
      <c r="C123" t="s">
        <v>11</v>
      </c>
      <c r="D123">
        <v>3.069</v>
      </c>
      <c r="E123">
        <v>536</v>
      </c>
      <c r="F123">
        <v>2.0579999999999998</v>
      </c>
      <c r="G123">
        <v>5</v>
      </c>
      <c r="H123">
        <v>35</v>
      </c>
      <c r="I123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3"/>
  <sheetViews>
    <sheetView topLeftCell="E1" workbookViewId="0">
      <selection activeCell="J21" sqref="J21"/>
    </sheetView>
  </sheetViews>
  <sheetFormatPr defaultRowHeight="15" x14ac:dyDescent="0.25"/>
  <cols>
    <col min="1" max="1" width="22.42578125" bestFit="1" customWidth="1"/>
    <col min="2" max="2" width="29.85546875" bestFit="1" customWidth="1"/>
    <col min="3" max="3" width="11.85546875" bestFit="1" customWidth="1"/>
    <col min="4" max="4" width="4.140625" bestFit="1" customWidth="1"/>
    <col min="5" max="5" width="14.85546875" bestFit="1" customWidth="1"/>
    <col min="6" max="7" width="15.42578125" bestFit="1" customWidth="1"/>
    <col min="8" max="8" width="14.42578125" bestFit="1" customWidth="1"/>
    <col min="9" max="9" width="15.140625" bestFit="1" customWidth="1"/>
    <col min="10" max="10" width="22.140625" bestFit="1" customWidth="1"/>
  </cols>
  <sheetData>
    <row r="1" spans="1:10" x14ac:dyDescent="0.25">
      <c r="A1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8</v>
      </c>
      <c r="H1" s="3" t="s">
        <v>5</v>
      </c>
      <c r="I1" s="1" t="s">
        <v>3</v>
      </c>
      <c r="J1" s="4" t="s">
        <v>144</v>
      </c>
    </row>
    <row r="2" spans="1:10" x14ac:dyDescent="0.25">
      <c r="A2" t="s">
        <v>131</v>
      </c>
      <c r="B2" t="s">
        <v>80</v>
      </c>
      <c r="C2" t="s">
        <v>21</v>
      </c>
      <c r="D2">
        <v>502</v>
      </c>
      <c r="E2">
        <v>1</v>
      </c>
      <c r="F2">
        <v>3</v>
      </c>
      <c r="G2">
        <v>1</v>
      </c>
      <c r="H2">
        <v>775</v>
      </c>
      <c r="I2">
        <v>3.956</v>
      </c>
      <c r="J2">
        <f t="shared" ref="J2:J33" si="0">SUM(E2:G2)</f>
        <v>5</v>
      </c>
    </row>
    <row r="3" spans="1:10" x14ac:dyDescent="0.25">
      <c r="A3" t="s">
        <v>135</v>
      </c>
      <c r="B3" t="s">
        <v>80</v>
      </c>
      <c r="C3" t="s">
        <v>11</v>
      </c>
      <c r="D3">
        <v>351</v>
      </c>
      <c r="E3">
        <v>3</v>
      </c>
      <c r="F3">
        <v>2</v>
      </c>
      <c r="G3">
        <v>1</v>
      </c>
      <c r="H3">
        <v>368</v>
      </c>
      <c r="I3">
        <v>3.8559999999999999</v>
      </c>
      <c r="J3">
        <f t="shared" si="0"/>
        <v>6</v>
      </c>
    </row>
    <row r="4" spans="1:10" x14ac:dyDescent="0.25">
      <c r="A4" t="s">
        <v>128</v>
      </c>
      <c r="B4" t="s">
        <v>80</v>
      </c>
      <c r="C4" t="s">
        <v>11</v>
      </c>
      <c r="D4">
        <v>421</v>
      </c>
      <c r="E4">
        <v>5</v>
      </c>
      <c r="F4">
        <v>1</v>
      </c>
      <c r="G4">
        <v>1</v>
      </c>
      <c r="H4">
        <v>780</v>
      </c>
      <c r="I4">
        <v>4.0730000000000004</v>
      </c>
      <c r="J4">
        <f t="shared" si="0"/>
        <v>7</v>
      </c>
    </row>
    <row r="5" spans="1:10" x14ac:dyDescent="0.25">
      <c r="A5" t="s">
        <v>115</v>
      </c>
      <c r="B5" t="s">
        <v>25</v>
      </c>
      <c r="C5" t="s">
        <v>11</v>
      </c>
      <c r="D5">
        <v>694</v>
      </c>
      <c r="E5">
        <v>6</v>
      </c>
      <c r="F5">
        <v>4</v>
      </c>
      <c r="G5">
        <v>1</v>
      </c>
      <c r="H5">
        <v>3.548</v>
      </c>
      <c r="I5">
        <v>4.3620000000000001</v>
      </c>
      <c r="J5">
        <f t="shared" si="0"/>
        <v>11</v>
      </c>
    </row>
    <row r="6" spans="1:10" x14ac:dyDescent="0.25">
      <c r="A6" t="s">
        <v>123</v>
      </c>
      <c r="B6" t="s">
        <v>80</v>
      </c>
      <c r="C6" t="s">
        <v>11</v>
      </c>
      <c r="D6">
        <v>499</v>
      </c>
      <c r="E6">
        <v>9</v>
      </c>
      <c r="F6">
        <v>1</v>
      </c>
      <c r="G6">
        <v>7</v>
      </c>
      <c r="H6">
        <v>953</v>
      </c>
      <c r="I6">
        <v>4.2190000000000003</v>
      </c>
      <c r="J6">
        <f t="shared" si="0"/>
        <v>17</v>
      </c>
    </row>
    <row r="7" spans="1:10" x14ac:dyDescent="0.25">
      <c r="A7" t="s">
        <v>136</v>
      </c>
      <c r="B7" t="s">
        <v>80</v>
      </c>
      <c r="C7" t="s">
        <v>11</v>
      </c>
      <c r="D7">
        <v>405</v>
      </c>
      <c r="E7">
        <v>15</v>
      </c>
      <c r="F7">
        <v>1</v>
      </c>
      <c r="G7">
        <v>1</v>
      </c>
      <c r="H7">
        <v>651</v>
      </c>
      <c r="I7">
        <v>3.7629999999999999</v>
      </c>
      <c r="J7">
        <f t="shared" si="0"/>
        <v>17</v>
      </c>
    </row>
    <row r="8" spans="1:10" x14ac:dyDescent="0.25">
      <c r="A8" t="s">
        <v>126</v>
      </c>
      <c r="B8" t="s">
        <v>80</v>
      </c>
      <c r="C8" t="s">
        <v>21</v>
      </c>
      <c r="D8">
        <v>474</v>
      </c>
      <c r="E8">
        <v>8</v>
      </c>
      <c r="F8">
        <v>11</v>
      </c>
      <c r="G8">
        <v>1</v>
      </c>
      <c r="H8">
        <v>300</v>
      </c>
      <c r="I8">
        <v>4.1559999999999997</v>
      </c>
      <c r="J8">
        <f t="shared" si="0"/>
        <v>20</v>
      </c>
    </row>
    <row r="9" spans="1:10" x14ac:dyDescent="0.25">
      <c r="A9" t="s">
        <v>89</v>
      </c>
      <c r="B9" t="s">
        <v>25</v>
      </c>
      <c r="C9" t="s">
        <v>11</v>
      </c>
      <c r="D9">
        <v>735</v>
      </c>
      <c r="E9">
        <v>6</v>
      </c>
      <c r="F9">
        <v>21</v>
      </c>
      <c r="G9">
        <v>1</v>
      </c>
      <c r="H9">
        <v>4.0880000000000001</v>
      </c>
      <c r="I9">
        <v>5.3029999999999999</v>
      </c>
      <c r="J9">
        <f t="shared" si="0"/>
        <v>28</v>
      </c>
    </row>
    <row r="10" spans="1:10" x14ac:dyDescent="0.25">
      <c r="A10" t="s">
        <v>98</v>
      </c>
      <c r="B10" t="s">
        <v>25</v>
      </c>
      <c r="C10" t="s">
        <v>11</v>
      </c>
      <c r="D10">
        <v>662</v>
      </c>
      <c r="E10">
        <v>12</v>
      </c>
      <c r="F10">
        <v>6</v>
      </c>
      <c r="G10">
        <v>10</v>
      </c>
      <c r="H10">
        <v>2.8929999999999998</v>
      </c>
      <c r="I10">
        <v>5.1509999999999998</v>
      </c>
      <c r="J10">
        <f t="shared" si="0"/>
        <v>28</v>
      </c>
    </row>
    <row r="11" spans="1:10" x14ac:dyDescent="0.25">
      <c r="A11" t="s">
        <v>111</v>
      </c>
      <c r="B11" t="s">
        <v>80</v>
      </c>
      <c r="C11" t="s">
        <v>11</v>
      </c>
      <c r="D11">
        <v>413</v>
      </c>
      <c r="E11">
        <v>25</v>
      </c>
      <c r="F11">
        <v>3</v>
      </c>
      <c r="G11">
        <v>2</v>
      </c>
      <c r="H11">
        <v>481</v>
      </c>
      <c r="I11">
        <v>4.6349999999999998</v>
      </c>
      <c r="J11">
        <f t="shared" si="0"/>
        <v>30</v>
      </c>
    </row>
    <row r="12" spans="1:10" x14ac:dyDescent="0.25">
      <c r="A12" t="s">
        <v>120</v>
      </c>
      <c r="B12" t="s">
        <v>80</v>
      </c>
      <c r="C12" t="s">
        <v>21</v>
      </c>
      <c r="D12">
        <v>452</v>
      </c>
      <c r="E12">
        <v>32</v>
      </c>
      <c r="F12">
        <v>3</v>
      </c>
      <c r="G12">
        <v>1</v>
      </c>
      <c r="H12">
        <v>1.712</v>
      </c>
      <c r="I12">
        <v>4.2720000000000002</v>
      </c>
      <c r="J12">
        <f t="shared" si="0"/>
        <v>36</v>
      </c>
    </row>
    <row r="13" spans="1:10" x14ac:dyDescent="0.25">
      <c r="A13" t="s">
        <v>137</v>
      </c>
      <c r="B13" t="s">
        <v>80</v>
      </c>
      <c r="C13" t="s">
        <v>11</v>
      </c>
      <c r="D13">
        <v>420</v>
      </c>
      <c r="E13">
        <v>25</v>
      </c>
      <c r="F13">
        <v>7</v>
      </c>
      <c r="G13">
        <v>7</v>
      </c>
      <c r="H13">
        <v>614</v>
      </c>
      <c r="I13">
        <v>3.7389999999999999</v>
      </c>
      <c r="J13">
        <f t="shared" si="0"/>
        <v>39</v>
      </c>
    </row>
    <row r="14" spans="1:10" x14ac:dyDescent="0.25">
      <c r="A14" t="s">
        <v>139</v>
      </c>
      <c r="B14" t="s">
        <v>80</v>
      </c>
      <c r="C14" t="s">
        <v>21</v>
      </c>
      <c r="D14">
        <v>533</v>
      </c>
      <c r="E14">
        <v>36</v>
      </c>
      <c r="F14">
        <v>6</v>
      </c>
      <c r="G14">
        <v>1</v>
      </c>
      <c r="H14">
        <v>878</v>
      </c>
      <c r="I14">
        <v>3.6659999999999999</v>
      </c>
      <c r="J14">
        <f t="shared" si="0"/>
        <v>43</v>
      </c>
    </row>
    <row r="15" spans="1:10" x14ac:dyDescent="0.25">
      <c r="A15" t="s">
        <v>119</v>
      </c>
      <c r="B15" t="s">
        <v>80</v>
      </c>
      <c r="C15" t="s">
        <v>11</v>
      </c>
      <c r="D15">
        <v>588</v>
      </c>
      <c r="E15">
        <v>31</v>
      </c>
      <c r="F15">
        <v>3</v>
      </c>
      <c r="G15">
        <v>10</v>
      </c>
      <c r="H15">
        <v>1.5169999999999999</v>
      </c>
      <c r="I15">
        <v>4.2759999999999998</v>
      </c>
      <c r="J15">
        <f t="shared" si="0"/>
        <v>44</v>
      </c>
    </row>
    <row r="16" spans="1:10" x14ac:dyDescent="0.25">
      <c r="A16" t="s">
        <v>132</v>
      </c>
      <c r="B16" t="s">
        <v>80</v>
      </c>
      <c r="C16" t="s">
        <v>11</v>
      </c>
      <c r="D16">
        <v>486</v>
      </c>
      <c r="E16">
        <v>37</v>
      </c>
      <c r="F16">
        <v>1</v>
      </c>
      <c r="G16">
        <v>7</v>
      </c>
      <c r="H16">
        <v>1.5349999999999999</v>
      </c>
      <c r="I16">
        <v>3.9159999999999999</v>
      </c>
      <c r="J16">
        <f t="shared" si="0"/>
        <v>45</v>
      </c>
    </row>
    <row r="17" spans="1:10" x14ac:dyDescent="0.25">
      <c r="A17" t="s">
        <v>138</v>
      </c>
      <c r="B17" t="s">
        <v>80</v>
      </c>
      <c r="C17" t="s">
        <v>21</v>
      </c>
      <c r="D17">
        <v>517</v>
      </c>
      <c r="E17">
        <v>26</v>
      </c>
      <c r="F17">
        <v>15</v>
      </c>
      <c r="G17">
        <v>4</v>
      </c>
      <c r="H17">
        <v>402</v>
      </c>
      <c r="I17">
        <v>3.6949999999999998</v>
      </c>
      <c r="J17">
        <f t="shared" si="0"/>
        <v>45</v>
      </c>
    </row>
    <row r="18" spans="1:10" x14ac:dyDescent="0.25">
      <c r="A18" t="s">
        <v>107</v>
      </c>
      <c r="B18" t="s">
        <v>80</v>
      </c>
      <c r="C18" t="s">
        <v>11</v>
      </c>
      <c r="D18">
        <v>530</v>
      </c>
      <c r="E18">
        <v>42</v>
      </c>
      <c r="F18">
        <v>5</v>
      </c>
      <c r="G18">
        <v>2</v>
      </c>
      <c r="H18">
        <v>2.1760000000000002</v>
      </c>
      <c r="I18">
        <v>4.875</v>
      </c>
      <c r="J18">
        <f t="shared" si="0"/>
        <v>49</v>
      </c>
    </row>
    <row r="19" spans="1:10" x14ac:dyDescent="0.25">
      <c r="A19" t="s">
        <v>51</v>
      </c>
      <c r="B19" t="s">
        <v>25</v>
      </c>
      <c r="C19" t="s">
        <v>11</v>
      </c>
      <c r="D19">
        <v>855</v>
      </c>
      <c r="E19">
        <v>1</v>
      </c>
      <c r="F19">
        <v>42</v>
      </c>
      <c r="G19">
        <v>7</v>
      </c>
      <c r="H19">
        <v>59.323999999999998</v>
      </c>
      <c r="I19">
        <v>6.375</v>
      </c>
      <c r="J19">
        <f t="shared" si="0"/>
        <v>50</v>
      </c>
    </row>
    <row r="20" spans="1:10" x14ac:dyDescent="0.25">
      <c r="A20" t="s">
        <v>141</v>
      </c>
      <c r="B20" t="s">
        <v>80</v>
      </c>
      <c r="C20" t="s">
        <v>11</v>
      </c>
      <c r="D20">
        <v>512</v>
      </c>
      <c r="E20">
        <v>34</v>
      </c>
      <c r="F20">
        <v>4</v>
      </c>
      <c r="G20">
        <v>13</v>
      </c>
      <c r="H20">
        <v>789</v>
      </c>
      <c r="I20">
        <v>3.484</v>
      </c>
      <c r="J20">
        <f t="shared" si="0"/>
        <v>51</v>
      </c>
    </row>
    <row r="21" spans="1:10" x14ac:dyDescent="0.25">
      <c r="A21" t="s">
        <v>109</v>
      </c>
      <c r="B21" t="s">
        <v>80</v>
      </c>
      <c r="C21" t="s">
        <v>21</v>
      </c>
      <c r="D21">
        <v>586</v>
      </c>
      <c r="E21">
        <v>32</v>
      </c>
      <c r="F21">
        <v>19</v>
      </c>
      <c r="G21">
        <v>4</v>
      </c>
      <c r="H21">
        <v>1.2629999999999999</v>
      </c>
      <c r="I21">
        <v>4.7949999999999999</v>
      </c>
      <c r="J21">
        <f t="shared" si="0"/>
        <v>55</v>
      </c>
    </row>
    <row r="22" spans="1:10" x14ac:dyDescent="0.25">
      <c r="A22" t="s">
        <v>143</v>
      </c>
      <c r="B22" t="s">
        <v>25</v>
      </c>
      <c r="C22" t="s">
        <v>11</v>
      </c>
      <c r="D22">
        <v>536</v>
      </c>
      <c r="E22">
        <v>5</v>
      </c>
      <c r="F22">
        <v>35</v>
      </c>
      <c r="G22">
        <v>16</v>
      </c>
      <c r="H22">
        <v>2.0579999999999998</v>
      </c>
      <c r="I22">
        <v>3.069</v>
      </c>
      <c r="J22">
        <f t="shared" si="0"/>
        <v>56</v>
      </c>
    </row>
    <row r="23" spans="1:10" x14ac:dyDescent="0.25">
      <c r="A23" t="s">
        <v>142</v>
      </c>
      <c r="B23" t="s">
        <v>80</v>
      </c>
      <c r="C23" t="s">
        <v>11</v>
      </c>
      <c r="D23">
        <v>500</v>
      </c>
      <c r="E23">
        <v>36</v>
      </c>
      <c r="F23">
        <v>2</v>
      </c>
      <c r="G23">
        <v>19</v>
      </c>
      <c r="H23">
        <v>577</v>
      </c>
      <c r="I23">
        <v>3.3029999999999999</v>
      </c>
      <c r="J23">
        <f t="shared" si="0"/>
        <v>57</v>
      </c>
    </row>
    <row r="24" spans="1:10" x14ac:dyDescent="0.25">
      <c r="A24" t="s">
        <v>90</v>
      </c>
      <c r="B24" t="s">
        <v>44</v>
      </c>
      <c r="C24" t="s">
        <v>11</v>
      </c>
      <c r="D24">
        <v>757</v>
      </c>
      <c r="E24">
        <v>21</v>
      </c>
      <c r="F24">
        <v>46</v>
      </c>
      <c r="G24">
        <v>5</v>
      </c>
      <c r="H24">
        <v>3.8809999999999998</v>
      </c>
      <c r="I24">
        <v>5.2910000000000004</v>
      </c>
      <c r="J24">
        <f t="shared" si="0"/>
        <v>72</v>
      </c>
    </row>
    <row r="25" spans="1:10" x14ac:dyDescent="0.25">
      <c r="A25" t="s">
        <v>104</v>
      </c>
      <c r="B25" t="s">
        <v>25</v>
      </c>
      <c r="C25" t="s">
        <v>11</v>
      </c>
      <c r="D25">
        <v>732</v>
      </c>
      <c r="E25">
        <v>51</v>
      </c>
      <c r="F25">
        <v>3</v>
      </c>
      <c r="G25">
        <v>20</v>
      </c>
      <c r="H25">
        <v>3.6890000000000001</v>
      </c>
      <c r="I25">
        <v>5.0449999999999999</v>
      </c>
      <c r="J25">
        <f t="shared" si="0"/>
        <v>74</v>
      </c>
    </row>
    <row r="26" spans="1:10" x14ac:dyDescent="0.25">
      <c r="A26" t="s">
        <v>88</v>
      </c>
      <c r="B26" t="s">
        <v>25</v>
      </c>
      <c r="C26" t="s">
        <v>11</v>
      </c>
      <c r="D26">
        <v>787</v>
      </c>
      <c r="E26">
        <v>51</v>
      </c>
      <c r="F26">
        <v>22</v>
      </c>
      <c r="G26">
        <v>7</v>
      </c>
      <c r="H26">
        <v>10.863</v>
      </c>
      <c r="I26">
        <v>5.3890000000000002</v>
      </c>
      <c r="J26">
        <f t="shared" si="0"/>
        <v>80</v>
      </c>
    </row>
    <row r="27" spans="1:10" x14ac:dyDescent="0.25">
      <c r="A27" t="s">
        <v>117</v>
      </c>
      <c r="B27" t="s">
        <v>80</v>
      </c>
      <c r="C27" t="s">
        <v>32</v>
      </c>
      <c r="D27">
        <v>585</v>
      </c>
      <c r="E27">
        <v>58</v>
      </c>
      <c r="F27">
        <v>22</v>
      </c>
      <c r="G27">
        <v>2</v>
      </c>
      <c r="H27">
        <v>1.4630000000000001</v>
      </c>
      <c r="I27">
        <v>4.3559999999999999</v>
      </c>
      <c r="J27">
        <f t="shared" si="0"/>
        <v>82</v>
      </c>
    </row>
    <row r="28" spans="1:10" x14ac:dyDescent="0.25">
      <c r="A28" t="s">
        <v>37</v>
      </c>
      <c r="B28" t="s">
        <v>38</v>
      </c>
      <c r="C28" t="s">
        <v>11</v>
      </c>
      <c r="D28">
        <v>930</v>
      </c>
      <c r="E28">
        <v>60</v>
      </c>
      <c r="F28">
        <v>12</v>
      </c>
      <c r="G28">
        <v>11</v>
      </c>
      <c r="H28">
        <v>55.243000000000002</v>
      </c>
      <c r="I28">
        <v>6.7389999999999999</v>
      </c>
      <c r="J28">
        <f t="shared" si="0"/>
        <v>83</v>
      </c>
    </row>
    <row r="29" spans="1:10" x14ac:dyDescent="0.25">
      <c r="A29" t="s">
        <v>122</v>
      </c>
      <c r="B29" t="s">
        <v>80</v>
      </c>
      <c r="C29" t="s">
        <v>21</v>
      </c>
      <c r="D29">
        <v>612</v>
      </c>
      <c r="E29">
        <v>76</v>
      </c>
      <c r="F29">
        <v>1</v>
      </c>
      <c r="G29">
        <v>9</v>
      </c>
      <c r="H29">
        <v>498</v>
      </c>
      <c r="I29">
        <v>4.2359999999999998</v>
      </c>
      <c r="J29">
        <f t="shared" si="0"/>
        <v>86</v>
      </c>
    </row>
    <row r="30" spans="1:10" x14ac:dyDescent="0.25">
      <c r="A30" t="s">
        <v>125</v>
      </c>
      <c r="B30" t="s">
        <v>80</v>
      </c>
      <c r="C30" t="s">
        <v>21</v>
      </c>
      <c r="D30">
        <v>532</v>
      </c>
      <c r="E30">
        <v>64</v>
      </c>
      <c r="F30">
        <v>18</v>
      </c>
      <c r="G30">
        <v>4</v>
      </c>
      <c r="H30">
        <v>1.0289999999999999</v>
      </c>
      <c r="I30">
        <v>4.1929999999999996</v>
      </c>
      <c r="J30">
        <f t="shared" si="0"/>
        <v>86</v>
      </c>
    </row>
    <row r="31" spans="1:10" x14ac:dyDescent="0.25">
      <c r="A31" t="s">
        <v>100</v>
      </c>
      <c r="B31" t="s">
        <v>25</v>
      </c>
      <c r="C31" t="s">
        <v>11</v>
      </c>
      <c r="D31">
        <v>753</v>
      </c>
      <c r="E31">
        <v>20</v>
      </c>
      <c r="F31">
        <v>55</v>
      </c>
      <c r="G31">
        <v>31</v>
      </c>
      <c r="H31">
        <v>8.2569999999999997</v>
      </c>
      <c r="I31">
        <v>5.1289999999999996</v>
      </c>
      <c r="J31">
        <f t="shared" si="0"/>
        <v>106</v>
      </c>
    </row>
    <row r="32" spans="1:10" x14ac:dyDescent="0.25">
      <c r="A32" t="s">
        <v>55</v>
      </c>
      <c r="B32" t="s">
        <v>25</v>
      </c>
      <c r="C32" t="s">
        <v>11</v>
      </c>
      <c r="D32">
        <v>846</v>
      </c>
      <c r="E32">
        <v>42</v>
      </c>
      <c r="F32">
        <v>63</v>
      </c>
      <c r="G32">
        <v>7</v>
      </c>
      <c r="H32">
        <v>22.561</v>
      </c>
      <c r="I32">
        <v>6.218</v>
      </c>
      <c r="J32">
        <f t="shared" si="0"/>
        <v>112</v>
      </c>
    </row>
    <row r="33" spans="1:10" x14ac:dyDescent="0.25">
      <c r="A33" t="s">
        <v>103</v>
      </c>
      <c r="B33" t="s">
        <v>38</v>
      </c>
      <c r="C33" t="s">
        <v>11</v>
      </c>
      <c r="D33">
        <v>689</v>
      </c>
      <c r="E33">
        <v>111</v>
      </c>
      <c r="F33">
        <v>2</v>
      </c>
      <c r="G33">
        <v>1</v>
      </c>
      <c r="H33">
        <v>2.1709999999999998</v>
      </c>
      <c r="I33">
        <v>5.0609999999999999</v>
      </c>
      <c r="J33">
        <f t="shared" si="0"/>
        <v>114</v>
      </c>
    </row>
    <row r="34" spans="1:10" x14ac:dyDescent="0.25">
      <c r="A34" t="s">
        <v>78</v>
      </c>
      <c r="B34" t="s">
        <v>44</v>
      </c>
      <c r="C34" t="s">
        <v>11</v>
      </c>
      <c r="D34">
        <v>705</v>
      </c>
      <c r="E34">
        <v>19</v>
      </c>
      <c r="F34">
        <v>71</v>
      </c>
      <c r="G34">
        <v>32</v>
      </c>
      <c r="H34">
        <v>6.3890000000000002</v>
      </c>
      <c r="I34">
        <v>5.6580000000000004</v>
      </c>
      <c r="J34">
        <f t="shared" ref="J34:J65" si="1">SUM(E34:G34)</f>
        <v>122</v>
      </c>
    </row>
    <row r="35" spans="1:10" x14ac:dyDescent="0.25">
      <c r="A35" t="s">
        <v>59</v>
      </c>
      <c r="B35" t="s">
        <v>29</v>
      </c>
      <c r="C35" t="s">
        <v>11</v>
      </c>
      <c r="D35">
        <v>679</v>
      </c>
      <c r="E35">
        <v>52</v>
      </c>
      <c r="F35">
        <v>69</v>
      </c>
      <c r="G35">
        <v>2</v>
      </c>
      <c r="H35">
        <v>3.7690000000000001</v>
      </c>
      <c r="I35">
        <v>6.0679999999999996</v>
      </c>
      <c r="J35">
        <f t="shared" si="1"/>
        <v>123</v>
      </c>
    </row>
    <row r="36" spans="1:10" x14ac:dyDescent="0.25">
      <c r="A36" t="s">
        <v>133</v>
      </c>
      <c r="B36" t="s">
        <v>38</v>
      </c>
      <c r="C36" t="s">
        <v>11</v>
      </c>
      <c r="D36">
        <v>576</v>
      </c>
      <c r="E36">
        <v>57</v>
      </c>
      <c r="F36">
        <v>65</v>
      </c>
      <c r="G36">
        <v>1</v>
      </c>
      <c r="H36">
        <v>1.27</v>
      </c>
      <c r="I36">
        <v>3.907</v>
      </c>
      <c r="J36">
        <f t="shared" si="1"/>
        <v>123</v>
      </c>
    </row>
    <row r="37" spans="1:10" x14ac:dyDescent="0.25">
      <c r="A37" t="s">
        <v>53</v>
      </c>
      <c r="B37" t="s">
        <v>29</v>
      </c>
      <c r="C37" t="s">
        <v>11</v>
      </c>
      <c r="D37">
        <v>649</v>
      </c>
      <c r="E37">
        <v>53</v>
      </c>
      <c r="F37">
        <v>69</v>
      </c>
      <c r="G37">
        <v>2</v>
      </c>
      <c r="H37">
        <v>4.141</v>
      </c>
      <c r="I37">
        <v>6.3239999999999998</v>
      </c>
      <c r="J37">
        <f t="shared" si="1"/>
        <v>124</v>
      </c>
    </row>
    <row r="38" spans="1:10" x14ac:dyDescent="0.25">
      <c r="A38" t="s">
        <v>61</v>
      </c>
      <c r="B38" t="s">
        <v>44</v>
      </c>
      <c r="C38" t="s">
        <v>11</v>
      </c>
      <c r="D38">
        <v>703</v>
      </c>
      <c r="E38">
        <v>25</v>
      </c>
      <c r="F38">
        <v>101</v>
      </c>
      <c r="G38">
        <v>8</v>
      </c>
      <c r="H38">
        <v>2.1059999999999999</v>
      </c>
      <c r="I38">
        <v>5.9870000000000001</v>
      </c>
      <c r="J38">
        <f t="shared" si="1"/>
        <v>134</v>
      </c>
    </row>
    <row r="39" spans="1:10" x14ac:dyDescent="0.25">
      <c r="A39" t="s">
        <v>93</v>
      </c>
      <c r="B39" t="s">
        <v>44</v>
      </c>
      <c r="C39" t="s">
        <v>11</v>
      </c>
      <c r="D39">
        <v>669</v>
      </c>
      <c r="E39">
        <v>31</v>
      </c>
      <c r="F39">
        <v>97</v>
      </c>
      <c r="G39">
        <v>6</v>
      </c>
      <c r="H39">
        <v>1.22</v>
      </c>
      <c r="I39">
        <v>5.1849999999999996</v>
      </c>
      <c r="J39">
        <f t="shared" si="1"/>
        <v>134</v>
      </c>
    </row>
    <row r="40" spans="1:10" x14ac:dyDescent="0.25">
      <c r="A40" t="s">
        <v>24</v>
      </c>
      <c r="B40" t="s">
        <v>25</v>
      </c>
      <c r="C40" t="s">
        <v>11</v>
      </c>
      <c r="D40">
        <v>902</v>
      </c>
      <c r="E40">
        <v>63</v>
      </c>
      <c r="F40">
        <v>69</v>
      </c>
      <c r="G40">
        <v>9</v>
      </c>
      <c r="H40">
        <v>37.180999999999997</v>
      </c>
      <c r="I40">
        <v>7.2670000000000003</v>
      </c>
      <c r="J40">
        <f t="shared" si="1"/>
        <v>141</v>
      </c>
    </row>
    <row r="41" spans="1:10" x14ac:dyDescent="0.25">
      <c r="A41" t="s">
        <v>79</v>
      </c>
      <c r="B41" t="s">
        <v>80</v>
      </c>
      <c r="C41" t="s">
        <v>11</v>
      </c>
      <c r="D41">
        <v>788</v>
      </c>
      <c r="E41">
        <v>98</v>
      </c>
      <c r="F41">
        <v>31</v>
      </c>
      <c r="G41">
        <v>18</v>
      </c>
      <c r="H41">
        <v>9.6820000000000004</v>
      </c>
      <c r="I41">
        <v>5.6479999999999997</v>
      </c>
      <c r="J41">
        <f t="shared" si="1"/>
        <v>147</v>
      </c>
    </row>
    <row r="42" spans="1:10" x14ac:dyDescent="0.25">
      <c r="A42" t="s">
        <v>113</v>
      </c>
      <c r="B42" t="s">
        <v>80</v>
      </c>
      <c r="C42" t="s">
        <v>21</v>
      </c>
      <c r="D42">
        <v>553</v>
      </c>
      <c r="E42">
        <v>147</v>
      </c>
      <c r="F42">
        <v>1</v>
      </c>
      <c r="G42">
        <v>4</v>
      </c>
      <c r="H42">
        <v>1.375</v>
      </c>
      <c r="I42">
        <v>4.5129999999999999</v>
      </c>
      <c r="J42">
        <f t="shared" si="1"/>
        <v>152</v>
      </c>
    </row>
    <row r="43" spans="1:10" x14ac:dyDescent="0.25">
      <c r="A43" t="s">
        <v>45</v>
      </c>
      <c r="B43" t="s">
        <v>25</v>
      </c>
      <c r="C43" t="s">
        <v>11</v>
      </c>
      <c r="D43">
        <v>862</v>
      </c>
      <c r="E43">
        <v>16</v>
      </c>
      <c r="F43">
        <v>135</v>
      </c>
      <c r="G43">
        <v>5</v>
      </c>
      <c r="H43">
        <v>38.518000000000001</v>
      </c>
      <c r="I43">
        <v>6.5730000000000004</v>
      </c>
      <c r="J43">
        <f t="shared" si="1"/>
        <v>156</v>
      </c>
    </row>
    <row r="44" spans="1:10" x14ac:dyDescent="0.25">
      <c r="A44" t="s">
        <v>72</v>
      </c>
      <c r="B44" t="s">
        <v>66</v>
      </c>
      <c r="C44" t="s">
        <v>67</v>
      </c>
      <c r="D44">
        <v>900</v>
      </c>
      <c r="E44">
        <v>140</v>
      </c>
      <c r="F44">
        <v>16</v>
      </c>
      <c r="G44">
        <v>9</v>
      </c>
      <c r="H44">
        <v>27.105</v>
      </c>
      <c r="I44">
        <v>5.835</v>
      </c>
      <c r="J44">
        <f t="shared" si="1"/>
        <v>165</v>
      </c>
    </row>
    <row r="45" spans="1:10" x14ac:dyDescent="0.25">
      <c r="A45" t="s">
        <v>108</v>
      </c>
      <c r="B45" t="s">
        <v>29</v>
      </c>
      <c r="C45" t="s">
        <v>11</v>
      </c>
      <c r="D45">
        <v>614</v>
      </c>
      <c r="E45">
        <v>69</v>
      </c>
      <c r="F45">
        <v>98</v>
      </c>
      <c r="G45">
        <v>2</v>
      </c>
      <c r="H45">
        <v>2.375</v>
      </c>
      <c r="I45">
        <v>4.8710000000000004</v>
      </c>
      <c r="J45">
        <f t="shared" si="1"/>
        <v>169</v>
      </c>
    </row>
    <row r="46" spans="1:10" x14ac:dyDescent="0.25">
      <c r="A46" t="s">
        <v>140</v>
      </c>
      <c r="B46" t="s">
        <v>80</v>
      </c>
      <c r="C46" t="s">
        <v>11</v>
      </c>
      <c r="D46">
        <v>432</v>
      </c>
      <c r="E46">
        <v>19</v>
      </c>
      <c r="F46">
        <v>152</v>
      </c>
      <c r="G46">
        <v>2</v>
      </c>
      <c r="H46">
        <v>455</v>
      </c>
      <c r="I46">
        <v>3.6219999999999999</v>
      </c>
      <c r="J46">
        <f t="shared" si="1"/>
        <v>173</v>
      </c>
    </row>
    <row r="47" spans="1:10" x14ac:dyDescent="0.25">
      <c r="A47" t="s">
        <v>86</v>
      </c>
      <c r="B47" t="s">
        <v>29</v>
      </c>
      <c r="C47" t="s">
        <v>11</v>
      </c>
      <c r="D47">
        <v>732</v>
      </c>
      <c r="E47">
        <v>82</v>
      </c>
      <c r="F47">
        <v>97</v>
      </c>
      <c r="G47">
        <v>9</v>
      </c>
      <c r="H47">
        <v>4.8789999999999996</v>
      </c>
      <c r="I47">
        <v>5.51</v>
      </c>
      <c r="J47">
        <f t="shared" si="1"/>
        <v>188</v>
      </c>
    </row>
    <row r="48" spans="1:10" x14ac:dyDescent="0.25">
      <c r="A48" t="s">
        <v>60</v>
      </c>
      <c r="B48" t="s">
        <v>29</v>
      </c>
      <c r="C48" t="s">
        <v>11</v>
      </c>
      <c r="D48">
        <v>657</v>
      </c>
      <c r="E48">
        <v>78</v>
      </c>
      <c r="F48">
        <v>118</v>
      </c>
      <c r="G48">
        <v>1</v>
      </c>
      <c r="H48">
        <v>2.1440000000000001</v>
      </c>
      <c r="I48">
        <v>5.992</v>
      </c>
      <c r="J48">
        <f t="shared" si="1"/>
        <v>197</v>
      </c>
    </row>
    <row r="49" spans="1:10" x14ac:dyDescent="0.25">
      <c r="A49" t="s">
        <v>116</v>
      </c>
      <c r="B49" t="s">
        <v>44</v>
      </c>
      <c r="C49" t="s">
        <v>11</v>
      </c>
      <c r="D49">
        <v>749</v>
      </c>
      <c r="E49">
        <v>21</v>
      </c>
      <c r="F49">
        <v>179</v>
      </c>
      <c r="G49">
        <v>11</v>
      </c>
      <c r="H49">
        <v>3.6059999999999999</v>
      </c>
      <c r="I49">
        <v>4.3600000000000003</v>
      </c>
      <c r="J49">
        <f t="shared" si="1"/>
        <v>211</v>
      </c>
    </row>
    <row r="50" spans="1:10" x14ac:dyDescent="0.25">
      <c r="A50" t="s">
        <v>73</v>
      </c>
      <c r="B50" t="s">
        <v>29</v>
      </c>
      <c r="C50" t="s">
        <v>21</v>
      </c>
      <c r="D50">
        <v>689</v>
      </c>
      <c r="E50">
        <v>167</v>
      </c>
      <c r="F50">
        <v>41</v>
      </c>
      <c r="G50">
        <v>8</v>
      </c>
      <c r="H50">
        <v>3.117</v>
      </c>
      <c r="I50">
        <v>5.8220000000000001</v>
      </c>
      <c r="J50">
        <f t="shared" si="1"/>
        <v>216</v>
      </c>
    </row>
    <row r="51" spans="1:10" x14ac:dyDescent="0.25">
      <c r="A51" t="s">
        <v>102</v>
      </c>
      <c r="B51" t="s">
        <v>44</v>
      </c>
      <c r="C51" t="s">
        <v>11</v>
      </c>
      <c r="D51">
        <v>756</v>
      </c>
      <c r="E51">
        <v>106</v>
      </c>
      <c r="F51">
        <v>27</v>
      </c>
      <c r="G51">
        <v>86</v>
      </c>
      <c r="H51">
        <v>4.8339999999999996</v>
      </c>
      <c r="I51">
        <v>5.1210000000000004</v>
      </c>
      <c r="J51">
        <f t="shared" si="1"/>
        <v>219</v>
      </c>
    </row>
    <row r="52" spans="1:10" x14ac:dyDescent="0.25">
      <c r="A52" t="s">
        <v>48</v>
      </c>
      <c r="B52" t="s">
        <v>29</v>
      </c>
      <c r="C52" t="s">
        <v>32</v>
      </c>
      <c r="D52">
        <v>747</v>
      </c>
      <c r="E52">
        <v>159</v>
      </c>
      <c r="F52">
        <v>76</v>
      </c>
      <c r="G52">
        <v>3</v>
      </c>
      <c r="H52">
        <v>5.7569999999999997</v>
      </c>
      <c r="I52">
        <v>6.4809999999999999</v>
      </c>
      <c r="J52">
        <f t="shared" si="1"/>
        <v>238</v>
      </c>
    </row>
    <row r="53" spans="1:10" x14ac:dyDescent="0.25">
      <c r="A53" t="s">
        <v>63</v>
      </c>
      <c r="B53" t="s">
        <v>29</v>
      </c>
      <c r="C53" t="s">
        <v>32</v>
      </c>
      <c r="D53">
        <v>749</v>
      </c>
      <c r="E53">
        <v>162</v>
      </c>
      <c r="F53">
        <v>74</v>
      </c>
      <c r="G53">
        <v>3</v>
      </c>
      <c r="H53">
        <v>6.0190000000000001</v>
      </c>
      <c r="I53">
        <v>5.976</v>
      </c>
      <c r="J53">
        <f t="shared" si="1"/>
        <v>239</v>
      </c>
    </row>
    <row r="54" spans="1:10" x14ac:dyDescent="0.25">
      <c r="A54" t="s">
        <v>130</v>
      </c>
      <c r="B54" t="s">
        <v>80</v>
      </c>
      <c r="C54" t="s">
        <v>21</v>
      </c>
      <c r="D54">
        <v>712</v>
      </c>
      <c r="E54">
        <v>173</v>
      </c>
      <c r="F54">
        <v>35</v>
      </c>
      <c r="G54">
        <v>35</v>
      </c>
      <c r="H54">
        <v>6.9539999999999997</v>
      </c>
      <c r="I54">
        <v>3.9740000000000002</v>
      </c>
      <c r="J54">
        <f t="shared" si="1"/>
        <v>243</v>
      </c>
    </row>
    <row r="55" spans="1:10" x14ac:dyDescent="0.25">
      <c r="A55" t="s">
        <v>28</v>
      </c>
      <c r="B55" t="s">
        <v>29</v>
      </c>
      <c r="C55" t="s">
        <v>11</v>
      </c>
      <c r="D55">
        <v>791</v>
      </c>
      <c r="E55">
        <v>149</v>
      </c>
      <c r="F55">
        <v>87</v>
      </c>
      <c r="G55">
        <v>11</v>
      </c>
      <c r="H55">
        <v>11.733000000000001</v>
      </c>
      <c r="I55">
        <v>7.0869999999999997</v>
      </c>
      <c r="J55">
        <f t="shared" si="1"/>
        <v>247</v>
      </c>
    </row>
    <row r="56" spans="1:10" x14ac:dyDescent="0.25">
      <c r="A56" t="s">
        <v>95</v>
      </c>
      <c r="B56" t="s">
        <v>44</v>
      </c>
      <c r="C56" t="s">
        <v>11</v>
      </c>
      <c r="D56">
        <v>766</v>
      </c>
      <c r="E56">
        <v>76</v>
      </c>
      <c r="F56">
        <v>173</v>
      </c>
      <c r="G56">
        <v>8</v>
      </c>
      <c r="H56">
        <v>4.8090000000000002</v>
      </c>
      <c r="I56">
        <v>5.1630000000000003</v>
      </c>
      <c r="J56">
        <f t="shared" si="1"/>
        <v>257</v>
      </c>
    </row>
    <row r="57" spans="1:10" x14ac:dyDescent="0.25">
      <c r="A57" t="s">
        <v>91</v>
      </c>
      <c r="B57" t="s">
        <v>38</v>
      </c>
      <c r="C57" t="s">
        <v>11</v>
      </c>
      <c r="D57">
        <v>696</v>
      </c>
      <c r="E57">
        <v>71</v>
      </c>
      <c r="F57">
        <v>186</v>
      </c>
      <c r="G57">
        <v>1</v>
      </c>
      <c r="H57">
        <v>2.9510000000000001</v>
      </c>
      <c r="I57">
        <v>5.2789999999999999</v>
      </c>
      <c r="J57">
        <f t="shared" si="1"/>
        <v>258</v>
      </c>
    </row>
    <row r="58" spans="1:10" x14ac:dyDescent="0.25">
      <c r="A58" t="s">
        <v>96</v>
      </c>
      <c r="B58" t="s">
        <v>44</v>
      </c>
      <c r="C58" t="s">
        <v>11</v>
      </c>
      <c r="D58">
        <v>810</v>
      </c>
      <c r="E58">
        <v>31</v>
      </c>
      <c r="F58">
        <v>114</v>
      </c>
      <c r="G58">
        <v>128</v>
      </c>
      <c r="H58">
        <v>7.0289999999999999</v>
      </c>
      <c r="I58">
        <v>5.1609999999999996</v>
      </c>
      <c r="J58">
        <f t="shared" si="1"/>
        <v>273</v>
      </c>
    </row>
    <row r="59" spans="1:10" x14ac:dyDescent="0.25">
      <c r="A59" t="s">
        <v>106</v>
      </c>
      <c r="B59" t="s">
        <v>66</v>
      </c>
      <c r="C59" t="s">
        <v>67</v>
      </c>
      <c r="D59">
        <v>743</v>
      </c>
      <c r="E59">
        <v>77</v>
      </c>
      <c r="F59">
        <v>189</v>
      </c>
      <c r="G59">
        <v>8</v>
      </c>
      <c r="H59">
        <v>3.694</v>
      </c>
      <c r="I59">
        <v>4.907</v>
      </c>
      <c r="J59">
        <f t="shared" si="1"/>
        <v>274</v>
      </c>
    </row>
    <row r="60" spans="1:10" x14ac:dyDescent="0.25">
      <c r="A60" t="s">
        <v>110</v>
      </c>
      <c r="B60" t="s">
        <v>44</v>
      </c>
      <c r="C60" t="s">
        <v>11</v>
      </c>
      <c r="D60">
        <v>782</v>
      </c>
      <c r="E60">
        <v>89</v>
      </c>
      <c r="F60">
        <v>132</v>
      </c>
      <c r="G60">
        <v>54</v>
      </c>
      <c r="H60">
        <v>4.1319999999999997</v>
      </c>
      <c r="I60">
        <v>4.6550000000000002</v>
      </c>
      <c r="J60">
        <f t="shared" si="1"/>
        <v>275</v>
      </c>
    </row>
    <row r="61" spans="1:10" x14ac:dyDescent="0.25">
      <c r="A61" t="s">
        <v>92</v>
      </c>
      <c r="B61" t="s">
        <v>66</v>
      </c>
      <c r="C61" t="s">
        <v>67</v>
      </c>
      <c r="D61">
        <v>748</v>
      </c>
      <c r="E61">
        <v>79</v>
      </c>
      <c r="F61">
        <v>192</v>
      </c>
      <c r="G61">
        <v>8</v>
      </c>
      <c r="H61">
        <v>8.1170000000000009</v>
      </c>
      <c r="I61">
        <v>5.2450000000000001</v>
      </c>
      <c r="J61">
        <f t="shared" si="1"/>
        <v>279</v>
      </c>
    </row>
    <row r="62" spans="1:10" x14ac:dyDescent="0.25">
      <c r="A62" t="s">
        <v>65</v>
      </c>
      <c r="B62" t="s">
        <v>66</v>
      </c>
      <c r="C62" t="s">
        <v>67</v>
      </c>
      <c r="D62">
        <v>907</v>
      </c>
      <c r="E62">
        <v>77</v>
      </c>
      <c r="F62">
        <v>202</v>
      </c>
      <c r="G62">
        <v>16</v>
      </c>
      <c r="H62">
        <v>38.972000000000001</v>
      </c>
      <c r="I62">
        <v>5.9210000000000003</v>
      </c>
      <c r="J62">
        <f t="shared" si="1"/>
        <v>295</v>
      </c>
    </row>
    <row r="63" spans="1:10" x14ac:dyDescent="0.25">
      <c r="A63" t="s">
        <v>121</v>
      </c>
      <c r="B63" t="s">
        <v>44</v>
      </c>
      <c r="C63" t="s">
        <v>11</v>
      </c>
      <c r="D63">
        <v>776</v>
      </c>
      <c r="E63">
        <v>52</v>
      </c>
      <c r="F63">
        <v>100</v>
      </c>
      <c r="G63">
        <v>149</v>
      </c>
      <c r="H63">
        <v>3.8660000000000001</v>
      </c>
      <c r="I63">
        <v>4.2519999999999998</v>
      </c>
      <c r="J63">
        <f t="shared" si="1"/>
        <v>301</v>
      </c>
    </row>
    <row r="64" spans="1:10" x14ac:dyDescent="0.25">
      <c r="A64" t="s">
        <v>36</v>
      </c>
      <c r="B64" t="s">
        <v>29</v>
      </c>
      <c r="C64" t="s">
        <v>11</v>
      </c>
      <c r="D64">
        <v>772</v>
      </c>
      <c r="E64">
        <v>238</v>
      </c>
      <c r="F64">
        <v>68</v>
      </c>
      <c r="G64">
        <v>5</v>
      </c>
      <c r="H64">
        <v>8.4440000000000008</v>
      </c>
      <c r="I64">
        <v>6.7779999999999996</v>
      </c>
      <c r="J64">
        <f t="shared" si="1"/>
        <v>311</v>
      </c>
    </row>
    <row r="65" spans="1:10" x14ac:dyDescent="0.25">
      <c r="A65" t="s">
        <v>54</v>
      </c>
      <c r="B65" t="s">
        <v>29</v>
      </c>
      <c r="C65" t="s">
        <v>11</v>
      </c>
      <c r="D65">
        <v>719</v>
      </c>
      <c r="E65">
        <v>128</v>
      </c>
      <c r="F65">
        <v>178</v>
      </c>
      <c r="G65">
        <v>7</v>
      </c>
      <c r="H65">
        <v>5.8710000000000004</v>
      </c>
      <c r="I65">
        <v>6.2690000000000001</v>
      </c>
      <c r="J65">
        <f t="shared" si="1"/>
        <v>313</v>
      </c>
    </row>
    <row r="66" spans="1:10" x14ac:dyDescent="0.25">
      <c r="A66" t="s">
        <v>134</v>
      </c>
      <c r="B66" t="s">
        <v>80</v>
      </c>
      <c r="C66" t="s">
        <v>21</v>
      </c>
      <c r="D66">
        <v>577</v>
      </c>
      <c r="E66">
        <v>217</v>
      </c>
      <c r="F66">
        <v>57</v>
      </c>
      <c r="G66">
        <v>45</v>
      </c>
      <c r="H66">
        <v>3.3090000000000002</v>
      </c>
      <c r="I66">
        <v>3.8660000000000001</v>
      </c>
      <c r="J66">
        <f t="shared" ref="J66:J97" si="2">SUM(E66:G66)</f>
        <v>319</v>
      </c>
    </row>
    <row r="67" spans="1:10" x14ac:dyDescent="0.25">
      <c r="A67" t="s">
        <v>129</v>
      </c>
      <c r="B67" t="s">
        <v>29</v>
      </c>
      <c r="C67" t="s">
        <v>11</v>
      </c>
      <c r="D67">
        <v>496</v>
      </c>
      <c r="E67">
        <v>1</v>
      </c>
      <c r="F67">
        <v>326</v>
      </c>
      <c r="G67">
        <v>1</v>
      </c>
      <c r="H67">
        <v>735</v>
      </c>
      <c r="I67">
        <v>4.0279999999999996</v>
      </c>
      <c r="J67">
        <f t="shared" si="2"/>
        <v>328</v>
      </c>
    </row>
    <row r="68" spans="1:10" x14ac:dyDescent="0.25">
      <c r="A68" t="s">
        <v>77</v>
      </c>
      <c r="B68" t="s">
        <v>29</v>
      </c>
      <c r="C68" t="s">
        <v>32</v>
      </c>
      <c r="D68">
        <v>748</v>
      </c>
      <c r="E68">
        <v>163</v>
      </c>
      <c r="F68">
        <v>160</v>
      </c>
      <c r="G68">
        <v>21</v>
      </c>
      <c r="H68">
        <v>6.0309999999999997</v>
      </c>
      <c r="I68">
        <v>5.7430000000000003</v>
      </c>
      <c r="J68">
        <f t="shared" si="2"/>
        <v>344</v>
      </c>
    </row>
    <row r="69" spans="1:10" x14ac:dyDescent="0.25">
      <c r="A69" t="s">
        <v>97</v>
      </c>
      <c r="B69" t="s">
        <v>29</v>
      </c>
      <c r="C69" t="s">
        <v>11</v>
      </c>
      <c r="D69">
        <v>733</v>
      </c>
      <c r="E69">
        <v>193</v>
      </c>
      <c r="F69">
        <v>147</v>
      </c>
      <c r="G69">
        <v>9</v>
      </c>
      <c r="H69">
        <v>6.7939999999999996</v>
      </c>
      <c r="I69">
        <v>5.1550000000000002</v>
      </c>
      <c r="J69">
        <f t="shared" si="2"/>
        <v>349</v>
      </c>
    </row>
    <row r="70" spans="1:10" x14ac:dyDescent="0.25">
      <c r="A70" t="s">
        <v>69</v>
      </c>
      <c r="B70" t="s">
        <v>44</v>
      </c>
      <c r="C70" t="s">
        <v>11</v>
      </c>
      <c r="D70">
        <v>697</v>
      </c>
      <c r="E70">
        <v>109</v>
      </c>
      <c r="F70">
        <v>226</v>
      </c>
      <c r="G70">
        <v>18</v>
      </c>
      <c r="H70">
        <v>1.913</v>
      </c>
      <c r="I70">
        <v>5.8970000000000002</v>
      </c>
      <c r="J70">
        <f t="shared" si="2"/>
        <v>353</v>
      </c>
    </row>
    <row r="71" spans="1:10" x14ac:dyDescent="0.25">
      <c r="A71" t="s">
        <v>50</v>
      </c>
      <c r="B71" t="s">
        <v>38</v>
      </c>
      <c r="C71" t="s">
        <v>11</v>
      </c>
      <c r="D71">
        <v>748</v>
      </c>
      <c r="E71">
        <v>99</v>
      </c>
      <c r="F71">
        <v>258</v>
      </c>
      <c r="G71">
        <v>1</v>
      </c>
      <c r="H71">
        <v>5.9790000000000001</v>
      </c>
      <c r="I71">
        <v>6.4740000000000002</v>
      </c>
      <c r="J71">
        <f t="shared" si="2"/>
        <v>358</v>
      </c>
    </row>
    <row r="72" spans="1:10" x14ac:dyDescent="0.25">
      <c r="A72" t="s">
        <v>56</v>
      </c>
      <c r="B72" t="s">
        <v>29</v>
      </c>
      <c r="C72" t="s">
        <v>11</v>
      </c>
      <c r="D72">
        <v>785</v>
      </c>
      <c r="E72">
        <v>197</v>
      </c>
      <c r="F72">
        <v>156</v>
      </c>
      <c r="G72">
        <v>7</v>
      </c>
      <c r="H72">
        <v>16.352</v>
      </c>
      <c r="I72">
        <v>6.1680000000000001</v>
      </c>
      <c r="J72">
        <f t="shared" si="2"/>
        <v>360</v>
      </c>
    </row>
    <row r="73" spans="1:10" x14ac:dyDescent="0.25">
      <c r="A73" t="s">
        <v>62</v>
      </c>
      <c r="B73" t="s">
        <v>10</v>
      </c>
      <c r="C73" t="s">
        <v>11</v>
      </c>
      <c r="D73">
        <v>878</v>
      </c>
      <c r="E73">
        <v>85</v>
      </c>
      <c r="F73">
        <v>42</v>
      </c>
      <c r="G73">
        <v>237</v>
      </c>
      <c r="H73">
        <v>30.669</v>
      </c>
      <c r="I73">
        <v>5.9770000000000003</v>
      </c>
      <c r="J73">
        <f t="shared" si="2"/>
        <v>364</v>
      </c>
    </row>
    <row r="74" spans="1:10" x14ac:dyDescent="0.25">
      <c r="A74" t="s">
        <v>14</v>
      </c>
      <c r="B74" t="s">
        <v>10</v>
      </c>
      <c r="C74" t="s">
        <v>11</v>
      </c>
      <c r="D74">
        <v>951</v>
      </c>
      <c r="E74">
        <v>169</v>
      </c>
      <c r="F74">
        <v>71</v>
      </c>
      <c r="G74">
        <v>129</v>
      </c>
      <c r="H74">
        <v>70.89</v>
      </c>
      <c r="I74">
        <v>7.4980000000000002</v>
      </c>
      <c r="J74">
        <f t="shared" si="2"/>
        <v>369</v>
      </c>
    </row>
    <row r="75" spans="1:10" x14ac:dyDescent="0.25">
      <c r="A75" t="s">
        <v>47</v>
      </c>
      <c r="B75" t="s">
        <v>10</v>
      </c>
      <c r="C75" t="s">
        <v>11</v>
      </c>
      <c r="D75">
        <v>875</v>
      </c>
      <c r="E75">
        <v>149</v>
      </c>
      <c r="F75">
        <v>100</v>
      </c>
      <c r="G75">
        <v>120</v>
      </c>
      <c r="H75">
        <v>24.771000000000001</v>
      </c>
      <c r="I75">
        <v>6.4880000000000004</v>
      </c>
      <c r="J75">
        <f t="shared" si="2"/>
        <v>369</v>
      </c>
    </row>
    <row r="76" spans="1:10" x14ac:dyDescent="0.25">
      <c r="A76" t="s">
        <v>46</v>
      </c>
      <c r="B76" t="s">
        <v>29</v>
      </c>
      <c r="C76" t="s">
        <v>21</v>
      </c>
      <c r="D76">
        <v>802</v>
      </c>
      <c r="E76">
        <v>115</v>
      </c>
      <c r="F76">
        <v>35</v>
      </c>
      <c r="G76">
        <v>220</v>
      </c>
      <c r="H76">
        <v>15.298</v>
      </c>
      <c r="I76">
        <v>6.5449999999999999</v>
      </c>
      <c r="J76">
        <f t="shared" si="2"/>
        <v>370</v>
      </c>
    </row>
    <row r="77" spans="1:10" x14ac:dyDescent="0.25">
      <c r="A77" t="s">
        <v>13</v>
      </c>
      <c r="B77" t="s">
        <v>10</v>
      </c>
      <c r="C77" t="s">
        <v>11</v>
      </c>
      <c r="D77">
        <v>933</v>
      </c>
      <c r="E77">
        <v>233</v>
      </c>
      <c r="F77">
        <v>61</v>
      </c>
      <c r="G77">
        <v>78</v>
      </c>
      <c r="H77">
        <v>60.53</v>
      </c>
      <c r="I77">
        <v>7.5010000000000003</v>
      </c>
      <c r="J77">
        <f t="shared" si="2"/>
        <v>372</v>
      </c>
    </row>
    <row r="78" spans="1:10" x14ac:dyDescent="0.25">
      <c r="A78" t="s">
        <v>112</v>
      </c>
      <c r="B78" t="s">
        <v>80</v>
      </c>
      <c r="C78" t="s">
        <v>21</v>
      </c>
      <c r="D78">
        <v>645</v>
      </c>
      <c r="E78">
        <v>376</v>
      </c>
      <c r="F78">
        <v>3</v>
      </c>
      <c r="G78">
        <v>1</v>
      </c>
      <c r="H78">
        <v>4.5609999999999999</v>
      </c>
      <c r="I78">
        <v>4.5739999999999998</v>
      </c>
      <c r="J78">
        <f t="shared" si="2"/>
        <v>380</v>
      </c>
    </row>
    <row r="79" spans="1:10" x14ac:dyDescent="0.25">
      <c r="A79" t="s">
        <v>68</v>
      </c>
      <c r="B79" t="s">
        <v>44</v>
      </c>
      <c r="C79" t="s">
        <v>11</v>
      </c>
      <c r="D79">
        <v>797</v>
      </c>
      <c r="E79">
        <v>124</v>
      </c>
      <c r="F79">
        <v>246</v>
      </c>
      <c r="G79">
        <v>12</v>
      </c>
      <c r="H79">
        <v>7.7149999999999999</v>
      </c>
      <c r="I79">
        <v>5.9189999999999996</v>
      </c>
      <c r="J79">
        <f t="shared" si="2"/>
        <v>382</v>
      </c>
    </row>
    <row r="80" spans="1:10" x14ac:dyDescent="0.25">
      <c r="A80" t="s">
        <v>114</v>
      </c>
      <c r="B80" t="s">
        <v>80</v>
      </c>
      <c r="C80" t="s">
        <v>21</v>
      </c>
      <c r="D80">
        <v>696</v>
      </c>
      <c r="E80">
        <v>225</v>
      </c>
      <c r="F80">
        <v>76</v>
      </c>
      <c r="G80">
        <v>81</v>
      </c>
      <c r="H80">
        <v>5.28</v>
      </c>
      <c r="I80">
        <v>4.4589999999999996</v>
      </c>
      <c r="J80">
        <f t="shared" si="2"/>
        <v>382</v>
      </c>
    </row>
    <row r="81" spans="1:10" x14ac:dyDescent="0.25">
      <c r="A81" t="s">
        <v>64</v>
      </c>
      <c r="B81" t="s">
        <v>29</v>
      </c>
      <c r="C81" t="s">
        <v>11</v>
      </c>
      <c r="D81">
        <v>709</v>
      </c>
      <c r="E81">
        <v>263</v>
      </c>
      <c r="F81">
        <v>114</v>
      </c>
      <c r="G81">
        <v>8</v>
      </c>
      <c r="H81">
        <v>4.96</v>
      </c>
      <c r="I81">
        <v>5.9560000000000004</v>
      </c>
      <c r="J81">
        <f t="shared" si="2"/>
        <v>385</v>
      </c>
    </row>
    <row r="82" spans="1:10" x14ac:dyDescent="0.25">
      <c r="A82" t="s">
        <v>23</v>
      </c>
      <c r="B82" t="s">
        <v>10</v>
      </c>
      <c r="C82" t="s">
        <v>11</v>
      </c>
      <c r="D82">
        <v>932</v>
      </c>
      <c r="E82">
        <v>152</v>
      </c>
      <c r="F82">
        <v>60</v>
      </c>
      <c r="G82">
        <v>186</v>
      </c>
      <c r="H82">
        <v>51.844999999999999</v>
      </c>
      <c r="I82">
        <v>7.2910000000000004</v>
      </c>
      <c r="J82">
        <f t="shared" si="2"/>
        <v>398</v>
      </c>
    </row>
    <row r="83" spans="1:10" x14ac:dyDescent="0.25">
      <c r="A83" t="s">
        <v>83</v>
      </c>
      <c r="B83" t="s">
        <v>29</v>
      </c>
      <c r="C83" t="s">
        <v>21</v>
      </c>
      <c r="D83">
        <v>702</v>
      </c>
      <c r="E83">
        <v>213</v>
      </c>
      <c r="F83">
        <v>117</v>
      </c>
      <c r="G83">
        <v>74</v>
      </c>
      <c r="H83">
        <v>4.0780000000000003</v>
      </c>
      <c r="I83">
        <v>5.5380000000000003</v>
      </c>
      <c r="J83">
        <f t="shared" si="2"/>
        <v>404</v>
      </c>
    </row>
    <row r="84" spans="1:10" x14ac:dyDescent="0.25">
      <c r="A84" t="s">
        <v>31</v>
      </c>
      <c r="B84" t="s">
        <v>29</v>
      </c>
      <c r="C84" t="s">
        <v>32</v>
      </c>
      <c r="D84">
        <v>758</v>
      </c>
      <c r="E84">
        <v>245</v>
      </c>
      <c r="F84">
        <v>145</v>
      </c>
      <c r="G84">
        <v>16</v>
      </c>
      <c r="H84">
        <v>8.6389999999999993</v>
      </c>
      <c r="I84">
        <v>6.952</v>
      </c>
      <c r="J84">
        <f t="shared" si="2"/>
        <v>406</v>
      </c>
    </row>
    <row r="85" spans="1:10" x14ac:dyDescent="0.25">
      <c r="A85" t="s">
        <v>41</v>
      </c>
      <c r="B85" t="s">
        <v>29</v>
      </c>
      <c r="C85" t="s">
        <v>11</v>
      </c>
      <c r="D85">
        <v>785</v>
      </c>
      <c r="E85">
        <v>285</v>
      </c>
      <c r="F85">
        <v>104</v>
      </c>
      <c r="G85">
        <v>18</v>
      </c>
      <c r="H85">
        <v>14.333</v>
      </c>
      <c r="I85">
        <v>6.7009999999999996</v>
      </c>
      <c r="J85">
        <f t="shared" si="2"/>
        <v>407</v>
      </c>
    </row>
    <row r="86" spans="1:10" x14ac:dyDescent="0.25">
      <c r="A86" t="s">
        <v>40</v>
      </c>
      <c r="B86" t="s">
        <v>29</v>
      </c>
      <c r="C86" t="s">
        <v>21</v>
      </c>
      <c r="D86">
        <v>842</v>
      </c>
      <c r="E86">
        <v>130</v>
      </c>
      <c r="F86">
        <v>124</v>
      </c>
      <c r="G86">
        <v>172</v>
      </c>
      <c r="H86">
        <v>13.961</v>
      </c>
      <c r="I86">
        <v>6.7050000000000001</v>
      </c>
      <c r="J86">
        <f t="shared" si="2"/>
        <v>426</v>
      </c>
    </row>
    <row r="87" spans="1:10" x14ac:dyDescent="0.25">
      <c r="A87" t="s">
        <v>57</v>
      </c>
      <c r="B87" t="s">
        <v>29</v>
      </c>
      <c r="C87" t="s">
        <v>11</v>
      </c>
      <c r="D87">
        <v>766</v>
      </c>
      <c r="E87">
        <v>333</v>
      </c>
      <c r="F87">
        <v>100</v>
      </c>
      <c r="G87">
        <v>3</v>
      </c>
      <c r="H87">
        <v>15.692</v>
      </c>
      <c r="I87">
        <v>6.0839999999999996</v>
      </c>
      <c r="J87">
        <f t="shared" si="2"/>
        <v>436</v>
      </c>
    </row>
    <row r="88" spans="1:10" x14ac:dyDescent="0.25">
      <c r="A88" t="s">
        <v>42</v>
      </c>
      <c r="B88" t="s">
        <v>29</v>
      </c>
      <c r="C88" t="s">
        <v>21</v>
      </c>
      <c r="D88">
        <v>822</v>
      </c>
      <c r="E88">
        <v>193</v>
      </c>
      <c r="F88">
        <v>25</v>
      </c>
      <c r="G88">
        <v>221</v>
      </c>
      <c r="H88">
        <v>12.654</v>
      </c>
      <c r="I88">
        <v>6.65</v>
      </c>
      <c r="J88">
        <f t="shared" si="2"/>
        <v>439</v>
      </c>
    </row>
    <row r="89" spans="1:10" x14ac:dyDescent="0.25">
      <c r="A89" t="s">
        <v>19</v>
      </c>
      <c r="B89" t="s">
        <v>20</v>
      </c>
      <c r="C89" t="s">
        <v>21</v>
      </c>
      <c r="D89">
        <v>915</v>
      </c>
      <c r="E89">
        <v>203</v>
      </c>
      <c r="F89">
        <v>79</v>
      </c>
      <c r="G89">
        <v>175</v>
      </c>
      <c r="H89">
        <v>40.332000000000001</v>
      </c>
      <c r="I89">
        <v>7.3339999999999996</v>
      </c>
      <c r="J89">
        <f t="shared" si="2"/>
        <v>457</v>
      </c>
    </row>
    <row r="90" spans="1:10" x14ac:dyDescent="0.25">
      <c r="A90" t="s">
        <v>82</v>
      </c>
      <c r="B90" t="s">
        <v>10</v>
      </c>
      <c r="C90" t="s">
        <v>11</v>
      </c>
      <c r="D90">
        <v>867</v>
      </c>
      <c r="E90">
        <v>192</v>
      </c>
      <c r="F90">
        <v>154</v>
      </c>
      <c r="G90">
        <v>113</v>
      </c>
      <c r="H90">
        <v>23.541</v>
      </c>
      <c r="I90">
        <v>5.5460000000000003</v>
      </c>
      <c r="J90">
        <f t="shared" si="2"/>
        <v>459</v>
      </c>
    </row>
    <row r="91" spans="1:10" x14ac:dyDescent="0.25">
      <c r="A91" t="s">
        <v>16</v>
      </c>
      <c r="B91" t="s">
        <v>17</v>
      </c>
      <c r="C91" t="s">
        <v>11</v>
      </c>
      <c r="D91">
        <v>922</v>
      </c>
      <c r="E91">
        <v>240</v>
      </c>
      <c r="F91">
        <v>122</v>
      </c>
      <c r="G91">
        <v>100</v>
      </c>
      <c r="H91">
        <v>42.348999999999997</v>
      </c>
      <c r="I91">
        <v>7.4039999999999999</v>
      </c>
      <c r="J91">
        <f t="shared" si="2"/>
        <v>462</v>
      </c>
    </row>
    <row r="92" spans="1:10" x14ac:dyDescent="0.25">
      <c r="A92" t="s">
        <v>105</v>
      </c>
      <c r="B92" t="s">
        <v>10</v>
      </c>
      <c r="C92" t="s">
        <v>11</v>
      </c>
      <c r="D92">
        <v>868</v>
      </c>
      <c r="E92">
        <v>133</v>
      </c>
      <c r="F92">
        <v>112</v>
      </c>
      <c r="G92">
        <v>218</v>
      </c>
      <c r="H92">
        <v>17.882000000000001</v>
      </c>
      <c r="I92">
        <v>5.0330000000000004</v>
      </c>
      <c r="J92">
        <f t="shared" si="2"/>
        <v>463</v>
      </c>
    </row>
    <row r="93" spans="1:10" x14ac:dyDescent="0.25">
      <c r="A93" t="s">
        <v>85</v>
      </c>
      <c r="B93" t="s">
        <v>44</v>
      </c>
      <c r="C93" t="s">
        <v>11</v>
      </c>
      <c r="D93">
        <v>868</v>
      </c>
      <c r="E93">
        <v>224</v>
      </c>
      <c r="F93">
        <v>194</v>
      </c>
      <c r="G93">
        <v>59</v>
      </c>
      <c r="H93">
        <v>17.736999999999998</v>
      </c>
      <c r="I93">
        <v>5.5170000000000003</v>
      </c>
      <c r="J93">
        <f t="shared" si="2"/>
        <v>477</v>
      </c>
    </row>
    <row r="94" spans="1:10" x14ac:dyDescent="0.25">
      <c r="A94" t="s">
        <v>118</v>
      </c>
      <c r="B94" t="s">
        <v>44</v>
      </c>
      <c r="C94" t="s">
        <v>11</v>
      </c>
      <c r="D94">
        <v>746</v>
      </c>
      <c r="E94">
        <v>206</v>
      </c>
      <c r="F94">
        <v>237</v>
      </c>
      <c r="G94">
        <v>45</v>
      </c>
      <c r="H94">
        <v>2.1859999999999999</v>
      </c>
      <c r="I94">
        <v>4.3239999999999998</v>
      </c>
      <c r="J94">
        <f t="shared" si="2"/>
        <v>488</v>
      </c>
    </row>
    <row r="95" spans="1:10" x14ac:dyDescent="0.25">
      <c r="A95" t="s">
        <v>27</v>
      </c>
      <c r="B95" t="s">
        <v>17</v>
      </c>
      <c r="C95" t="s">
        <v>11</v>
      </c>
      <c r="D95">
        <v>922</v>
      </c>
      <c r="E95">
        <v>249</v>
      </c>
      <c r="F95">
        <v>158</v>
      </c>
      <c r="G95">
        <v>84</v>
      </c>
      <c r="H95">
        <v>57.588999999999999</v>
      </c>
      <c r="I95">
        <v>7.1040000000000001</v>
      </c>
      <c r="J95">
        <f t="shared" si="2"/>
        <v>491</v>
      </c>
    </row>
    <row r="96" spans="1:10" x14ac:dyDescent="0.25">
      <c r="A96" t="s">
        <v>15</v>
      </c>
      <c r="B96" t="s">
        <v>10</v>
      </c>
      <c r="C96" t="s">
        <v>11</v>
      </c>
      <c r="D96">
        <v>918</v>
      </c>
      <c r="E96">
        <v>263</v>
      </c>
      <c r="F96">
        <v>133</v>
      </c>
      <c r="G96">
        <v>97</v>
      </c>
      <c r="H96">
        <v>43.433</v>
      </c>
      <c r="I96">
        <v>7.4130000000000003</v>
      </c>
      <c r="J96">
        <f t="shared" si="2"/>
        <v>493</v>
      </c>
    </row>
    <row r="97" spans="1:10" x14ac:dyDescent="0.25">
      <c r="A97" t="s">
        <v>127</v>
      </c>
      <c r="B97" t="s">
        <v>80</v>
      </c>
      <c r="C97" t="s">
        <v>21</v>
      </c>
      <c r="D97">
        <v>698</v>
      </c>
      <c r="E97">
        <v>347</v>
      </c>
      <c r="F97">
        <v>98</v>
      </c>
      <c r="G97">
        <v>59</v>
      </c>
      <c r="H97">
        <v>7.0789999999999997</v>
      </c>
      <c r="I97">
        <v>4.1210000000000004</v>
      </c>
      <c r="J97">
        <f t="shared" si="2"/>
        <v>504</v>
      </c>
    </row>
    <row r="98" spans="1:10" x14ac:dyDescent="0.25">
      <c r="A98" t="s">
        <v>18</v>
      </c>
      <c r="B98" t="s">
        <v>10</v>
      </c>
      <c r="C98" t="s">
        <v>11</v>
      </c>
      <c r="D98">
        <v>928</v>
      </c>
      <c r="E98">
        <v>251</v>
      </c>
      <c r="F98">
        <v>88</v>
      </c>
      <c r="G98">
        <v>190</v>
      </c>
      <c r="H98">
        <v>45.637999999999998</v>
      </c>
      <c r="I98">
        <v>7.3390000000000004</v>
      </c>
      <c r="J98">
        <f t="shared" ref="J98:J123" si="3">SUM(E98:G98)</f>
        <v>529</v>
      </c>
    </row>
    <row r="99" spans="1:10" x14ac:dyDescent="0.25">
      <c r="A99" t="s">
        <v>39</v>
      </c>
      <c r="B99" t="s">
        <v>10</v>
      </c>
      <c r="C99" t="s">
        <v>11</v>
      </c>
      <c r="D99">
        <v>920</v>
      </c>
      <c r="E99">
        <v>219</v>
      </c>
      <c r="F99">
        <v>126</v>
      </c>
      <c r="G99">
        <v>195</v>
      </c>
      <c r="H99">
        <v>40.411999999999999</v>
      </c>
      <c r="I99">
        <v>6.7249999999999996</v>
      </c>
      <c r="J99">
        <f t="shared" si="3"/>
        <v>540</v>
      </c>
    </row>
    <row r="100" spans="1:10" x14ac:dyDescent="0.25">
      <c r="A100" t="s">
        <v>94</v>
      </c>
      <c r="B100" t="s">
        <v>44</v>
      </c>
      <c r="C100" t="s">
        <v>11</v>
      </c>
      <c r="D100">
        <v>785</v>
      </c>
      <c r="E100">
        <v>283</v>
      </c>
      <c r="F100">
        <v>131</v>
      </c>
      <c r="G100">
        <v>127</v>
      </c>
      <c r="H100">
        <v>5.4260000000000002</v>
      </c>
      <c r="I100">
        <v>5.1769999999999996</v>
      </c>
      <c r="J100">
        <f t="shared" si="3"/>
        <v>541</v>
      </c>
    </row>
    <row r="101" spans="1:10" x14ac:dyDescent="0.25">
      <c r="A101" t="s">
        <v>22</v>
      </c>
      <c r="B101" t="s">
        <v>20</v>
      </c>
      <c r="C101" t="s">
        <v>21</v>
      </c>
      <c r="D101">
        <v>938</v>
      </c>
      <c r="E101">
        <v>261</v>
      </c>
      <c r="F101">
        <v>72</v>
      </c>
      <c r="G101">
        <v>212</v>
      </c>
      <c r="H101">
        <v>49.896999999999998</v>
      </c>
      <c r="I101">
        <v>7.3129999999999997</v>
      </c>
      <c r="J101">
        <f t="shared" si="3"/>
        <v>545</v>
      </c>
    </row>
    <row r="102" spans="1:10" x14ac:dyDescent="0.25">
      <c r="A102" t="s">
        <v>26</v>
      </c>
      <c r="B102" t="s">
        <v>10</v>
      </c>
      <c r="C102" t="s">
        <v>11</v>
      </c>
      <c r="D102">
        <v>906</v>
      </c>
      <c r="E102">
        <v>279</v>
      </c>
      <c r="F102">
        <v>75</v>
      </c>
      <c r="G102">
        <v>191</v>
      </c>
      <c r="H102">
        <v>44.731000000000002</v>
      </c>
      <c r="I102">
        <v>7.1189999999999998</v>
      </c>
      <c r="J102">
        <f t="shared" si="3"/>
        <v>545</v>
      </c>
    </row>
    <row r="103" spans="1:10" x14ac:dyDescent="0.25">
      <c r="A103" t="s">
        <v>52</v>
      </c>
      <c r="B103" t="s">
        <v>10</v>
      </c>
      <c r="C103" t="s">
        <v>11</v>
      </c>
      <c r="D103">
        <v>889</v>
      </c>
      <c r="E103">
        <v>284</v>
      </c>
      <c r="F103">
        <v>157</v>
      </c>
      <c r="G103">
        <v>112</v>
      </c>
      <c r="H103">
        <v>26.617000000000001</v>
      </c>
      <c r="I103">
        <v>6.3609999999999998</v>
      </c>
      <c r="J103">
        <f t="shared" si="3"/>
        <v>553</v>
      </c>
    </row>
    <row r="104" spans="1:10" x14ac:dyDescent="0.25">
      <c r="A104" t="s">
        <v>75</v>
      </c>
      <c r="B104" t="s">
        <v>44</v>
      </c>
      <c r="C104" t="s">
        <v>11</v>
      </c>
      <c r="D104">
        <v>805</v>
      </c>
      <c r="E104">
        <v>142</v>
      </c>
      <c r="F104">
        <v>373</v>
      </c>
      <c r="G104">
        <v>42</v>
      </c>
      <c r="H104">
        <v>5.0229999999999997</v>
      </c>
      <c r="I104">
        <v>5.8019999999999996</v>
      </c>
      <c r="J104">
        <f t="shared" si="3"/>
        <v>557</v>
      </c>
    </row>
    <row r="105" spans="1:10" x14ac:dyDescent="0.25">
      <c r="A105" t="s">
        <v>81</v>
      </c>
      <c r="B105" t="s">
        <v>44</v>
      </c>
      <c r="C105" t="s">
        <v>11</v>
      </c>
      <c r="D105">
        <v>844</v>
      </c>
      <c r="E105">
        <v>281</v>
      </c>
      <c r="F105">
        <v>216</v>
      </c>
      <c r="G105">
        <v>62</v>
      </c>
      <c r="H105">
        <v>14.07</v>
      </c>
      <c r="I105">
        <v>5.56</v>
      </c>
      <c r="J105">
        <f t="shared" si="3"/>
        <v>559</v>
      </c>
    </row>
    <row r="106" spans="1:10" x14ac:dyDescent="0.25">
      <c r="A106" t="s">
        <v>12</v>
      </c>
      <c r="B106" t="s">
        <v>10</v>
      </c>
      <c r="C106" t="s">
        <v>11</v>
      </c>
      <c r="D106">
        <v>943</v>
      </c>
      <c r="E106">
        <v>185</v>
      </c>
      <c r="F106">
        <v>100</v>
      </c>
      <c r="G106">
        <v>280</v>
      </c>
      <c r="H106">
        <v>79.866</v>
      </c>
      <c r="I106">
        <v>7.5090000000000003</v>
      </c>
      <c r="J106">
        <f t="shared" si="3"/>
        <v>565</v>
      </c>
    </row>
    <row r="107" spans="1:10" x14ac:dyDescent="0.25">
      <c r="A107" t="s">
        <v>87</v>
      </c>
      <c r="B107" t="s">
        <v>44</v>
      </c>
      <c r="C107" t="s">
        <v>11</v>
      </c>
      <c r="D107">
        <v>828</v>
      </c>
      <c r="E107">
        <v>230</v>
      </c>
      <c r="F107">
        <v>87</v>
      </c>
      <c r="G107">
        <v>254</v>
      </c>
      <c r="H107">
        <v>12.298999999999999</v>
      </c>
      <c r="I107">
        <v>5.4880000000000004</v>
      </c>
      <c r="J107">
        <f t="shared" si="3"/>
        <v>571</v>
      </c>
    </row>
    <row r="108" spans="1:10" x14ac:dyDescent="0.25">
      <c r="A108" t="s">
        <v>124</v>
      </c>
      <c r="B108" t="s">
        <v>44</v>
      </c>
      <c r="C108" t="s">
        <v>11</v>
      </c>
      <c r="D108">
        <v>810</v>
      </c>
      <c r="E108">
        <v>231</v>
      </c>
      <c r="F108">
        <v>252</v>
      </c>
      <c r="G108">
        <v>94</v>
      </c>
      <c r="H108">
        <v>7.4690000000000003</v>
      </c>
      <c r="I108">
        <v>4.2169999999999996</v>
      </c>
      <c r="J108">
        <f t="shared" si="3"/>
        <v>577</v>
      </c>
    </row>
    <row r="109" spans="1:10" x14ac:dyDescent="0.25">
      <c r="A109" t="s">
        <v>9</v>
      </c>
      <c r="B109" t="s">
        <v>10</v>
      </c>
      <c r="C109" t="s">
        <v>11</v>
      </c>
      <c r="D109">
        <v>928</v>
      </c>
      <c r="E109">
        <v>224</v>
      </c>
      <c r="F109">
        <v>81</v>
      </c>
      <c r="G109">
        <v>278</v>
      </c>
      <c r="H109">
        <v>53.579000000000001</v>
      </c>
      <c r="I109">
        <v>7.5259999999999998</v>
      </c>
      <c r="J109">
        <f t="shared" si="3"/>
        <v>583</v>
      </c>
    </row>
    <row r="110" spans="1:10" x14ac:dyDescent="0.25">
      <c r="A110" t="s">
        <v>84</v>
      </c>
      <c r="B110" t="s">
        <v>44</v>
      </c>
      <c r="C110" t="s">
        <v>11</v>
      </c>
      <c r="D110">
        <v>807</v>
      </c>
      <c r="E110">
        <v>297</v>
      </c>
      <c r="F110">
        <v>122</v>
      </c>
      <c r="G110">
        <v>167</v>
      </c>
      <c r="H110">
        <v>9.532</v>
      </c>
      <c r="I110">
        <v>5.5279999999999996</v>
      </c>
      <c r="J110">
        <f t="shared" si="3"/>
        <v>586</v>
      </c>
    </row>
    <row r="111" spans="1:10" x14ac:dyDescent="0.25">
      <c r="A111" t="s">
        <v>33</v>
      </c>
      <c r="B111" t="s">
        <v>10</v>
      </c>
      <c r="C111" t="s">
        <v>11</v>
      </c>
      <c r="D111">
        <v>915</v>
      </c>
      <c r="E111">
        <v>295</v>
      </c>
      <c r="F111">
        <v>84</v>
      </c>
      <c r="G111">
        <v>212</v>
      </c>
      <c r="H111">
        <v>41.261000000000003</v>
      </c>
      <c r="I111">
        <v>6.9290000000000003</v>
      </c>
      <c r="J111">
        <f t="shared" si="3"/>
        <v>591</v>
      </c>
    </row>
    <row r="112" spans="1:10" x14ac:dyDescent="0.25">
      <c r="A112" t="s">
        <v>34</v>
      </c>
      <c r="B112" t="s">
        <v>10</v>
      </c>
      <c r="C112" t="s">
        <v>11</v>
      </c>
      <c r="D112">
        <v>934</v>
      </c>
      <c r="E112">
        <v>313</v>
      </c>
      <c r="F112">
        <v>118</v>
      </c>
      <c r="G112">
        <v>165</v>
      </c>
      <c r="H112">
        <v>64.099999999999994</v>
      </c>
      <c r="I112">
        <v>6.907</v>
      </c>
      <c r="J112">
        <f t="shared" si="3"/>
        <v>596</v>
      </c>
    </row>
    <row r="113" spans="1:10" x14ac:dyDescent="0.25">
      <c r="A113" t="s">
        <v>76</v>
      </c>
      <c r="B113" t="s">
        <v>44</v>
      </c>
      <c r="C113" t="s">
        <v>11</v>
      </c>
      <c r="D113">
        <v>894</v>
      </c>
      <c r="E113">
        <v>270</v>
      </c>
      <c r="F113">
        <v>51</v>
      </c>
      <c r="G113">
        <v>276</v>
      </c>
      <c r="H113">
        <v>21.65</v>
      </c>
      <c r="I113">
        <v>5.7679999999999998</v>
      </c>
      <c r="J113">
        <f t="shared" si="3"/>
        <v>597</v>
      </c>
    </row>
    <row r="114" spans="1:10" x14ac:dyDescent="0.25">
      <c r="A114" t="s">
        <v>101</v>
      </c>
      <c r="B114" t="s">
        <v>10</v>
      </c>
      <c r="C114" t="s">
        <v>11</v>
      </c>
      <c r="D114">
        <v>845</v>
      </c>
      <c r="E114">
        <v>194</v>
      </c>
      <c r="F114">
        <v>67</v>
      </c>
      <c r="G114">
        <v>339</v>
      </c>
      <c r="H114">
        <v>19.872</v>
      </c>
      <c r="I114">
        <v>5.1230000000000002</v>
      </c>
      <c r="J114">
        <f t="shared" si="3"/>
        <v>600</v>
      </c>
    </row>
    <row r="115" spans="1:10" x14ac:dyDescent="0.25">
      <c r="A115" t="s">
        <v>58</v>
      </c>
      <c r="B115" t="s">
        <v>44</v>
      </c>
      <c r="C115" t="s">
        <v>11</v>
      </c>
      <c r="D115">
        <v>853</v>
      </c>
      <c r="E115">
        <v>196</v>
      </c>
      <c r="F115">
        <v>293</v>
      </c>
      <c r="G115">
        <v>116</v>
      </c>
      <c r="H115">
        <v>16.53</v>
      </c>
      <c r="I115">
        <v>6.0780000000000003</v>
      </c>
      <c r="J115">
        <f t="shared" si="3"/>
        <v>605</v>
      </c>
    </row>
    <row r="116" spans="1:10" x14ac:dyDescent="0.25">
      <c r="A116" t="s">
        <v>71</v>
      </c>
      <c r="B116" t="s">
        <v>44</v>
      </c>
      <c r="C116" t="s">
        <v>11</v>
      </c>
      <c r="D116">
        <v>860</v>
      </c>
      <c r="E116">
        <v>343</v>
      </c>
      <c r="F116">
        <v>215</v>
      </c>
      <c r="G116">
        <v>56</v>
      </c>
      <c r="H116">
        <v>12.414999999999999</v>
      </c>
      <c r="I116">
        <v>5.835</v>
      </c>
      <c r="J116">
        <f t="shared" si="3"/>
        <v>614</v>
      </c>
    </row>
    <row r="117" spans="1:10" x14ac:dyDescent="0.25">
      <c r="A117" t="s">
        <v>99</v>
      </c>
      <c r="B117" t="s">
        <v>44</v>
      </c>
      <c r="C117" t="s">
        <v>11</v>
      </c>
      <c r="D117">
        <v>835</v>
      </c>
      <c r="E117">
        <v>234</v>
      </c>
      <c r="F117">
        <v>215</v>
      </c>
      <c r="G117">
        <v>185</v>
      </c>
      <c r="H117">
        <v>12.82</v>
      </c>
      <c r="I117">
        <v>5.1449999999999996</v>
      </c>
      <c r="J117">
        <f t="shared" si="3"/>
        <v>634</v>
      </c>
    </row>
    <row r="118" spans="1:10" x14ac:dyDescent="0.25">
      <c r="A118" t="s">
        <v>30</v>
      </c>
      <c r="B118" t="s">
        <v>10</v>
      </c>
      <c r="C118" t="s">
        <v>11</v>
      </c>
      <c r="D118">
        <v>934</v>
      </c>
      <c r="E118">
        <v>346</v>
      </c>
      <c r="F118">
        <v>117</v>
      </c>
      <c r="G118">
        <v>175</v>
      </c>
      <c r="H118">
        <v>42.232999999999997</v>
      </c>
      <c r="I118">
        <v>6.9939999999999998</v>
      </c>
      <c r="J118">
        <f t="shared" si="3"/>
        <v>638</v>
      </c>
    </row>
    <row r="119" spans="1:10" x14ac:dyDescent="0.25">
      <c r="A119" t="s">
        <v>35</v>
      </c>
      <c r="B119" t="s">
        <v>10</v>
      </c>
      <c r="C119" t="s">
        <v>11</v>
      </c>
      <c r="D119">
        <v>904</v>
      </c>
      <c r="E119">
        <v>236</v>
      </c>
      <c r="F119">
        <v>133</v>
      </c>
      <c r="G119">
        <v>271</v>
      </c>
      <c r="H119">
        <v>100.739</v>
      </c>
      <c r="I119">
        <v>6.8710000000000004</v>
      </c>
      <c r="J119">
        <f t="shared" si="3"/>
        <v>640</v>
      </c>
    </row>
    <row r="120" spans="1:10" x14ac:dyDescent="0.25">
      <c r="A120" t="s">
        <v>74</v>
      </c>
      <c r="B120" t="s">
        <v>44</v>
      </c>
      <c r="C120" t="s">
        <v>11</v>
      </c>
      <c r="D120">
        <v>855</v>
      </c>
      <c r="E120">
        <v>343</v>
      </c>
      <c r="F120">
        <v>244</v>
      </c>
      <c r="G120">
        <v>56</v>
      </c>
      <c r="H120">
        <v>14.913</v>
      </c>
      <c r="I120">
        <v>5.8129999999999997</v>
      </c>
      <c r="J120">
        <f t="shared" si="3"/>
        <v>643</v>
      </c>
    </row>
    <row r="121" spans="1:10" x14ac:dyDescent="0.25">
      <c r="A121" t="s">
        <v>70</v>
      </c>
      <c r="B121" t="s">
        <v>44</v>
      </c>
      <c r="C121" t="s">
        <v>11</v>
      </c>
      <c r="D121">
        <v>815</v>
      </c>
      <c r="E121">
        <v>247</v>
      </c>
      <c r="F121">
        <v>326</v>
      </c>
      <c r="G121">
        <v>73</v>
      </c>
      <c r="H121">
        <v>8.7479999999999993</v>
      </c>
      <c r="I121">
        <v>5.8559999999999999</v>
      </c>
      <c r="J121">
        <f t="shared" si="3"/>
        <v>646</v>
      </c>
    </row>
    <row r="122" spans="1:10" x14ac:dyDescent="0.25">
      <c r="A122" t="s">
        <v>49</v>
      </c>
      <c r="B122" t="s">
        <v>10</v>
      </c>
      <c r="C122" t="s">
        <v>11</v>
      </c>
      <c r="D122">
        <v>899</v>
      </c>
      <c r="E122">
        <v>127</v>
      </c>
      <c r="F122">
        <v>151</v>
      </c>
      <c r="G122">
        <v>370</v>
      </c>
      <c r="H122">
        <v>36.869999999999997</v>
      </c>
      <c r="I122">
        <v>6.4779999999999998</v>
      </c>
      <c r="J122">
        <f t="shared" si="3"/>
        <v>648</v>
      </c>
    </row>
    <row r="123" spans="1:10" x14ac:dyDescent="0.25">
      <c r="A123" t="s">
        <v>43</v>
      </c>
      <c r="B123" t="s">
        <v>44</v>
      </c>
      <c r="C123" t="s">
        <v>11</v>
      </c>
      <c r="D123">
        <v>885</v>
      </c>
      <c r="E123">
        <v>361</v>
      </c>
      <c r="F123">
        <v>170</v>
      </c>
      <c r="G123">
        <v>134</v>
      </c>
      <c r="H123">
        <v>18.484000000000002</v>
      </c>
      <c r="I123">
        <v>6.5960000000000001</v>
      </c>
      <c r="J123">
        <f t="shared" si="3"/>
        <v>665</v>
      </c>
    </row>
  </sheetData>
  <autoFilter ref="A1:J1" xr:uid="{00000000-0009-0000-0000-000001000000}">
    <sortState xmlns:xlrd2="http://schemas.microsoft.com/office/spreadsheetml/2017/richdata2" ref="A2:J123">
      <sortCondition ref="J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B3" sqref="B3"/>
    </sheetView>
  </sheetViews>
  <sheetFormatPr defaultRowHeight="15" x14ac:dyDescent="0.25"/>
  <cols>
    <col min="1" max="1" width="34.7109375" bestFit="1" customWidth="1"/>
    <col min="2" max="3" width="12.5703125" bestFit="1" customWidth="1"/>
    <col min="4" max="4" width="18.28515625" bestFit="1" customWidth="1"/>
  </cols>
  <sheetData>
    <row r="1" spans="1:4" x14ac:dyDescent="0.25">
      <c r="A1" s="1" t="s">
        <v>145</v>
      </c>
      <c r="B1" s="1" t="s">
        <v>146</v>
      </c>
      <c r="C1" s="1" t="s">
        <v>147</v>
      </c>
      <c r="D1" s="1" t="s">
        <v>148</v>
      </c>
    </row>
    <row r="2" spans="1:4" x14ac:dyDescent="0.25">
      <c r="A2" t="s">
        <v>149</v>
      </c>
      <c r="B2" s="2">
        <f>AVERAGE(processed!$J2:$J123)</f>
        <v>300.76229508196724</v>
      </c>
      <c r="C2" s="2">
        <f>MEDIAN(processed!$J2:$J123)</f>
        <v>298</v>
      </c>
      <c r="D2" s="2">
        <f>_xlfn.STDEV.P(processed!$J2:$J123)</f>
        <v>204.28608408824533</v>
      </c>
    </row>
    <row r="3" spans="1:4" x14ac:dyDescent="0.25">
      <c r="A3" t="s">
        <v>150</v>
      </c>
      <c r="B3" s="2">
        <f>AVERAGE(processed!$I2:$I123)</f>
        <v>5.5248278688524586</v>
      </c>
      <c r="C3" s="2">
        <f>MEDIAN(processed!$I2:$I123)</f>
        <v>5.5419999999999998</v>
      </c>
      <c r="D3" s="2">
        <f>_xlfn.STDEV.P(processed!$I2:$I123)</f>
        <v>1.1440184331071355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3"/>
  <sheetViews>
    <sheetView tabSelected="1" workbookViewId="0">
      <selection activeCell="R2" sqref="R2"/>
    </sheetView>
  </sheetViews>
  <sheetFormatPr defaultRowHeight="15" x14ac:dyDescent="0.25"/>
  <cols>
    <col min="1" max="2" width="34.7109375" bestFit="1" customWidth="1"/>
    <col min="3" max="3" width="15.5703125" bestFit="1" customWidth="1"/>
  </cols>
  <sheetData>
    <row r="1" spans="1:3" x14ac:dyDescent="0.25">
      <c r="B1" s="5" t="s">
        <v>149</v>
      </c>
      <c r="C1" s="5" t="s">
        <v>150</v>
      </c>
    </row>
    <row r="2" spans="1:3" x14ac:dyDescent="0.25">
      <c r="A2" s="5" t="s">
        <v>149</v>
      </c>
      <c r="B2">
        <f>CORREL(processed!$J2:$J123,processed!$J2:$J123)</f>
        <v>0.99999999999999978</v>
      </c>
      <c r="C2">
        <f>CORREL(processed!$J2:$J123, processed!$I2:$I123)</f>
        <v>0.54746096003443845</v>
      </c>
    </row>
    <row r="3" spans="1:3" x14ac:dyDescent="0.25">
      <c r="A3" s="5" t="s">
        <v>150</v>
      </c>
      <c r="B3">
        <f>CORREL(processed!$I2:$I123, processed!$J2:$J123)</f>
        <v>0.54746096003443845</v>
      </c>
      <c r="C3">
        <f>CORREL(processed!$I2:$I123,processed!$I2:$I123)</f>
        <v>0.99999999999999978</v>
      </c>
    </row>
    <row r="26" spans="1:2" x14ac:dyDescent="0.25">
      <c r="A26" t="s">
        <v>151</v>
      </c>
    </row>
    <row r="28" spans="1:2" x14ac:dyDescent="0.25">
      <c r="A28" t="s">
        <v>152</v>
      </c>
    </row>
    <row r="29" spans="1:2" x14ac:dyDescent="0.25">
      <c r="A29" t="s">
        <v>153</v>
      </c>
      <c r="B29">
        <v>0.53992522019060041</v>
      </c>
    </row>
    <row r="30" spans="1:2" x14ac:dyDescent="0.25">
      <c r="A30" t="s">
        <v>154</v>
      </c>
      <c r="B30">
        <v>0.29151924339786828</v>
      </c>
    </row>
    <row r="31" spans="1:2" x14ac:dyDescent="0.25">
      <c r="A31" t="s">
        <v>155</v>
      </c>
      <c r="B31">
        <v>0.285565623594489</v>
      </c>
    </row>
    <row r="32" spans="1:2" x14ac:dyDescent="0.25">
      <c r="A32" t="s">
        <v>156</v>
      </c>
      <c r="B32">
        <v>0.9673912242988143</v>
      </c>
    </row>
    <row r="33" spans="1:9" x14ac:dyDescent="0.25">
      <c r="A33" t="s">
        <v>157</v>
      </c>
      <c r="B33">
        <v>121</v>
      </c>
    </row>
    <row r="35" spans="1:9" x14ac:dyDescent="0.25">
      <c r="A35" t="s">
        <v>158</v>
      </c>
    </row>
    <row r="36" spans="1:9" x14ac:dyDescent="0.25">
      <c r="B36" t="s">
        <v>159</v>
      </c>
      <c r="C36" t="s">
        <v>160</v>
      </c>
      <c r="D36" t="s">
        <v>161</v>
      </c>
      <c r="E36" t="s">
        <v>162</v>
      </c>
      <c r="F36" t="s">
        <v>163</v>
      </c>
    </row>
    <row r="37" spans="1:9" x14ac:dyDescent="0.25">
      <c r="A37" t="s">
        <v>164</v>
      </c>
      <c r="B37">
        <v>1</v>
      </c>
      <c r="C37">
        <v>45.823727913518027</v>
      </c>
      <c r="D37">
        <v>45.823727913518027</v>
      </c>
      <c r="E37">
        <v>48.96504194513777</v>
      </c>
      <c r="F37">
        <v>1.6485812714961412E-10</v>
      </c>
    </row>
    <row r="38" spans="1:9" x14ac:dyDescent="0.25">
      <c r="A38" t="s">
        <v>165</v>
      </c>
      <c r="B38">
        <v>119</v>
      </c>
      <c r="C38">
        <v>111.36564792119269</v>
      </c>
      <c r="D38">
        <v>0.93584578085035874</v>
      </c>
    </row>
    <row r="39" spans="1:9" x14ac:dyDescent="0.25">
      <c r="A39" t="s">
        <v>166</v>
      </c>
      <c r="B39">
        <v>120</v>
      </c>
      <c r="C39">
        <v>157.18937583471072</v>
      </c>
    </row>
    <row r="41" spans="1:9" x14ac:dyDescent="0.25">
      <c r="B41" t="s">
        <v>167</v>
      </c>
      <c r="C41" t="s">
        <v>156</v>
      </c>
      <c r="D41" t="s">
        <v>168</v>
      </c>
      <c r="E41" t="s">
        <v>169</v>
      </c>
      <c r="F41" t="s">
        <v>170</v>
      </c>
      <c r="G41" t="s">
        <v>171</v>
      </c>
      <c r="H41" t="s">
        <v>170</v>
      </c>
      <c r="I41" t="s">
        <v>171</v>
      </c>
    </row>
    <row r="42" spans="1:9" x14ac:dyDescent="0.25">
      <c r="A42" t="s">
        <v>172</v>
      </c>
      <c r="B42">
        <v>4.6201799239833914</v>
      </c>
      <c r="C42">
        <v>0.15789395091641811</v>
      </c>
      <c r="D42">
        <v>29.261285167467275</v>
      </c>
      <c r="E42">
        <v>3.4227910938789891E-56</v>
      </c>
      <c r="F42">
        <v>4.3075341420392856</v>
      </c>
      <c r="G42">
        <v>4.9328257059274971</v>
      </c>
      <c r="H42">
        <v>4.3075341420392856</v>
      </c>
      <c r="I42">
        <v>4.9328257059274971</v>
      </c>
    </row>
    <row r="43" spans="1:9" x14ac:dyDescent="0.25">
      <c r="A43">
        <v>5</v>
      </c>
      <c r="B43">
        <v>3.0263636392828669E-3</v>
      </c>
      <c r="C43">
        <v>4.324919665858957E-4</v>
      </c>
      <c r="D43">
        <v>6.9975025505631248</v>
      </c>
      <c r="E43">
        <v>1.6485814289348264E-10</v>
      </c>
      <c r="F43">
        <v>2.1699863791472388E-3</v>
      </c>
      <c r="G43">
        <v>3.882740899418495E-3</v>
      </c>
      <c r="H43">
        <v>2.1699863791472388E-3</v>
      </c>
      <c r="I43">
        <v>3.882740899418495E-3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7DC47D7A-8332-4492-9784-BDB0071D62D6}">
          <xm:f>correlation!1:1048576</xm:f>
        </x15:webExtension>
        <x15:webExtension appRef="{8588B240-C66B-480B-BE22-0E1048EC078C}">
          <xm:f>'linear regression'!$A$26:$E$44</xm:f>
        </x15:webExtension>
        <x15:webExtension appRef="{923979B0-333E-4746-BBA9-96503BCB5FC7}">
          <xm:f>processed!J2:J123</xm:f>
        </x15:webExtension>
        <x15:webExtension appRef="{AF1A2A31-E024-410A-AFEE-2B5123F70962}">
          <xm:f>correlation!$A$26:$J$43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0" sqref="F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processed</vt:lpstr>
      <vt:lpstr>summary</vt:lpstr>
      <vt:lpstr>correlation</vt:lpstr>
      <vt:lpstr>linear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Cayner</dc:creator>
  <cp:lastModifiedBy>Cayner Curitana</cp:lastModifiedBy>
  <dcterms:created xsi:type="dcterms:W3CDTF">2023-10-14T11:35:24Z</dcterms:created>
  <dcterms:modified xsi:type="dcterms:W3CDTF">2023-10-14T12:35:48Z</dcterms:modified>
</cp:coreProperties>
</file>