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ytekin\Master Thesis\Final results\"/>
    </mc:Choice>
  </mc:AlternateContent>
  <bookViews>
    <workbookView xWindow="0" yWindow="0" windowWidth="20490" windowHeight="7755" tabRatio="389"/>
  </bookViews>
  <sheets>
    <sheet name="Sheet1" sheetId="1" r:id="rId1"/>
    <sheet name="Castor " sheetId="2" r:id="rId2"/>
    <sheet name="Columba" sheetId="3" r:id="rId3"/>
    <sheet name="myfaces" sheetId="4" r:id="rId4"/>
    <sheet name="Spring" sheetId="5" r:id="rId5"/>
    <sheet name="Sheet3" sheetId="7" r:id="rId6"/>
    <sheet name="CI results view" sheetId="8" r:id="rId7"/>
    <sheet name="Sheet4" sheetId="9" r:id="rId8"/>
    <sheet name="Sheet5" sheetId="10" r:id="rId9"/>
    <sheet name="Sheet7" sheetId="12" r:id="rId10"/>
    <sheet name="Sheet2" sheetId="13" r:id="rId11"/>
    <sheet name="Reuse total" sheetId="14" r:id="rId12"/>
  </sheets>
  <calcPr calcId="152511"/>
</workbook>
</file>

<file path=xl/calcChain.xml><?xml version="1.0" encoding="utf-8"?>
<calcChain xmlns="http://schemas.openxmlformats.org/spreadsheetml/2006/main">
  <c r="J102" i="14" l="1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J3" i="14"/>
  <c r="I3" i="14"/>
  <c r="E98" i="13"/>
  <c r="E102" i="13" l="1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B94" i="13"/>
  <c r="AL101" i="1" l="1"/>
  <c r="AJ101" i="1"/>
  <c r="AH101" i="1"/>
  <c r="AF101" i="1"/>
  <c r="AD101" i="1"/>
  <c r="AA101" i="1"/>
  <c r="Y101" i="1"/>
  <c r="W101" i="1"/>
  <c r="U101" i="1"/>
  <c r="D101" i="1"/>
  <c r="N101" i="1"/>
  <c r="AE93" i="1"/>
  <c r="AC93" i="1"/>
  <c r="T93" i="1"/>
  <c r="AB93" i="1"/>
  <c r="S93" i="1"/>
  <c r="C93" i="1"/>
  <c r="B93" i="1"/>
  <c r="R101" i="1"/>
  <c r="P101" i="1"/>
  <c r="L101" i="1"/>
  <c r="J101" i="1"/>
  <c r="H102" i="8"/>
  <c r="F102" i="8"/>
  <c r="D102" i="8"/>
  <c r="H100" i="8"/>
  <c r="F100" i="8"/>
  <c r="D100" i="8"/>
  <c r="H98" i="8"/>
  <c r="F98" i="8"/>
  <c r="D98" i="8"/>
  <c r="F52" i="9" l="1"/>
  <c r="F57" i="9" s="1"/>
  <c r="H101" i="1" l="1"/>
  <c r="F101" i="1" l="1"/>
  <c r="AK5" i="5" l="1"/>
  <c r="AL5" i="5" s="1"/>
  <c r="AI5" i="5"/>
  <c r="AG5" i="5"/>
  <c r="AH5" i="5" s="1"/>
  <c r="AE5" i="5"/>
  <c r="AC5" i="5"/>
  <c r="AD5" i="5" s="1"/>
  <c r="AB5" i="5"/>
  <c r="AJ5" i="5" s="1"/>
  <c r="Z5" i="5"/>
  <c r="AA5" i="5" s="1"/>
  <c r="X5" i="5"/>
  <c r="Y5" i="5" s="1"/>
  <c r="V5" i="5"/>
  <c r="W5" i="5" s="1"/>
  <c r="T5" i="5"/>
  <c r="U5" i="5" s="1"/>
  <c r="S5" i="5"/>
  <c r="Q5" i="5"/>
  <c r="R5" i="5" s="1"/>
  <c r="P5" i="5"/>
  <c r="O5" i="5"/>
  <c r="M5" i="5"/>
  <c r="N5" i="5" s="1"/>
  <c r="L5" i="5"/>
  <c r="K5" i="5"/>
  <c r="I5" i="5"/>
  <c r="J5" i="5" s="1"/>
  <c r="H5" i="5"/>
  <c r="G5" i="5"/>
  <c r="E5" i="5"/>
  <c r="F5" i="5" s="1"/>
  <c r="D5" i="5"/>
  <c r="C5" i="5"/>
  <c r="B5" i="5"/>
  <c r="AK6" i="4"/>
  <c r="AL6" i="4" s="1"/>
  <c r="AI6" i="4"/>
  <c r="AJ6" i="4" s="1"/>
  <c r="AG6" i="4"/>
  <c r="AH6" i="4" s="1"/>
  <c r="AE6" i="4"/>
  <c r="AF6" i="4" s="1"/>
  <c r="AC6" i="4"/>
  <c r="AD6" i="4" s="1"/>
  <c r="AB6" i="4"/>
  <c r="Z6" i="4"/>
  <c r="AA6" i="4" s="1"/>
  <c r="Y6" i="4"/>
  <c r="X6" i="4"/>
  <c r="V6" i="4"/>
  <c r="W6" i="4" s="1"/>
  <c r="U6" i="4"/>
  <c r="T6" i="4"/>
  <c r="S6" i="4"/>
  <c r="Q6" i="4"/>
  <c r="R6" i="4" s="1"/>
  <c r="O6" i="4"/>
  <c r="P6" i="4" s="1"/>
  <c r="M6" i="4"/>
  <c r="N6" i="4" s="1"/>
  <c r="K6" i="4"/>
  <c r="L6" i="4" s="1"/>
  <c r="I6" i="4"/>
  <c r="J6" i="4" s="1"/>
  <c r="G6" i="4"/>
  <c r="H6" i="4" s="1"/>
  <c r="E6" i="4"/>
  <c r="F6" i="4" s="1"/>
  <c r="C6" i="4"/>
  <c r="D6" i="4" s="1"/>
  <c r="B6" i="4"/>
  <c r="AL6" i="3"/>
  <c r="AK6" i="3"/>
  <c r="AI6" i="3"/>
  <c r="AJ6" i="3" s="1"/>
  <c r="AH6" i="3"/>
  <c r="AG6" i="3"/>
  <c r="AE6" i="3"/>
  <c r="AF6" i="3" s="1"/>
  <c r="AD6" i="3"/>
  <c r="AC6" i="3"/>
  <c r="AB6" i="3"/>
  <c r="Z6" i="3"/>
  <c r="AA6" i="3" s="1"/>
  <c r="X6" i="3"/>
  <c r="Y6" i="3" s="1"/>
  <c r="V6" i="3"/>
  <c r="W6" i="3" s="1"/>
  <c r="T6" i="3"/>
  <c r="U6" i="3" s="1"/>
  <c r="S6" i="3"/>
  <c r="Q6" i="3"/>
  <c r="O6" i="3"/>
  <c r="P6" i="3" s="1"/>
  <c r="M6" i="3"/>
  <c r="K6" i="3"/>
  <c r="L6" i="3" s="1"/>
  <c r="J6" i="3"/>
  <c r="I6" i="3"/>
  <c r="G6" i="3"/>
  <c r="H6" i="3" s="1"/>
  <c r="E6" i="3"/>
  <c r="C6" i="3"/>
  <c r="D6" i="3" s="1"/>
  <c r="B6" i="3"/>
  <c r="R6" i="3" s="1"/>
  <c r="AK10" i="2"/>
  <c r="AL10" i="2" s="1"/>
  <c r="AI10" i="2"/>
  <c r="AJ10" i="2" s="1"/>
  <c r="AG10" i="2"/>
  <c r="AH10" i="2" s="1"/>
  <c r="AE10" i="2"/>
  <c r="AF10" i="2" s="1"/>
  <c r="AC10" i="2"/>
  <c r="AD10" i="2" s="1"/>
  <c r="AB10" i="2"/>
  <c r="Z10" i="2"/>
  <c r="X10" i="2"/>
  <c r="Y10" i="2" s="1"/>
  <c r="V10" i="2"/>
  <c r="T10" i="2"/>
  <c r="U10" i="2" s="1"/>
  <c r="S10" i="2"/>
  <c r="AA10" i="2" s="1"/>
  <c r="Q10" i="2"/>
  <c r="R10" i="2" s="1"/>
  <c r="O10" i="2"/>
  <c r="P10" i="2" s="1"/>
  <c r="M10" i="2"/>
  <c r="N10" i="2" s="1"/>
  <c r="K10" i="2"/>
  <c r="L10" i="2" s="1"/>
  <c r="I10" i="2"/>
  <c r="J10" i="2" s="1"/>
  <c r="G10" i="2"/>
  <c r="H10" i="2" s="1"/>
  <c r="E10" i="2"/>
  <c r="F10" i="2" s="1"/>
  <c r="C10" i="2"/>
  <c r="D10" i="2" s="1"/>
  <c r="B10" i="2"/>
  <c r="AL99" i="1"/>
  <c r="AJ99" i="1"/>
  <c r="AH99" i="1"/>
  <c r="AF99" i="1"/>
  <c r="AD99" i="1"/>
  <c r="AA99" i="1"/>
  <c r="Y99" i="1"/>
  <c r="W99" i="1"/>
  <c r="U99" i="1"/>
  <c r="R99" i="1"/>
  <c r="P99" i="1"/>
  <c r="N99" i="1"/>
  <c r="L99" i="1"/>
  <c r="J99" i="1"/>
  <c r="H99" i="1"/>
  <c r="F99" i="1"/>
  <c r="D99" i="1"/>
  <c r="AL97" i="1"/>
  <c r="AJ97" i="1"/>
  <c r="AH97" i="1"/>
  <c r="AF97" i="1"/>
  <c r="AD97" i="1"/>
  <c r="AA97" i="1"/>
  <c r="Y97" i="1"/>
  <c r="W97" i="1"/>
  <c r="U97" i="1"/>
  <c r="R97" i="1"/>
  <c r="P97" i="1"/>
  <c r="N97" i="1"/>
  <c r="L97" i="1"/>
  <c r="J97" i="1"/>
  <c r="H97" i="1"/>
  <c r="F97" i="1"/>
  <c r="D97" i="1"/>
  <c r="W10" i="2" l="1"/>
  <c r="F6" i="3"/>
  <c r="N6" i="3"/>
  <c r="AF5" i="5"/>
  <c r="F35" i="10" l="1"/>
  <c r="F52" i="10"/>
  <c r="F49" i="10"/>
  <c r="H35" i="10"/>
  <c r="H52" i="10"/>
  <c r="H49" i="10"/>
  <c r="D35" i="10"/>
  <c r="D49" i="10"/>
  <c r="D52" i="10"/>
  <c r="H52" i="9"/>
  <c r="H57" i="9"/>
  <c r="D52" i="9"/>
  <c r="D57" i="9" s="1"/>
</calcChain>
</file>

<file path=xl/sharedStrings.xml><?xml version="1.0" encoding="utf-8"?>
<sst xmlns="http://schemas.openxmlformats.org/spreadsheetml/2006/main" count="1642" uniqueCount="153">
  <si>
    <t>FINAL RESULTS</t>
  </si>
  <si>
    <t>Sysver</t>
  </si>
  <si>
    <t>numExplicitCC</t>
  </si>
  <si>
    <t>numCCUsed</t>
  </si>
  <si>
    <t>perCCUsed</t>
  </si>
  <si>
    <t>numCCDC</t>
  </si>
  <si>
    <t>perCCDC</t>
  </si>
  <si>
    <t>numCCSubtype</t>
  </si>
  <si>
    <t>perCCSubtype</t>
  </si>
  <si>
    <t>numCCExreuseNoSubtype</t>
  </si>
  <si>
    <t>perCCExreuseNoSubtype</t>
  </si>
  <si>
    <t>numCCUsedOnlyInRe</t>
  </si>
  <si>
    <t>perCCUsedOnlyInRe</t>
  </si>
  <si>
    <t>numCCUnexplSuper</t>
  </si>
  <si>
    <t>perCCUnexplSuper</t>
  </si>
  <si>
    <t>numCCUnExplCategory</t>
  </si>
  <si>
    <t>perCCUnExplCategory</t>
  </si>
  <si>
    <t>numCCUnknown</t>
  </si>
  <si>
    <t>perCCUnknown</t>
  </si>
  <si>
    <t>numExplicitCI</t>
  </si>
  <si>
    <t>numOnlyCISubtype</t>
  </si>
  <si>
    <t>perOnlyCISubtype</t>
  </si>
  <si>
    <t>numExplainedCI</t>
  </si>
  <si>
    <t>perExplainedCI</t>
  </si>
  <si>
    <t>numCategoryExplCI</t>
  </si>
  <si>
    <t>perCategoryExplCI</t>
  </si>
  <si>
    <t>numUnexplainedCI</t>
  </si>
  <si>
    <t>perUnexplainedCI</t>
  </si>
  <si>
    <t>numExplicitII</t>
  </si>
  <si>
    <t>numIISubtype</t>
  </si>
  <si>
    <t>perIISubtype</t>
  </si>
  <si>
    <t>numOnlyIIReuse</t>
  </si>
  <si>
    <t>perOnlyIIReuse</t>
  </si>
  <si>
    <t>numExplainedII</t>
  </si>
  <si>
    <t>perExplainedII</t>
  </si>
  <si>
    <t>numCategoryExplII</t>
  </si>
  <si>
    <t>perCategoryExplII</t>
  </si>
  <si>
    <t>numUnexplainedII</t>
  </si>
  <si>
    <t>perUnexplainedII</t>
  </si>
  <si>
    <t>ant1.8.1</t>
  </si>
  <si>
    <t/>
  </si>
  <si>
    <t>antlr-3.4</t>
  </si>
  <si>
    <t>aoi-2.8.1</t>
  </si>
  <si>
    <t>argouml-0.34</t>
  </si>
  <si>
    <t>aspectj-1.6.9_tools</t>
  </si>
  <si>
    <t>axion-1.0-M2</t>
  </si>
  <si>
    <t>c_jdbc-2.0.2</t>
  </si>
  <si>
    <t>castor</t>
  </si>
  <si>
    <t>cayenne-3.0.1</t>
  </si>
  <si>
    <t>checkstyle-5.6</t>
  </si>
  <si>
    <t>cobertura-1.9.4.1</t>
  </si>
  <si>
    <t>colt-1.2.0</t>
  </si>
  <si>
    <t>columba</t>
  </si>
  <si>
    <t>derby-10.9.1.0</t>
  </si>
  <si>
    <t>displaytag-1.2</t>
  </si>
  <si>
    <t>drawswf-1.2.9</t>
  </si>
  <si>
    <t>emma-2.0.5312</t>
  </si>
  <si>
    <t>exoportal-v1.0.2</t>
  </si>
  <si>
    <t>findbugs</t>
  </si>
  <si>
    <t>fitjava-1.1</t>
  </si>
  <si>
    <t>fitlibraryforfitnesse-20110301</t>
  </si>
  <si>
    <t>freecol-0.10.3</t>
  </si>
  <si>
    <t>FreeCS</t>
  </si>
  <si>
    <t>galleon-2.3.0</t>
  </si>
  <si>
    <t>ganttproject-2.1.1</t>
  </si>
  <si>
    <t>heritrix-1.14.4</t>
  </si>
  <si>
    <t>hibernate-4.2.0</t>
  </si>
  <si>
    <t>hsqldb-2.0.0</t>
  </si>
  <si>
    <t>htmlunit-2.8</t>
  </si>
  <si>
    <t>informa-0.7.0-alpha2</t>
  </si>
  <si>
    <t>iReport-3.7.5</t>
  </si>
  <si>
    <t>itext-5.0.3</t>
  </si>
  <si>
    <t>james-2.2.0_src-java</t>
  </si>
  <si>
    <t>jasml-0.10</t>
  </si>
  <si>
    <t>javacc-5.0</t>
  </si>
  <si>
    <t>jchempaint-3.0.1</t>
  </si>
  <si>
    <t>jedit-4.3.2</t>
  </si>
  <si>
    <t>jext-5.0</t>
  </si>
  <si>
    <t>jFin_DateMath-R1.0.1_src-main</t>
  </si>
  <si>
    <t>jfreechart-1.0.13</t>
  </si>
  <si>
    <t>jgraph-5.13.0.0</t>
  </si>
  <si>
    <t>jgraphpad-5.10.0.2</t>
  </si>
  <si>
    <t>jgrapht-0.8.1</t>
  </si>
  <si>
    <t>JGroups</t>
  </si>
  <si>
    <t>jhotdraw-7.5.1</t>
  </si>
  <si>
    <t>jmeter-2.5.1</t>
  </si>
  <si>
    <t>jmoney-0.4.4</t>
  </si>
  <si>
    <t>jOggPlayer114s</t>
  </si>
  <si>
    <t>jparse-0.96</t>
  </si>
  <si>
    <t>jpf-1.5.1</t>
  </si>
  <si>
    <t>jrat-1-beta1_branches-nkadwa_nio-source-core-java</t>
  </si>
  <si>
    <t>jrefactory-2.9.19</t>
  </si>
  <si>
    <t>JRuby</t>
  </si>
  <si>
    <t>JSPWiki-2.8</t>
  </si>
  <si>
    <t>jsXe-04_beta</t>
  </si>
  <si>
    <t>jtopen-7.1</t>
  </si>
  <si>
    <t>jung-2.0.1</t>
  </si>
  <si>
    <t>junit-4.10</t>
  </si>
  <si>
    <t>log4j-2.0-beta</t>
  </si>
  <si>
    <t>lucene-4.2.0</t>
  </si>
  <si>
    <t>marauroa-3.8.1</t>
  </si>
  <si>
    <t>maven-3.0.5</t>
  </si>
  <si>
    <t>megamek-0.35.18</t>
  </si>
  <si>
    <t>mvnforum-1.2.2-ga</t>
  </si>
  <si>
    <t>myfaces</t>
  </si>
  <si>
    <t>nakedobjects-4.0.0</t>
  </si>
  <si>
    <t>nekohtml-1.9.14</t>
  </si>
  <si>
    <t>openjms-0.7.7-beta-1</t>
  </si>
  <si>
    <t>oscache-2.3</t>
  </si>
  <si>
    <t>picocontainer-2.10.2</t>
  </si>
  <si>
    <t>pmd-4.2.x</t>
  </si>
  <si>
    <t>poi-3.6</t>
  </si>
  <si>
    <t>pooka-3.0-080505</t>
  </si>
  <si>
    <t>proguard-4.9</t>
  </si>
  <si>
    <t>quickserver-1.4.7</t>
  </si>
  <si>
    <t>quilt-0.6-a-5</t>
  </si>
  <si>
    <t>rssowl-2.0.5</t>
  </si>
  <si>
    <t>sablecc-3.2</t>
  </si>
  <si>
    <t>springframework</t>
  </si>
  <si>
    <t>squirrel</t>
  </si>
  <si>
    <t>struts-2.2.1</t>
  </si>
  <si>
    <t>sunflow-0.07.2</t>
  </si>
  <si>
    <t>tapestry-5.1.0.5</t>
  </si>
  <si>
    <t>tomcat-7.0.2</t>
  </si>
  <si>
    <t>trove-2.1.0</t>
  </si>
  <si>
    <t>velocity1.6.4</t>
  </si>
  <si>
    <t>webmail-0.7.10</t>
  </si>
  <si>
    <t>weka-3-6-9</t>
  </si>
  <si>
    <t>xalan-2.7.1</t>
  </si>
  <si>
    <t>xerces-2.10.0</t>
  </si>
  <si>
    <t>avergaes</t>
  </si>
  <si>
    <t>std dev.</t>
  </si>
  <si>
    <t>castor-1.3.3_codegen</t>
  </si>
  <si>
    <t>castor-1.3.3_cpactf</t>
  </si>
  <si>
    <t>castor-1.3.3_ddlgen</t>
  </si>
  <si>
    <t>castor-1.3.3_jdo</t>
  </si>
  <si>
    <t>castor-1.3.3_testsuite-xml-framework</t>
  </si>
  <si>
    <t>castor-1.3.3_xml</t>
  </si>
  <si>
    <t>castor-1.3.3_xml-schema</t>
  </si>
  <si>
    <t>columba-1.0_addressbook</t>
  </si>
  <si>
    <t>columba-1.0_core</t>
  </si>
  <si>
    <t>columba-1.0_mail</t>
  </si>
  <si>
    <t>myfaces_core-2.1.10_src-myfaces-api-2.1.10-sources</t>
  </si>
  <si>
    <t>myfaces_core-2.1.10_src-myfaces-impl-2.1.10-sources</t>
  </si>
  <si>
    <t>myfaces_core-2.1.10_src-myfaces-impl-shared-2.1.10-sources</t>
  </si>
  <si>
    <t>springframework-3.0.5_projects-org.springframework.core</t>
  </si>
  <si>
    <t>springframework-3.0.5_projects-org.springframework.jdbc</t>
  </si>
  <si>
    <t>median</t>
  </si>
  <si>
    <t>?</t>
  </si>
  <si>
    <t>average</t>
  </si>
  <si>
    <t>totals</t>
  </si>
  <si>
    <t>perSubtypeAll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</si>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</sst>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101"/>
  <sheetViews>
    <sheetView tabSelected="1" topLeftCell="I1" zoomScaleNormal="100" workbookViewId="0">
      <selection activeCell="L1" sqref="L1:L1048576"/>
    </sheetView>
  </sheetViews>
  <sheetFormatPr defaultRowHeight="15.75" customHeight="1" x14ac:dyDescent="0.2"/>
  <cols>
    <col min="1" max="1" width="31.42578125" customWidth="1"/>
    <col min="2" max="2" width="13.7109375"/>
    <col min="3" max="3" width="11.85546875"/>
    <col min="4" max="4" width="10.85546875"/>
    <col min="5" max="5" width="10.140625"/>
    <col min="6" max="6" width="13"/>
    <col min="7" max="7" width="14.42578125"/>
    <col min="8" max="8" width="13.42578125"/>
    <col min="9" max="9" width="15.5703125"/>
    <col min="10" max="10" width="19.7109375"/>
    <col min="11" max="11" width="16.7109375"/>
    <col min="12" max="12" width="18.28515625"/>
    <col min="13" max="13" width="18.140625"/>
    <col min="14" max="14" width="17.140625"/>
    <col min="15" max="15" width="14.140625" customWidth="1"/>
    <col min="16" max="16" width="15" customWidth="1"/>
    <col min="17" max="17" width="15.140625"/>
    <col min="18" max="18" width="14.140625"/>
    <col min="19" max="19" width="12.85546875"/>
    <col min="20" max="20" width="17.42578125"/>
    <col min="21" max="21" width="16.42578125"/>
    <col min="22" max="22" width="14.85546875"/>
    <col min="23" max="23" width="13.85546875"/>
    <col min="24" max="24" width="17.85546875"/>
    <col min="25" max="26" width="16.85546875"/>
    <col min="27" max="27" width="15.85546875"/>
    <col min="28" max="28" width="12"/>
    <col min="29" max="29" width="12.7109375"/>
    <col min="30" max="30" width="11.7109375"/>
    <col min="31" max="31" width="15"/>
    <col min="32" max="33" width="14"/>
    <col min="34" max="34" width="13"/>
    <col min="35" max="35" width="17"/>
    <col min="36" max="37" width="16"/>
    <col min="38" max="38" width="15"/>
    <col min="39" max="39" width="10.28515625"/>
    <col min="40" max="1025" width="11.5703125"/>
  </cols>
  <sheetData>
    <row r="1" spans="1:39" ht="15.75" customHeight="1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</row>
    <row r="2" spans="1:39" ht="15.75" customHeight="1" x14ac:dyDescent="0.2">
      <c r="A2" t="s">
        <v>39</v>
      </c>
      <c r="B2">
        <v>644</v>
      </c>
      <c r="C2">
        <v>579</v>
      </c>
      <c r="D2">
        <v>0.89910000000000001</v>
      </c>
      <c r="E2">
        <v>184</v>
      </c>
      <c r="F2">
        <v>0.28570000000000001</v>
      </c>
      <c r="G2">
        <v>400</v>
      </c>
      <c r="H2">
        <v>0.69079999999999997</v>
      </c>
      <c r="I2">
        <v>73</v>
      </c>
      <c r="J2">
        <v>0.12609999999999999</v>
      </c>
      <c r="K2">
        <v>106</v>
      </c>
      <c r="L2">
        <v>0.18310000000000001</v>
      </c>
      <c r="M2">
        <v>4</v>
      </c>
      <c r="N2">
        <v>6.2110000000000004E-3</v>
      </c>
      <c r="O2">
        <v>14</v>
      </c>
      <c r="P2">
        <v>2.1739999999999999E-2</v>
      </c>
      <c r="Q2">
        <v>15</v>
      </c>
      <c r="R2">
        <v>2.3290000000000002E-2</v>
      </c>
      <c r="S2">
        <v>256</v>
      </c>
      <c r="T2">
        <v>98</v>
      </c>
      <c r="U2">
        <v>0.38279999999999997</v>
      </c>
      <c r="V2">
        <v>53</v>
      </c>
      <c r="W2">
        <v>0.20699999999999999</v>
      </c>
      <c r="X2">
        <v>48</v>
      </c>
      <c r="Y2">
        <v>0.1875</v>
      </c>
      <c r="Z2">
        <v>57</v>
      </c>
      <c r="AA2">
        <v>0.22270000000000001</v>
      </c>
      <c r="AB2">
        <v>18</v>
      </c>
      <c r="AC2">
        <v>13</v>
      </c>
      <c r="AD2">
        <v>0.72219999999999995</v>
      </c>
      <c r="AE2">
        <v>1</v>
      </c>
      <c r="AF2">
        <v>5.5559999999999998E-2</v>
      </c>
      <c r="AG2">
        <v>2</v>
      </c>
      <c r="AH2">
        <v>0.1111</v>
      </c>
      <c r="AI2">
        <v>0</v>
      </c>
      <c r="AJ2">
        <v>0</v>
      </c>
      <c r="AK2">
        <v>2</v>
      </c>
      <c r="AL2">
        <v>0.1111</v>
      </c>
      <c r="AM2" t="s">
        <v>40</v>
      </c>
    </row>
    <row r="3" spans="1:39" ht="15.75" customHeight="1" x14ac:dyDescent="0.2">
      <c r="A3" t="s">
        <v>41</v>
      </c>
      <c r="B3">
        <v>156</v>
      </c>
      <c r="C3">
        <v>131</v>
      </c>
      <c r="D3">
        <v>0.8397</v>
      </c>
      <c r="E3">
        <v>26</v>
      </c>
      <c r="F3">
        <v>0.16669999999999999</v>
      </c>
      <c r="G3">
        <v>54</v>
      </c>
      <c r="H3">
        <v>0.41220000000000001</v>
      </c>
      <c r="I3">
        <v>23</v>
      </c>
      <c r="J3">
        <v>0.17560000000000001</v>
      </c>
      <c r="K3">
        <v>54</v>
      </c>
      <c r="L3">
        <v>0.41220000000000001</v>
      </c>
      <c r="M3">
        <v>0</v>
      </c>
      <c r="N3">
        <v>0</v>
      </c>
      <c r="O3">
        <v>0</v>
      </c>
      <c r="P3">
        <v>0</v>
      </c>
      <c r="Q3">
        <v>22</v>
      </c>
      <c r="R3">
        <v>0.14099999999999999</v>
      </c>
      <c r="S3">
        <v>38</v>
      </c>
      <c r="T3">
        <v>24</v>
      </c>
      <c r="U3">
        <v>0.63160000000000005</v>
      </c>
      <c r="V3">
        <v>0</v>
      </c>
      <c r="W3">
        <v>0</v>
      </c>
      <c r="X3">
        <v>5</v>
      </c>
      <c r="Y3">
        <v>0.13159999999999999</v>
      </c>
      <c r="Z3">
        <v>9</v>
      </c>
      <c r="AA3">
        <v>0.23680000000000001</v>
      </c>
      <c r="AB3">
        <v>3</v>
      </c>
      <c r="AC3">
        <v>3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t="s">
        <v>40</v>
      </c>
    </row>
    <row r="4" spans="1:39" ht="15.75" customHeight="1" x14ac:dyDescent="0.2">
      <c r="A4" t="s">
        <v>42</v>
      </c>
      <c r="B4">
        <v>217</v>
      </c>
      <c r="C4">
        <v>216</v>
      </c>
      <c r="D4">
        <v>0.99539999999999995</v>
      </c>
      <c r="E4">
        <v>65</v>
      </c>
      <c r="F4">
        <v>0.29949999999999999</v>
      </c>
      <c r="G4">
        <v>214</v>
      </c>
      <c r="H4">
        <v>0.99070000000000003</v>
      </c>
      <c r="I4">
        <v>0</v>
      </c>
      <c r="J4">
        <v>0</v>
      </c>
      <c r="K4">
        <v>2</v>
      </c>
      <c r="L4">
        <v>9.2589999999999999E-3</v>
      </c>
      <c r="M4">
        <v>0</v>
      </c>
      <c r="N4">
        <v>0</v>
      </c>
      <c r="O4">
        <v>1</v>
      </c>
      <c r="P4">
        <v>4.6080000000000001E-3</v>
      </c>
      <c r="Q4">
        <v>0</v>
      </c>
      <c r="R4">
        <v>0</v>
      </c>
      <c r="S4">
        <v>113</v>
      </c>
      <c r="T4">
        <v>88</v>
      </c>
      <c r="U4">
        <v>0.77880000000000005</v>
      </c>
      <c r="V4">
        <v>4</v>
      </c>
      <c r="W4">
        <v>3.5400000000000001E-2</v>
      </c>
      <c r="X4">
        <v>6</v>
      </c>
      <c r="Y4">
        <v>5.3100000000000001E-2</v>
      </c>
      <c r="Z4">
        <v>15</v>
      </c>
      <c r="AA4">
        <v>0.13270000000000001</v>
      </c>
      <c r="AB4">
        <v>2</v>
      </c>
      <c r="AC4">
        <v>2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t="s">
        <v>40</v>
      </c>
    </row>
    <row r="5" spans="1:39" ht="15.75" customHeight="1" x14ac:dyDescent="0.2">
      <c r="A5" t="s">
        <v>43</v>
      </c>
      <c r="B5">
        <v>761</v>
      </c>
      <c r="C5">
        <v>689</v>
      </c>
      <c r="D5">
        <v>0.90539999999999998</v>
      </c>
      <c r="E5">
        <v>396</v>
      </c>
      <c r="F5">
        <v>0.52039999999999997</v>
      </c>
      <c r="G5">
        <v>525</v>
      </c>
      <c r="H5">
        <v>0.76200000000000001</v>
      </c>
      <c r="I5">
        <v>22</v>
      </c>
      <c r="J5">
        <v>3.193E-2</v>
      </c>
      <c r="K5">
        <v>142</v>
      </c>
      <c r="L5">
        <v>0.20610000000000001</v>
      </c>
      <c r="M5">
        <v>27</v>
      </c>
      <c r="N5">
        <v>3.5479999999999998E-2</v>
      </c>
      <c r="O5">
        <v>1</v>
      </c>
      <c r="P5">
        <v>1.3140000000000001E-3</v>
      </c>
      <c r="Q5">
        <v>10</v>
      </c>
      <c r="R5">
        <v>1.3140000000000001E-2</v>
      </c>
      <c r="S5">
        <v>219</v>
      </c>
      <c r="T5">
        <v>125</v>
      </c>
      <c r="U5">
        <v>0.57079999999999997</v>
      </c>
      <c r="V5">
        <v>27</v>
      </c>
      <c r="W5">
        <v>0.12330000000000001</v>
      </c>
      <c r="X5">
        <v>11</v>
      </c>
      <c r="Y5">
        <v>5.0229999999999997E-2</v>
      </c>
      <c r="Z5">
        <v>56</v>
      </c>
      <c r="AA5">
        <v>0.25569999999999998</v>
      </c>
      <c r="AB5">
        <v>32</v>
      </c>
      <c r="AC5">
        <v>27</v>
      </c>
      <c r="AD5">
        <v>0.84379999999999999</v>
      </c>
      <c r="AE5">
        <v>1</v>
      </c>
      <c r="AF5">
        <v>3.125E-2</v>
      </c>
      <c r="AG5">
        <v>0</v>
      </c>
      <c r="AH5">
        <v>0</v>
      </c>
      <c r="AI5">
        <v>0</v>
      </c>
      <c r="AJ5">
        <v>0</v>
      </c>
      <c r="AK5">
        <v>4</v>
      </c>
      <c r="AL5">
        <v>0.125</v>
      </c>
      <c r="AM5" t="s">
        <v>40</v>
      </c>
    </row>
    <row r="6" spans="1:39" ht="15.75" customHeight="1" x14ac:dyDescent="0.2">
      <c r="A6" t="s">
        <v>44</v>
      </c>
      <c r="B6">
        <v>1101</v>
      </c>
      <c r="C6">
        <v>1068</v>
      </c>
      <c r="D6">
        <v>0.97</v>
      </c>
      <c r="E6">
        <v>392</v>
      </c>
      <c r="F6">
        <v>0.35599999999999998</v>
      </c>
      <c r="G6">
        <v>991</v>
      </c>
      <c r="H6">
        <v>0.92789999999999995</v>
      </c>
      <c r="I6">
        <v>46</v>
      </c>
      <c r="J6">
        <v>4.3069999999999997E-2</v>
      </c>
      <c r="K6">
        <v>31</v>
      </c>
      <c r="L6">
        <v>2.903E-2</v>
      </c>
      <c r="M6">
        <v>23</v>
      </c>
      <c r="N6">
        <v>2.0889999999999999E-2</v>
      </c>
      <c r="O6">
        <v>4</v>
      </c>
      <c r="P6">
        <v>3.6329999999999999E-3</v>
      </c>
      <c r="Q6">
        <v>3</v>
      </c>
      <c r="R6">
        <v>2.725E-3</v>
      </c>
      <c r="S6">
        <v>496</v>
      </c>
      <c r="T6">
        <v>307</v>
      </c>
      <c r="U6">
        <v>0.61899999999999999</v>
      </c>
      <c r="V6">
        <v>126</v>
      </c>
      <c r="W6">
        <v>0.254</v>
      </c>
      <c r="X6">
        <v>19</v>
      </c>
      <c r="Y6">
        <v>3.8309999999999997E-2</v>
      </c>
      <c r="Z6">
        <v>44</v>
      </c>
      <c r="AA6">
        <v>8.8709999999999997E-2</v>
      </c>
      <c r="AB6">
        <v>106</v>
      </c>
      <c r="AC6">
        <v>80</v>
      </c>
      <c r="AD6">
        <v>0.75470000000000004</v>
      </c>
      <c r="AE6">
        <v>8</v>
      </c>
      <c r="AF6">
        <v>7.5469999999999995E-2</v>
      </c>
      <c r="AG6">
        <v>1</v>
      </c>
      <c r="AH6">
        <v>9.4339999999999997E-3</v>
      </c>
      <c r="AI6">
        <v>4</v>
      </c>
      <c r="AJ6">
        <v>3.7740000000000003E-2</v>
      </c>
      <c r="AK6">
        <v>13</v>
      </c>
      <c r="AL6">
        <v>0.1226</v>
      </c>
      <c r="AM6" t="s">
        <v>40</v>
      </c>
    </row>
    <row r="7" spans="1:39" ht="15.75" customHeight="1" x14ac:dyDescent="0.2">
      <c r="A7" t="s">
        <v>45</v>
      </c>
      <c r="B7">
        <v>122</v>
      </c>
      <c r="C7">
        <v>111</v>
      </c>
      <c r="D7">
        <v>0.90980000000000005</v>
      </c>
      <c r="E7">
        <v>47</v>
      </c>
      <c r="F7">
        <v>0.38519999999999999</v>
      </c>
      <c r="G7">
        <v>80</v>
      </c>
      <c r="H7">
        <v>0.72070000000000001</v>
      </c>
      <c r="I7">
        <v>5</v>
      </c>
      <c r="J7">
        <v>4.505E-2</v>
      </c>
      <c r="K7">
        <v>26</v>
      </c>
      <c r="L7">
        <v>0.23419999999999999</v>
      </c>
      <c r="M7">
        <v>1</v>
      </c>
      <c r="N7">
        <v>8.1969999999999994E-3</v>
      </c>
      <c r="O7">
        <v>0</v>
      </c>
      <c r="P7">
        <v>0</v>
      </c>
      <c r="Q7">
        <v>10</v>
      </c>
      <c r="R7">
        <v>8.1970000000000001E-2</v>
      </c>
      <c r="S7">
        <v>108</v>
      </c>
      <c r="T7">
        <v>76</v>
      </c>
      <c r="U7">
        <v>0.70369999999999999</v>
      </c>
      <c r="V7">
        <v>9</v>
      </c>
      <c r="W7">
        <v>8.3330000000000001E-2</v>
      </c>
      <c r="X7">
        <v>4</v>
      </c>
      <c r="Y7">
        <v>3.7039999999999997E-2</v>
      </c>
      <c r="Z7">
        <v>19</v>
      </c>
      <c r="AA7">
        <v>0.1759</v>
      </c>
      <c r="AB7">
        <v>13</v>
      </c>
      <c r="AC7">
        <v>11</v>
      </c>
      <c r="AD7">
        <v>0.84619999999999995</v>
      </c>
      <c r="AE7">
        <v>2</v>
      </c>
      <c r="AF7">
        <v>0.15379999999999999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t="s">
        <v>40</v>
      </c>
    </row>
    <row r="8" spans="1:39" ht="15.75" customHeight="1" x14ac:dyDescent="0.2">
      <c r="A8" t="s">
        <v>46</v>
      </c>
      <c r="B8">
        <v>460</v>
      </c>
      <c r="C8">
        <v>360</v>
      </c>
      <c r="D8">
        <v>0.78259999999999996</v>
      </c>
      <c r="E8">
        <v>125</v>
      </c>
      <c r="F8">
        <v>0.2717</v>
      </c>
      <c r="G8">
        <v>201</v>
      </c>
      <c r="H8">
        <v>0.55830000000000002</v>
      </c>
      <c r="I8">
        <v>13</v>
      </c>
      <c r="J8">
        <v>3.6110000000000003E-2</v>
      </c>
      <c r="K8">
        <v>146</v>
      </c>
      <c r="L8">
        <v>0.40560000000000002</v>
      </c>
      <c r="M8">
        <v>3</v>
      </c>
      <c r="N8">
        <v>6.522E-3</v>
      </c>
      <c r="O8">
        <v>0</v>
      </c>
      <c r="P8">
        <v>0</v>
      </c>
      <c r="Q8">
        <v>69</v>
      </c>
      <c r="R8">
        <v>0.15</v>
      </c>
      <c r="S8">
        <v>35</v>
      </c>
      <c r="T8">
        <v>8</v>
      </c>
      <c r="U8">
        <v>0.2286</v>
      </c>
      <c r="V8">
        <v>5</v>
      </c>
      <c r="W8">
        <v>0.1429</v>
      </c>
      <c r="X8">
        <v>0</v>
      </c>
      <c r="Y8">
        <v>0</v>
      </c>
      <c r="Z8">
        <v>22</v>
      </c>
      <c r="AA8">
        <v>0.62860000000000005</v>
      </c>
      <c r="AB8">
        <v>0</v>
      </c>
      <c r="AC8">
        <v>0</v>
      </c>
      <c r="AD8" t="s">
        <v>148</v>
      </c>
      <c r="AE8">
        <v>0</v>
      </c>
      <c r="AF8" t="s">
        <v>148</v>
      </c>
      <c r="AG8">
        <v>0</v>
      </c>
      <c r="AH8" t="s">
        <v>148</v>
      </c>
      <c r="AI8">
        <v>0</v>
      </c>
      <c r="AJ8" t="s">
        <v>148</v>
      </c>
      <c r="AK8">
        <v>0</v>
      </c>
      <c r="AL8">
        <v>0</v>
      </c>
      <c r="AM8" t="s">
        <v>40</v>
      </c>
    </row>
    <row r="9" spans="1:39" ht="15.75" customHeight="1" x14ac:dyDescent="0.2">
      <c r="A9" t="s">
        <v>47</v>
      </c>
      <c r="B9">
        <v>1056</v>
      </c>
      <c r="C9">
        <v>847</v>
      </c>
      <c r="D9">
        <v>0.80208333333333304</v>
      </c>
      <c r="E9">
        <v>310</v>
      </c>
      <c r="F9">
        <v>0.29356060606060602</v>
      </c>
      <c r="G9">
        <v>675</v>
      </c>
      <c r="H9">
        <v>0.79693034238488802</v>
      </c>
      <c r="I9">
        <v>27</v>
      </c>
      <c r="J9">
        <v>3.18772136953955E-2</v>
      </c>
      <c r="K9">
        <v>145</v>
      </c>
      <c r="L9">
        <v>0.171192443919717</v>
      </c>
      <c r="M9">
        <v>98</v>
      </c>
      <c r="N9">
        <v>9.2803030303030304E-2</v>
      </c>
      <c r="O9">
        <v>2</v>
      </c>
      <c r="P9">
        <v>1.8939393939393901E-3</v>
      </c>
      <c r="Q9">
        <v>56</v>
      </c>
      <c r="R9">
        <v>5.3030303030302997E-2</v>
      </c>
      <c r="S9">
        <v>242</v>
      </c>
      <c r="T9">
        <v>147</v>
      </c>
      <c r="U9">
        <v>0.60743801652892604</v>
      </c>
      <c r="V9">
        <v>27</v>
      </c>
      <c r="W9">
        <v>0.111570247933884</v>
      </c>
      <c r="X9">
        <v>23</v>
      </c>
      <c r="Y9">
        <v>9.5041322314049603E-2</v>
      </c>
      <c r="Z9">
        <v>45</v>
      </c>
      <c r="AA9">
        <v>0.18595041322313999</v>
      </c>
      <c r="AB9">
        <v>21</v>
      </c>
      <c r="AC9">
        <v>18</v>
      </c>
      <c r="AD9">
        <v>0.85714285714285698</v>
      </c>
      <c r="AE9">
        <v>2</v>
      </c>
      <c r="AF9">
        <v>9.5238095238095205E-2</v>
      </c>
      <c r="AG9">
        <v>0</v>
      </c>
      <c r="AH9">
        <v>0</v>
      </c>
      <c r="AI9">
        <v>1</v>
      </c>
      <c r="AJ9">
        <v>4.7619047619047603E-2</v>
      </c>
      <c r="AK9">
        <v>0</v>
      </c>
      <c r="AL9">
        <v>0</v>
      </c>
    </row>
    <row r="10" spans="1:39" ht="15.75" customHeight="1" x14ac:dyDescent="0.2">
      <c r="A10" t="s">
        <v>48</v>
      </c>
      <c r="B10">
        <v>1633</v>
      </c>
      <c r="C10">
        <v>1433</v>
      </c>
      <c r="D10">
        <v>0.87749999999999995</v>
      </c>
      <c r="E10">
        <v>501</v>
      </c>
      <c r="F10">
        <v>0.30680000000000002</v>
      </c>
      <c r="G10">
        <v>1103</v>
      </c>
      <c r="H10">
        <v>0.76970000000000005</v>
      </c>
      <c r="I10">
        <v>47</v>
      </c>
      <c r="J10">
        <v>3.2800000000000003E-2</v>
      </c>
      <c r="K10">
        <v>283</v>
      </c>
      <c r="L10">
        <v>0.19750000000000001</v>
      </c>
      <c r="M10">
        <v>9</v>
      </c>
      <c r="N10">
        <v>5.5110000000000003E-3</v>
      </c>
      <c r="O10">
        <v>3</v>
      </c>
      <c r="P10">
        <v>1.8370000000000001E-3</v>
      </c>
      <c r="Q10">
        <v>90</v>
      </c>
      <c r="R10">
        <v>5.5109999999999999E-2</v>
      </c>
      <c r="S10">
        <v>476</v>
      </c>
      <c r="T10">
        <v>328</v>
      </c>
      <c r="U10">
        <v>0.68910000000000005</v>
      </c>
      <c r="V10">
        <v>33</v>
      </c>
      <c r="W10">
        <v>6.9330000000000003E-2</v>
      </c>
      <c r="X10">
        <v>47</v>
      </c>
      <c r="Y10">
        <v>9.8739999999999994E-2</v>
      </c>
      <c r="Z10">
        <v>68</v>
      </c>
      <c r="AA10">
        <v>0.1429</v>
      </c>
      <c r="AB10">
        <v>10</v>
      </c>
      <c r="AC10">
        <v>9</v>
      </c>
      <c r="AD10">
        <v>0.9</v>
      </c>
      <c r="AE10">
        <v>1</v>
      </c>
      <c r="AF10">
        <v>0.1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t="s">
        <v>40</v>
      </c>
    </row>
    <row r="11" spans="1:39" ht="15.75" customHeight="1" x14ac:dyDescent="0.2">
      <c r="A11" t="s">
        <v>49</v>
      </c>
      <c r="B11">
        <v>348</v>
      </c>
      <c r="C11">
        <v>306</v>
      </c>
      <c r="D11">
        <v>0.87929999999999997</v>
      </c>
      <c r="E11">
        <v>119</v>
      </c>
      <c r="F11">
        <v>0.34200000000000003</v>
      </c>
      <c r="G11">
        <v>31</v>
      </c>
      <c r="H11">
        <v>0.1013</v>
      </c>
      <c r="I11">
        <v>6</v>
      </c>
      <c r="J11">
        <v>1.9609999999999999E-2</v>
      </c>
      <c r="K11">
        <v>269</v>
      </c>
      <c r="L11">
        <v>0.87909999999999999</v>
      </c>
      <c r="M11">
        <v>6</v>
      </c>
      <c r="N11">
        <v>1.7239999999999998E-2</v>
      </c>
      <c r="O11">
        <v>10</v>
      </c>
      <c r="P11">
        <v>2.8740000000000002E-2</v>
      </c>
      <c r="Q11">
        <v>4</v>
      </c>
      <c r="R11">
        <v>1.149E-2</v>
      </c>
      <c r="S11">
        <v>29</v>
      </c>
      <c r="T11">
        <v>21</v>
      </c>
      <c r="U11">
        <v>0.72409999999999997</v>
      </c>
      <c r="V11">
        <v>4</v>
      </c>
      <c r="W11">
        <v>0.13789999999999999</v>
      </c>
      <c r="X11">
        <v>4</v>
      </c>
      <c r="Y11">
        <v>0.13789999999999999</v>
      </c>
      <c r="Z11">
        <v>0</v>
      </c>
      <c r="AA11">
        <v>0</v>
      </c>
      <c r="AB11">
        <v>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2</v>
      </c>
      <c r="AL11">
        <v>1</v>
      </c>
      <c r="AM11" t="s">
        <v>40</v>
      </c>
    </row>
    <row r="12" spans="1:39" ht="15.75" customHeight="1" x14ac:dyDescent="0.2">
      <c r="A12" t="s">
        <v>50</v>
      </c>
      <c r="B12">
        <v>17</v>
      </c>
      <c r="C12">
        <v>17</v>
      </c>
      <c r="D12">
        <v>1</v>
      </c>
      <c r="E12">
        <v>0</v>
      </c>
      <c r="F12">
        <v>0</v>
      </c>
      <c r="G12">
        <v>12</v>
      </c>
      <c r="H12">
        <v>0.70589999999999997</v>
      </c>
      <c r="I12">
        <v>0</v>
      </c>
      <c r="J12">
        <v>0</v>
      </c>
      <c r="K12">
        <v>5</v>
      </c>
      <c r="L12">
        <v>0.29409999999999997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34</v>
      </c>
      <c r="T12">
        <v>9</v>
      </c>
      <c r="U12">
        <v>0.26469999999999999</v>
      </c>
      <c r="V12">
        <v>24</v>
      </c>
      <c r="W12">
        <v>0.70589999999999997</v>
      </c>
      <c r="X12">
        <v>0</v>
      </c>
      <c r="Y12">
        <v>0</v>
      </c>
      <c r="Z12">
        <v>1</v>
      </c>
      <c r="AA12">
        <v>2.9409999999999999E-2</v>
      </c>
      <c r="AB12">
        <v>0</v>
      </c>
      <c r="AC12">
        <v>0</v>
      </c>
      <c r="AD12" t="s">
        <v>148</v>
      </c>
      <c r="AE12">
        <v>0</v>
      </c>
      <c r="AF12" t="s">
        <v>148</v>
      </c>
      <c r="AG12">
        <v>0</v>
      </c>
      <c r="AH12" t="s">
        <v>148</v>
      </c>
      <c r="AI12">
        <v>0</v>
      </c>
      <c r="AJ12" t="s">
        <v>148</v>
      </c>
      <c r="AK12">
        <v>0</v>
      </c>
      <c r="AL12">
        <v>0</v>
      </c>
      <c r="AM12" t="s">
        <v>40</v>
      </c>
    </row>
    <row r="13" spans="1:39" ht="15.75" customHeight="1" x14ac:dyDescent="0.2">
      <c r="A13" t="s">
        <v>51</v>
      </c>
      <c r="B13">
        <v>164</v>
      </c>
      <c r="C13">
        <v>136</v>
      </c>
      <c r="D13">
        <v>0.82930000000000004</v>
      </c>
      <c r="E13">
        <v>73</v>
      </c>
      <c r="F13">
        <v>0.4451</v>
      </c>
      <c r="G13">
        <v>111</v>
      </c>
      <c r="H13">
        <v>0.81620000000000004</v>
      </c>
      <c r="I13">
        <v>14</v>
      </c>
      <c r="J13">
        <v>0.10290000000000001</v>
      </c>
      <c r="K13">
        <v>11</v>
      </c>
      <c r="L13">
        <v>8.0879999999999994E-2</v>
      </c>
      <c r="M13">
        <v>1</v>
      </c>
      <c r="N13">
        <v>6.0980000000000001E-3</v>
      </c>
      <c r="O13">
        <v>0</v>
      </c>
      <c r="P13">
        <v>0</v>
      </c>
      <c r="Q13">
        <v>9</v>
      </c>
      <c r="R13">
        <v>5.4879999999999998E-2</v>
      </c>
      <c r="S13">
        <v>31</v>
      </c>
      <c r="T13">
        <v>17</v>
      </c>
      <c r="U13">
        <v>0.5484</v>
      </c>
      <c r="V13">
        <v>1</v>
      </c>
      <c r="W13">
        <v>3.2259999999999997E-2</v>
      </c>
      <c r="X13">
        <v>6</v>
      </c>
      <c r="Y13">
        <v>0.19350000000000001</v>
      </c>
      <c r="Z13">
        <v>7</v>
      </c>
      <c r="AA13">
        <v>0.2258</v>
      </c>
      <c r="AB13">
        <v>3</v>
      </c>
      <c r="AC13">
        <v>0</v>
      </c>
      <c r="AD13">
        <v>0</v>
      </c>
      <c r="AE13">
        <v>3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 t="s">
        <v>40</v>
      </c>
    </row>
    <row r="14" spans="1:39" ht="15.75" customHeight="1" x14ac:dyDescent="0.2">
      <c r="A14" t="s">
        <v>52</v>
      </c>
      <c r="B14">
        <v>220</v>
      </c>
      <c r="C14">
        <v>185</v>
      </c>
      <c r="D14">
        <v>0.84090909090909105</v>
      </c>
      <c r="E14">
        <v>42</v>
      </c>
      <c r="F14">
        <v>0.190909090909091</v>
      </c>
      <c r="G14">
        <v>104</v>
      </c>
      <c r="H14">
        <v>0.56216216216216197</v>
      </c>
      <c r="I14">
        <v>7</v>
      </c>
      <c r="J14">
        <v>3.7837837837837798E-2</v>
      </c>
      <c r="K14">
        <v>74</v>
      </c>
      <c r="L14">
        <v>0.4</v>
      </c>
      <c r="M14">
        <v>5</v>
      </c>
      <c r="N14">
        <v>2.27272727272727E-2</v>
      </c>
      <c r="O14">
        <v>0</v>
      </c>
      <c r="P14">
        <v>0</v>
      </c>
      <c r="Q14">
        <v>0</v>
      </c>
      <c r="R14">
        <v>0</v>
      </c>
      <c r="S14">
        <v>107</v>
      </c>
      <c r="T14">
        <v>75</v>
      </c>
      <c r="U14">
        <v>0.70093457943925197</v>
      </c>
      <c r="V14">
        <v>7</v>
      </c>
      <c r="W14">
        <v>6.5420560747663503E-2</v>
      </c>
      <c r="X14">
        <v>8</v>
      </c>
      <c r="Y14">
        <v>7.4766355140186896E-2</v>
      </c>
      <c r="Z14">
        <v>17</v>
      </c>
      <c r="AA14">
        <v>0.15887850467289699</v>
      </c>
      <c r="AB14">
        <v>8</v>
      </c>
      <c r="AC14">
        <v>8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9" ht="15.75" customHeight="1" x14ac:dyDescent="0.2">
      <c r="A15" t="s">
        <v>53</v>
      </c>
      <c r="B15">
        <v>1426</v>
      </c>
      <c r="C15">
        <v>1285</v>
      </c>
      <c r="D15">
        <v>0.90110000000000001</v>
      </c>
      <c r="E15">
        <v>338</v>
      </c>
      <c r="F15">
        <v>0.23699999999999999</v>
      </c>
      <c r="G15">
        <v>779</v>
      </c>
      <c r="H15">
        <v>0.60619999999999996</v>
      </c>
      <c r="I15">
        <v>33</v>
      </c>
      <c r="J15">
        <v>2.5680000000000001E-2</v>
      </c>
      <c r="K15">
        <v>473</v>
      </c>
      <c r="L15">
        <v>0.36809999999999998</v>
      </c>
      <c r="M15">
        <v>29</v>
      </c>
      <c r="N15">
        <v>2.034E-2</v>
      </c>
      <c r="O15">
        <v>0</v>
      </c>
      <c r="P15">
        <v>0</v>
      </c>
      <c r="Q15">
        <v>59</v>
      </c>
      <c r="R15">
        <v>4.1369999999999997E-2</v>
      </c>
      <c r="S15">
        <v>659</v>
      </c>
      <c r="T15">
        <v>439</v>
      </c>
      <c r="U15">
        <v>0.66620000000000001</v>
      </c>
      <c r="V15">
        <v>78</v>
      </c>
      <c r="W15">
        <v>0.11840000000000001</v>
      </c>
      <c r="X15">
        <v>28</v>
      </c>
      <c r="Y15">
        <v>4.249E-2</v>
      </c>
      <c r="Z15">
        <v>114</v>
      </c>
      <c r="AA15">
        <v>0.17299999999999999</v>
      </c>
      <c r="AB15">
        <v>131</v>
      </c>
      <c r="AC15">
        <v>98</v>
      </c>
      <c r="AD15">
        <v>0.74809999999999999</v>
      </c>
      <c r="AE15">
        <v>15</v>
      </c>
      <c r="AF15">
        <v>0.1145</v>
      </c>
      <c r="AG15">
        <v>4</v>
      </c>
      <c r="AH15">
        <v>3.0530000000000002E-2</v>
      </c>
      <c r="AI15">
        <v>2</v>
      </c>
      <c r="AJ15">
        <v>1.5270000000000001E-2</v>
      </c>
      <c r="AK15">
        <v>12</v>
      </c>
      <c r="AL15">
        <v>9.1600000000000001E-2</v>
      </c>
      <c r="AM15" t="s">
        <v>40</v>
      </c>
    </row>
    <row r="16" spans="1:39" ht="15.75" customHeight="1" x14ac:dyDescent="0.2">
      <c r="A16" t="s">
        <v>54</v>
      </c>
      <c r="B16">
        <v>178</v>
      </c>
      <c r="C16">
        <v>153</v>
      </c>
      <c r="D16">
        <v>0.85960000000000003</v>
      </c>
      <c r="E16">
        <v>143</v>
      </c>
      <c r="F16">
        <v>0.8034</v>
      </c>
      <c r="G16">
        <v>13</v>
      </c>
      <c r="H16">
        <v>8.4970000000000004E-2</v>
      </c>
      <c r="I16">
        <v>7</v>
      </c>
      <c r="J16">
        <v>4.5749999999999999E-2</v>
      </c>
      <c r="K16">
        <v>133</v>
      </c>
      <c r="L16">
        <v>0.86929999999999996</v>
      </c>
      <c r="M16">
        <v>0</v>
      </c>
      <c r="N16">
        <v>0</v>
      </c>
      <c r="O16">
        <v>3</v>
      </c>
      <c r="P16">
        <v>1.685E-2</v>
      </c>
      <c r="Q16">
        <v>5</v>
      </c>
      <c r="R16">
        <v>2.809E-2</v>
      </c>
      <c r="S16">
        <v>37</v>
      </c>
      <c r="T16">
        <v>22</v>
      </c>
      <c r="U16">
        <v>0.59460000000000002</v>
      </c>
      <c r="V16">
        <v>0</v>
      </c>
      <c r="W16">
        <v>0</v>
      </c>
      <c r="X16">
        <v>6</v>
      </c>
      <c r="Y16">
        <v>0.16220000000000001</v>
      </c>
      <c r="Z16">
        <v>9</v>
      </c>
      <c r="AA16">
        <v>0.2432</v>
      </c>
      <c r="AB16">
        <v>2</v>
      </c>
      <c r="AC16">
        <v>2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t="s">
        <v>40</v>
      </c>
    </row>
    <row r="17" spans="1:39" ht="15.75" customHeight="1" x14ac:dyDescent="0.2">
      <c r="A17" t="s">
        <v>55</v>
      </c>
      <c r="B17">
        <v>114</v>
      </c>
      <c r="C17">
        <v>110</v>
      </c>
      <c r="D17">
        <v>0.96489999999999998</v>
      </c>
      <c r="E17">
        <v>45</v>
      </c>
      <c r="F17">
        <v>0.3947</v>
      </c>
      <c r="G17">
        <v>105</v>
      </c>
      <c r="H17">
        <v>0.95450000000000002</v>
      </c>
      <c r="I17">
        <v>1</v>
      </c>
      <c r="J17">
        <v>9.0910000000000001E-3</v>
      </c>
      <c r="K17">
        <v>4</v>
      </c>
      <c r="L17">
        <v>3.6360000000000003E-2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50</v>
      </c>
      <c r="T17">
        <v>37</v>
      </c>
      <c r="U17">
        <v>0.74</v>
      </c>
      <c r="V17">
        <v>8</v>
      </c>
      <c r="W17">
        <v>0.16</v>
      </c>
      <c r="X17">
        <v>1</v>
      </c>
      <c r="Y17">
        <v>0.02</v>
      </c>
      <c r="Z17">
        <v>4</v>
      </c>
      <c r="AA17">
        <v>0.08</v>
      </c>
      <c r="AB17">
        <v>4</v>
      </c>
      <c r="AC17">
        <v>2</v>
      </c>
      <c r="AD17">
        <v>0.5</v>
      </c>
      <c r="AE17">
        <v>2</v>
      </c>
      <c r="AF17">
        <v>0.5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 t="s">
        <v>40</v>
      </c>
    </row>
    <row r="18" spans="1:39" ht="15.75" customHeight="1" x14ac:dyDescent="0.2">
      <c r="A18" t="s">
        <v>56</v>
      </c>
      <c r="B18">
        <v>76</v>
      </c>
      <c r="C18">
        <v>71</v>
      </c>
      <c r="D18">
        <v>0.93420000000000003</v>
      </c>
      <c r="E18">
        <v>7</v>
      </c>
      <c r="F18">
        <v>9.2109999999999997E-2</v>
      </c>
      <c r="G18">
        <v>65</v>
      </c>
      <c r="H18">
        <v>0.91549999999999998</v>
      </c>
      <c r="I18">
        <v>5</v>
      </c>
      <c r="J18">
        <v>7.0419999999999996E-2</v>
      </c>
      <c r="K18">
        <v>1</v>
      </c>
      <c r="L18">
        <v>1.4080000000000001E-2</v>
      </c>
      <c r="M18">
        <v>3</v>
      </c>
      <c r="N18">
        <v>3.9469999999999998E-2</v>
      </c>
      <c r="O18">
        <v>0</v>
      </c>
      <c r="P18">
        <v>0</v>
      </c>
      <c r="Q18">
        <v>2</v>
      </c>
      <c r="R18">
        <v>2.632E-2</v>
      </c>
      <c r="S18">
        <v>79</v>
      </c>
      <c r="T18">
        <v>35</v>
      </c>
      <c r="U18">
        <v>0.443</v>
      </c>
      <c r="V18">
        <v>18</v>
      </c>
      <c r="W18">
        <v>0.2278</v>
      </c>
      <c r="X18">
        <v>4</v>
      </c>
      <c r="Y18">
        <v>5.0630000000000001E-2</v>
      </c>
      <c r="Z18">
        <v>22</v>
      </c>
      <c r="AA18">
        <v>0.27850000000000003</v>
      </c>
      <c r="AB18">
        <v>16</v>
      </c>
      <c r="AC18">
        <v>8</v>
      </c>
      <c r="AD18">
        <v>0.5</v>
      </c>
      <c r="AE18">
        <v>8</v>
      </c>
      <c r="AF18">
        <v>0.5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 t="s">
        <v>40</v>
      </c>
    </row>
    <row r="19" spans="1:39" ht="15.75" customHeight="1" x14ac:dyDescent="0.2">
      <c r="A19" t="s">
        <v>57</v>
      </c>
      <c r="B19">
        <v>1050</v>
      </c>
      <c r="C19">
        <v>672</v>
      </c>
      <c r="D19">
        <v>0.64</v>
      </c>
      <c r="E19">
        <v>391</v>
      </c>
      <c r="F19">
        <v>0.37240000000000001</v>
      </c>
      <c r="G19">
        <v>369</v>
      </c>
      <c r="H19">
        <v>0.54910000000000003</v>
      </c>
      <c r="I19">
        <v>49</v>
      </c>
      <c r="J19">
        <v>7.2919999999999999E-2</v>
      </c>
      <c r="K19">
        <v>254</v>
      </c>
      <c r="L19">
        <v>0.378</v>
      </c>
      <c r="M19">
        <v>6</v>
      </c>
      <c r="N19">
        <v>5.7140000000000003E-3</v>
      </c>
      <c r="O19">
        <v>23</v>
      </c>
      <c r="P19">
        <v>2.1899999999999999E-2</v>
      </c>
      <c r="Q19">
        <v>86</v>
      </c>
      <c r="R19">
        <v>8.1900000000000001E-2</v>
      </c>
      <c r="S19">
        <v>296</v>
      </c>
      <c r="T19">
        <v>151</v>
      </c>
      <c r="U19">
        <v>0.5101</v>
      </c>
      <c r="V19">
        <v>20</v>
      </c>
      <c r="W19">
        <v>6.7570000000000005E-2</v>
      </c>
      <c r="X19">
        <v>18</v>
      </c>
      <c r="Y19">
        <v>6.0810000000000003E-2</v>
      </c>
      <c r="Z19">
        <v>107</v>
      </c>
      <c r="AA19">
        <v>0.36149999999999999</v>
      </c>
      <c r="AB19">
        <v>41</v>
      </c>
      <c r="AC19">
        <v>22</v>
      </c>
      <c r="AD19">
        <v>0.53659999999999997</v>
      </c>
      <c r="AE19">
        <v>10</v>
      </c>
      <c r="AF19">
        <v>0.24390000000000001</v>
      </c>
      <c r="AG19">
        <v>3</v>
      </c>
      <c r="AH19">
        <v>7.3169999999999999E-2</v>
      </c>
      <c r="AI19">
        <v>1</v>
      </c>
      <c r="AJ19">
        <v>2.4389999999999998E-2</v>
      </c>
      <c r="AK19">
        <v>5</v>
      </c>
      <c r="AL19">
        <v>0.122</v>
      </c>
      <c r="AM19" t="s">
        <v>40</v>
      </c>
    </row>
    <row r="20" spans="1:39" ht="15.75" customHeight="1" x14ac:dyDescent="0.2">
      <c r="A20" t="s">
        <v>58</v>
      </c>
      <c r="B20">
        <v>434</v>
      </c>
      <c r="C20">
        <v>391</v>
      </c>
      <c r="D20">
        <v>0.90090000000000003</v>
      </c>
      <c r="E20">
        <v>82</v>
      </c>
      <c r="F20">
        <v>0.18890000000000001</v>
      </c>
      <c r="G20">
        <v>273</v>
      </c>
      <c r="H20">
        <v>0.69820000000000004</v>
      </c>
      <c r="I20">
        <v>69</v>
      </c>
      <c r="J20">
        <v>0.17649999999999999</v>
      </c>
      <c r="K20">
        <v>49</v>
      </c>
      <c r="L20">
        <v>0.12529999999999999</v>
      </c>
      <c r="M20">
        <v>16</v>
      </c>
      <c r="N20">
        <v>3.687E-2</v>
      </c>
      <c r="O20">
        <v>4</v>
      </c>
      <c r="P20">
        <v>9.2169999999999995E-3</v>
      </c>
      <c r="Q20">
        <v>13</v>
      </c>
      <c r="R20">
        <v>2.9950000000000001E-2</v>
      </c>
      <c r="S20">
        <v>349</v>
      </c>
      <c r="T20">
        <v>151</v>
      </c>
      <c r="U20">
        <v>0.43269999999999997</v>
      </c>
      <c r="V20">
        <v>123</v>
      </c>
      <c r="W20">
        <v>0.35239999999999999</v>
      </c>
      <c r="X20">
        <v>32</v>
      </c>
      <c r="Y20">
        <v>9.1689999999999994E-2</v>
      </c>
      <c r="Z20">
        <v>43</v>
      </c>
      <c r="AA20">
        <v>0.1232</v>
      </c>
      <c r="AB20">
        <v>24</v>
      </c>
      <c r="AC20">
        <v>13</v>
      </c>
      <c r="AD20">
        <v>0.54169999999999996</v>
      </c>
      <c r="AE20">
        <v>7</v>
      </c>
      <c r="AF20">
        <v>0.29170000000000001</v>
      </c>
      <c r="AG20">
        <v>3</v>
      </c>
      <c r="AH20">
        <v>0.125</v>
      </c>
      <c r="AI20">
        <v>0</v>
      </c>
      <c r="AJ20">
        <v>0</v>
      </c>
      <c r="AK20">
        <v>1</v>
      </c>
      <c r="AL20">
        <v>4.1669999999999999E-2</v>
      </c>
      <c r="AM20" t="s">
        <v>40</v>
      </c>
    </row>
    <row r="21" spans="1:39" ht="15.75" customHeight="1" x14ac:dyDescent="0.2">
      <c r="A21" t="s">
        <v>59</v>
      </c>
      <c r="B21">
        <v>65</v>
      </c>
      <c r="C21">
        <v>40</v>
      </c>
      <c r="D21">
        <v>0.61539999999999995</v>
      </c>
      <c r="E21">
        <v>19</v>
      </c>
      <c r="F21">
        <v>0.2923</v>
      </c>
      <c r="G21">
        <v>25</v>
      </c>
      <c r="H21">
        <v>0.625</v>
      </c>
      <c r="I21">
        <v>1</v>
      </c>
      <c r="J21">
        <v>2.5000000000000001E-2</v>
      </c>
      <c r="K21">
        <v>14</v>
      </c>
      <c r="L21">
        <v>0.35</v>
      </c>
      <c r="M21">
        <v>0</v>
      </c>
      <c r="N21">
        <v>0</v>
      </c>
      <c r="O21">
        <v>2</v>
      </c>
      <c r="P21">
        <v>3.0769999999999999E-2</v>
      </c>
      <c r="Q21">
        <v>15</v>
      </c>
      <c r="R21">
        <v>0.23080000000000001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t="s">
        <v>148</v>
      </c>
      <c r="AE21">
        <v>0</v>
      </c>
      <c r="AF21" t="s">
        <v>148</v>
      </c>
      <c r="AG21">
        <v>0</v>
      </c>
      <c r="AH21" t="s">
        <v>148</v>
      </c>
      <c r="AI21">
        <v>0</v>
      </c>
      <c r="AJ21" t="s">
        <v>148</v>
      </c>
      <c r="AK21">
        <v>0</v>
      </c>
      <c r="AL21">
        <v>0</v>
      </c>
      <c r="AM21" t="s">
        <v>40</v>
      </c>
    </row>
    <row r="22" spans="1:39" ht="15.75" customHeight="1" x14ac:dyDescent="0.2">
      <c r="A22" t="s">
        <v>60</v>
      </c>
      <c r="B22">
        <v>498</v>
      </c>
      <c r="C22">
        <v>266</v>
      </c>
      <c r="D22">
        <v>0.53410000000000002</v>
      </c>
      <c r="E22">
        <v>96</v>
      </c>
      <c r="F22">
        <v>0.1928</v>
      </c>
      <c r="G22">
        <v>220</v>
      </c>
      <c r="H22">
        <v>0.82709999999999995</v>
      </c>
      <c r="I22">
        <v>8</v>
      </c>
      <c r="J22">
        <v>3.0079999999999999E-2</v>
      </c>
      <c r="K22">
        <v>38</v>
      </c>
      <c r="L22">
        <v>0.1429</v>
      </c>
      <c r="M22">
        <v>48</v>
      </c>
      <c r="N22">
        <v>9.6390000000000003E-2</v>
      </c>
      <c r="O22">
        <v>86</v>
      </c>
      <c r="P22">
        <v>0.17269999999999999</v>
      </c>
      <c r="Q22">
        <v>60</v>
      </c>
      <c r="R22">
        <v>0.1205</v>
      </c>
      <c r="S22">
        <v>222</v>
      </c>
      <c r="T22">
        <v>86</v>
      </c>
      <c r="U22">
        <v>0.38740000000000002</v>
      </c>
      <c r="V22">
        <v>77</v>
      </c>
      <c r="W22">
        <v>0.3468</v>
      </c>
      <c r="X22">
        <v>10</v>
      </c>
      <c r="Y22">
        <v>4.505E-2</v>
      </c>
      <c r="Z22">
        <v>49</v>
      </c>
      <c r="AA22">
        <v>0.22070000000000001</v>
      </c>
      <c r="AB22">
        <v>24</v>
      </c>
      <c r="AC22">
        <v>20</v>
      </c>
      <c r="AD22">
        <v>0.83330000000000004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4</v>
      </c>
      <c r="AL22">
        <v>0.16669999999999999</v>
      </c>
      <c r="AM22" t="s">
        <v>40</v>
      </c>
    </row>
    <row r="23" spans="1:39" ht="15.75" customHeight="1" x14ac:dyDescent="0.2">
      <c r="A23" t="s">
        <v>61</v>
      </c>
      <c r="B23">
        <v>495</v>
      </c>
      <c r="C23">
        <v>479</v>
      </c>
      <c r="D23">
        <v>0.9677</v>
      </c>
      <c r="E23">
        <v>134</v>
      </c>
      <c r="F23">
        <v>0.2707</v>
      </c>
      <c r="G23">
        <v>397</v>
      </c>
      <c r="H23">
        <v>0.82879999999999998</v>
      </c>
      <c r="I23">
        <v>16</v>
      </c>
      <c r="J23">
        <v>3.3399999999999999E-2</v>
      </c>
      <c r="K23">
        <v>66</v>
      </c>
      <c r="L23">
        <v>0.13780000000000001</v>
      </c>
      <c r="M23">
        <v>7</v>
      </c>
      <c r="N23">
        <v>1.414E-2</v>
      </c>
      <c r="O23">
        <v>0</v>
      </c>
      <c r="P23">
        <v>0</v>
      </c>
      <c r="Q23">
        <v>1</v>
      </c>
      <c r="R23">
        <v>2.0200000000000001E-3</v>
      </c>
      <c r="S23">
        <v>82</v>
      </c>
      <c r="T23">
        <v>35</v>
      </c>
      <c r="U23">
        <v>0.42680000000000001</v>
      </c>
      <c r="V23">
        <v>4</v>
      </c>
      <c r="W23">
        <v>4.8779999999999997E-2</v>
      </c>
      <c r="X23">
        <v>22</v>
      </c>
      <c r="Y23">
        <v>0.26829999999999998</v>
      </c>
      <c r="Z23">
        <v>21</v>
      </c>
      <c r="AA23">
        <v>0.25609999999999999</v>
      </c>
      <c r="AB23">
        <v>1</v>
      </c>
      <c r="AC23">
        <v>1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 t="s">
        <v>40</v>
      </c>
    </row>
    <row r="24" spans="1:39" ht="15.75" customHeight="1" x14ac:dyDescent="0.2">
      <c r="A24" t="s">
        <v>62</v>
      </c>
      <c r="B24">
        <v>61</v>
      </c>
      <c r="C24">
        <v>60</v>
      </c>
      <c r="D24">
        <v>0.98360000000000003</v>
      </c>
      <c r="E24">
        <v>0</v>
      </c>
      <c r="F24">
        <v>0</v>
      </c>
      <c r="G24">
        <v>60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1.6389999999999998E-2</v>
      </c>
      <c r="S24">
        <v>25</v>
      </c>
      <c r="T24">
        <v>14</v>
      </c>
      <c r="U24">
        <v>0.56000000000000005</v>
      </c>
      <c r="V24">
        <v>6</v>
      </c>
      <c r="W24">
        <v>0.24</v>
      </c>
      <c r="X24">
        <v>0</v>
      </c>
      <c r="Y24">
        <v>0</v>
      </c>
      <c r="Z24">
        <v>5</v>
      </c>
      <c r="AA24">
        <v>0.2</v>
      </c>
      <c r="AB24">
        <v>0</v>
      </c>
      <c r="AC24">
        <v>0</v>
      </c>
      <c r="AD24" t="s">
        <v>148</v>
      </c>
      <c r="AE24">
        <v>0</v>
      </c>
      <c r="AF24" t="s">
        <v>148</v>
      </c>
      <c r="AG24">
        <v>0</v>
      </c>
      <c r="AH24" t="s">
        <v>148</v>
      </c>
      <c r="AI24">
        <v>0</v>
      </c>
      <c r="AJ24" t="s">
        <v>148</v>
      </c>
      <c r="AK24">
        <v>0</v>
      </c>
      <c r="AL24" t="s">
        <v>148</v>
      </c>
      <c r="AM24" t="s">
        <v>40</v>
      </c>
    </row>
    <row r="25" spans="1:39" ht="15.75" customHeight="1" x14ac:dyDescent="0.2">
      <c r="A25" t="s">
        <v>63</v>
      </c>
      <c r="B25">
        <v>211</v>
      </c>
      <c r="C25">
        <v>198</v>
      </c>
      <c r="D25">
        <v>0.93840000000000001</v>
      </c>
      <c r="E25">
        <v>3</v>
      </c>
      <c r="F25">
        <v>1.422E-2</v>
      </c>
      <c r="G25">
        <v>181</v>
      </c>
      <c r="H25">
        <v>0.91410000000000002</v>
      </c>
      <c r="I25">
        <v>1</v>
      </c>
      <c r="J25">
        <v>5.0509999999999999E-3</v>
      </c>
      <c r="K25">
        <v>16</v>
      </c>
      <c r="L25">
        <v>8.0810000000000007E-2</v>
      </c>
      <c r="M25">
        <v>12</v>
      </c>
      <c r="N25">
        <v>5.6869999999999997E-2</v>
      </c>
      <c r="O25">
        <v>0</v>
      </c>
      <c r="P25">
        <v>0</v>
      </c>
      <c r="Q25">
        <v>0</v>
      </c>
      <c r="R25">
        <v>0</v>
      </c>
      <c r="S25">
        <v>62</v>
      </c>
      <c r="T25">
        <v>46</v>
      </c>
      <c r="U25">
        <v>0.7419</v>
      </c>
      <c r="V25">
        <v>12</v>
      </c>
      <c r="W25">
        <v>0.19350000000000001</v>
      </c>
      <c r="X25">
        <v>4</v>
      </c>
      <c r="Y25">
        <v>6.4519999999999994E-2</v>
      </c>
      <c r="Z25">
        <v>0</v>
      </c>
      <c r="AA25">
        <v>0</v>
      </c>
      <c r="AB25">
        <v>0</v>
      </c>
      <c r="AC25">
        <v>0</v>
      </c>
      <c r="AD25" t="s">
        <v>148</v>
      </c>
      <c r="AE25">
        <v>0</v>
      </c>
      <c r="AF25" t="s">
        <v>148</v>
      </c>
      <c r="AG25">
        <v>0</v>
      </c>
      <c r="AH25" t="s">
        <v>148</v>
      </c>
      <c r="AI25">
        <v>0</v>
      </c>
      <c r="AJ25" t="s">
        <v>148</v>
      </c>
      <c r="AK25">
        <v>0</v>
      </c>
      <c r="AL25" t="s">
        <v>148</v>
      </c>
      <c r="AM25" t="s">
        <v>40</v>
      </c>
    </row>
    <row r="26" spans="1:39" ht="15.75" customHeight="1" x14ac:dyDescent="0.2">
      <c r="A26" t="s">
        <v>64</v>
      </c>
      <c r="B26">
        <v>185</v>
      </c>
      <c r="C26">
        <v>169</v>
      </c>
      <c r="D26">
        <v>0.91349999999999998</v>
      </c>
      <c r="E26">
        <v>72</v>
      </c>
      <c r="F26">
        <v>0.38919999999999999</v>
      </c>
      <c r="G26">
        <v>99</v>
      </c>
      <c r="H26">
        <v>0.58579999999999999</v>
      </c>
      <c r="I26">
        <v>18</v>
      </c>
      <c r="J26">
        <v>0.1065</v>
      </c>
      <c r="K26">
        <v>52</v>
      </c>
      <c r="L26">
        <v>0.30769999999999997</v>
      </c>
      <c r="M26">
        <v>6</v>
      </c>
      <c r="N26">
        <v>3.243E-2</v>
      </c>
      <c r="O26">
        <v>0</v>
      </c>
      <c r="P26">
        <v>0</v>
      </c>
      <c r="Q26">
        <v>6</v>
      </c>
      <c r="R26">
        <v>3.243E-2</v>
      </c>
      <c r="S26">
        <v>223</v>
      </c>
      <c r="T26">
        <v>172</v>
      </c>
      <c r="U26">
        <v>0.77129999999999999</v>
      </c>
      <c r="V26">
        <v>14</v>
      </c>
      <c r="W26">
        <v>6.2780000000000002E-2</v>
      </c>
      <c r="X26">
        <v>15</v>
      </c>
      <c r="Y26">
        <v>6.726E-2</v>
      </c>
      <c r="Z26">
        <v>22</v>
      </c>
      <c r="AA26">
        <v>9.8650000000000002E-2</v>
      </c>
      <c r="AB26">
        <v>17</v>
      </c>
      <c r="AC26">
        <v>14</v>
      </c>
      <c r="AD26">
        <v>0.82350000000000001</v>
      </c>
      <c r="AE26">
        <v>2</v>
      </c>
      <c r="AF26">
        <v>0.1176</v>
      </c>
      <c r="AG26">
        <v>1</v>
      </c>
      <c r="AH26">
        <v>5.8819999999999997E-2</v>
      </c>
      <c r="AI26">
        <v>0</v>
      </c>
      <c r="AJ26">
        <v>0</v>
      </c>
      <c r="AK26">
        <v>0</v>
      </c>
      <c r="AL26">
        <v>0</v>
      </c>
      <c r="AM26" t="s">
        <v>40</v>
      </c>
    </row>
    <row r="27" spans="1:39" ht="15.75" customHeight="1" x14ac:dyDescent="0.2">
      <c r="A27" t="s">
        <v>65</v>
      </c>
      <c r="B27">
        <v>292</v>
      </c>
      <c r="C27">
        <v>215</v>
      </c>
      <c r="D27">
        <v>0.73629999999999995</v>
      </c>
      <c r="E27">
        <v>122</v>
      </c>
      <c r="F27">
        <v>0.4178</v>
      </c>
      <c r="G27">
        <v>120</v>
      </c>
      <c r="H27">
        <v>0.55810000000000004</v>
      </c>
      <c r="I27">
        <v>35</v>
      </c>
      <c r="J27">
        <v>0.1628</v>
      </c>
      <c r="K27">
        <v>60</v>
      </c>
      <c r="L27">
        <v>0.27910000000000001</v>
      </c>
      <c r="M27">
        <v>8</v>
      </c>
      <c r="N27">
        <v>2.7400000000000001E-2</v>
      </c>
      <c r="O27">
        <v>0</v>
      </c>
      <c r="P27">
        <v>0</v>
      </c>
      <c r="Q27">
        <v>28</v>
      </c>
      <c r="R27">
        <v>9.5890000000000003E-2</v>
      </c>
      <c r="S27">
        <v>166</v>
      </c>
      <c r="T27">
        <v>62</v>
      </c>
      <c r="U27">
        <v>0.3735</v>
      </c>
      <c r="V27">
        <v>91</v>
      </c>
      <c r="W27">
        <v>0.54820000000000002</v>
      </c>
      <c r="X27">
        <v>4</v>
      </c>
      <c r="Y27">
        <v>2.41E-2</v>
      </c>
      <c r="Z27">
        <v>9</v>
      </c>
      <c r="AA27">
        <v>5.4219999999999997E-2</v>
      </c>
      <c r="AB27">
        <v>8</v>
      </c>
      <c r="AC27">
        <v>2</v>
      </c>
      <c r="AD27">
        <v>0.25</v>
      </c>
      <c r="AE27">
        <v>1</v>
      </c>
      <c r="AF27">
        <v>0.125</v>
      </c>
      <c r="AG27">
        <v>3</v>
      </c>
      <c r="AH27">
        <v>0.375</v>
      </c>
      <c r="AI27">
        <v>1</v>
      </c>
      <c r="AJ27">
        <v>0.125</v>
      </c>
      <c r="AK27">
        <v>1</v>
      </c>
      <c r="AL27">
        <v>0.125</v>
      </c>
      <c r="AM27" t="s">
        <v>40</v>
      </c>
    </row>
    <row r="28" spans="1:39" ht="15.75" customHeight="1" x14ac:dyDescent="0.2">
      <c r="A28" t="s">
        <v>66</v>
      </c>
      <c r="B28">
        <v>982</v>
      </c>
      <c r="C28">
        <v>836</v>
      </c>
      <c r="D28">
        <v>0.85129999999999995</v>
      </c>
      <c r="E28">
        <v>304</v>
      </c>
      <c r="F28">
        <v>0.30959999999999999</v>
      </c>
      <c r="G28">
        <v>634</v>
      </c>
      <c r="H28">
        <v>0.75839999999999996</v>
      </c>
      <c r="I28">
        <v>75</v>
      </c>
      <c r="J28">
        <v>8.9709999999999998E-2</v>
      </c>
      <c r="K28">
        <v>127</v>
      </c>
      <c r="L28">
        <v>0.15190000000000001</v>
      </c>
      <c r="M28">
        <v>41</v>
      </c>
      <c r="N28">
        <v>4.1750000000000002E-2</v>
      </c>
      <c r="O28">
        <v>1</v>
      </c>
      <c r="P28">
        <v>1.018E-3</v>
      </c>
      <c r="Q28">
        <v>21</v>
      </c>
      <c r="R28">
        <v>2.138E-2</v>
      </c>
      <c r="S28">
        <v>1029</v>
      </c>
      <c r="T28">
        <v>666</v>
      </c>
      <c r="U28">
        <v>0.6472</v>
      </c>
      <c r="V28">
        <v>67</v>
      </c>
      <c r="W28">
        <v>6.5110000000000001E-2</v>
      </c>
      <c r="X28">
        <v>70</v>
      </c>
      <c r="Y28">
        <v>6.8029999999999993E-2</v>
      </c>
      <c r="Z28">
        <v>226</v>
      </c>
      <c r="AA28">
        <v>0.21959999999999999</v>
      </c>
      <c r="AB28">
        <v>199</v>
      </c>
      <c r="AC28">
        <v>136</v>
      </c>
      <c r="AD28">
        <v>0.68340000000000001</v>
      </c>
      <c r="AE28">
        <v>24</v>
      </c>
      <c r="AF28">
        <v>0.1206</v>
      </c>
      <c r="AG28">
        <v>20</v>
      </c>
      <c r="AH28">
        <v>0.10050000000000001</v>
      </c>
      <c r="AI28">
        <v>7</v>
      </c>
      <c r="AJ28">
        <v>3.5180000000000003E-2</v>
      </c>
      <c r="AK28">
        <v>12</v>
      </c>
      <c r="AL28">
        <v>6.0299999999999999E-2</v>
      </c>
      <c r="AM28" t="s">
        <v>40</v>
      </c>
    </row>
    <row r="29" spans="1:39" ht="15.75" customHeight="1" x14ac:dyDescent="0.2">
      <c r="A29" t="s">
        <v>67</v>
      </c>
      <c r="B29">
        <v>205</v>
      </c>
      <c r="C29">
        <v>186</v>
      </c>
      <c r="D29">
        <v>0.9073</v>
      </c>
      <c r="E29">
        <v>84</v>
      </c>
      <c r="F29">
        <v>0.4098</v>
      </c>
      <c r="G29">
        <v>133</v>
      </c>
      <c r="H29">
        <v>0.71509999999999996</v>
      </c>
      <c r="I29">
        <v>24</v>
      </c>
      <c r="J29">
        <v>0.129</v>
      </c>
      <c r="K29">
        <v>29</v>
      </c>
      <c r="L29">
        <v>0.15590000000000001</v>
      </c>
      <c r="M29">
        <v>0</v>
      </c>
      <c r="N29">
        <v>0</v>
      </c>
      <c r="O29">
        <v>1</v>
      </c>
      <c r="P29">
        <v>4.8780000000000004E-3</v>
      </c>
      <c r="Q29">
        <v>15</v>
      </c>
      <c r="R29">
        <v>7.3169999999999999E-2</v>
      </c>
      <c r="S29">
        <v>98</v>
      </c>
      <c r="T29">
        <v>87</v>
      </c>
      <c r="U29">
        <v>0.88780000000000003</v>
      </c>
      <c r="V29">
        <v>2</v>
      </c>
      <c r="W29">
        <v>2.0410000000000001E-2</v>
      </c>
      <c r="X29">
        <v>8</v>
      </c>
      <c r="Y29">
        <v>8.1629999999999994E-2</v>
      </c>
      <c r="Z29">
        <v>1</v>
      </c>
      <c r="AA29">
        <v>1.0200000000000001E-2</v>
      </c>
      <c r="AB29">
        <v>7</v>
      </c>
      <c r="AC29">
        <v>6</v>
      </c>
      <c r="AD29">
        <v>0.85709999999999997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0.1429</v>
      </c>
      <c r="AK29">
        <v>0</v>
      </c>
      <c r="AL29">
        <v>0</v>
      </c>
      <c r="AM29" t="s">
        <v>40</v>
      </c>
    </row>
    <row r="30" spans="1:39" ht="15.75" customHeight="1" x14ac:dyDescent="0.2">
      <c r="A30" t="s">
        <v>68</v>
      </c>
      <c r="B30">
        <v>637</v>
      </c>
      <c r="C30">
        <v>588</v>
      </c>
      <c r="D30">
        <v>0.92310000000000003</v>
      </c>
      <c r="E30">
        <v>47</v>
      </c>
      <c r="F30">
        <v>7.3779999999999998E-2</v>
      </c>
      <c r="G30">
        <v>237</v>
      </c>
      <c r="H30">
        <v>0.40310000000000001</v>
      </c>
      <c r="I30">
        <v>11</v>
      </c>
      <c r="J30">
        <v>1.8710000000000001E-2</v>
      </c>
      <c r="K30">
        <v>340</v>
      </c>
      <c r="L30">
        <v>0.57820000000000005</v>
      </c>
      <c r="M30">
        <v>1</v>
      </c>
      <c r="N30">
        <v>1.57E-3</v>
      </c>
      <c r="O30">
        <v>21</v>
      </c>
      <c r="P30">
        <v>3.2969999999999999E-2</v>
      </c>
      <c r="Q30">
        <v>20</v>
      </c>
      <c r="R30">
        <v>3.1399999999999997E-2</v>
      </c>
      <c r="S30">
        <v>69</v>
      </c>
      <c r="T30">
        <v>48</v>
      </c>
      <c r="U30">
        <v>0.69569999999999999</v>
      </c>
      <c r="V30">
        <v>2</v>
      </c>
      <c r="W30">
        <v>2.8989999999999998E-2</v>
      </c>
      <c r="X30">
        <v>9</v>
      </c>
      <c r="Y30">
        <v>0.13039999999999999</v>
      </c>
      <c r="Z30">
        <v>10</v>
      </c>
      <c r="AA30">
        <v>0.1449</v>
      </c>
      <c r="AB30">
        <v>0</v>
      </c>
      <c r="AC30">
        <v>0</v>
      </c>
      <c r="AD30" t="s">
        <v>148</v>
      </c>
      <c r="AE30">
        <v>0</v>
      </c>
      <c r="AF30" t="s">
        <v>148</v>
      </c>
      <c r="AG30">
        <v>0</v>
      </c>
      <c r="AH30" t="s">
        <v>148</v>
      </c>
      <c r="AI30">
        <v>0</v>
      </c>
      <c r="AJ30" t="s">
        <v>148</v>
      </c>
      <c r="AK30">
        <v>0</v>
      </c>
      <c r="AL30" t="s">
        <v>148</v>
      </c>
      <c r="AM30" t="s">
        <v>40</v>
      </c>
    </row>
    <row r="31" spans="1:39" ht="15.75" customHeight="1" x14ac:dyDescent="0.2">
      <c r="A31" t="s">
        <v>69</v>
      </c>
      <c r="B31">
        <v>40</v>
      </c>
      <c r="C31">
        <v>29</v>
      </c>
      <c r="D31">
        <v>0.72499999999999998</v>
      </c>
      <c r="E31">
        <v>5</v>
      </c>
      <c r="F31">
        <v>0.125</v>
      </c>
      <c r="G31">
        <v>7</v>
      </c>
      <c r="H31">
        <v>0.2414</v>
      </c>
      <c r="I31">
        <v>1</v>
      </c>
      <c r="J31">
        <v>3.4479999999999997E-2</v>
      </c>
      <c r="K31">
        <v>21</v>
      </c>
      <c r="L31">
        <v>0.72409999999999997</v>
      </c>
      <c r="M31">
        <v>0</v>
      </c>
      <c r="N31">
        <v>0</v>
      </c>
      <c r="O31">
        <v>0</v>
      </c>
      <c r="P31">
        <v>0</v>
      </c>
      <c r="Q31">
        <v>1</v>
      </c>
      <c r="R31">
        <v>2.5000000000000001E-2</v>
      </c>
      <c r="S31">
        <v>63</v>
      </c>
      <c r="T31">
        <v>47</v>
      </c>
      <c r="U31">
        <v>0.746</v>
      </c>
      <c r="V31">
        <v>5</v>
      </c>
      <c r="W31">
        <v>7.9369999999999996E-2</v>
      </c>
      <c r="X31">
        <v>5</v>
      </c>
      <c r="Y31">
        <v>7.9369999999999996E-2</v>
      </c>
      <c r="Z31">
        <v>6</v>
      </c>
      <c r="AA31">
        <v>9.5240000000000005E-2</v>
      </c>
      <c r="AB31">
        <v>46</v>
      </c>
      <c r="AC31">
        <v>3</v>
      </c>
      <c r="AD31">
        <v>6.522E-2</v>
      </c>
      <c r="AE31">
        <v>31</v>
      </c>
      <c r="AF31">
        <v>0.67390000000000005</v>
      </c>
      <c r="AG31">
        <v>6</v>
      </c>
      <c r="AH31">
        <v>0.13039999999999999</v>
      </c>
      <c r="AI31">
        <v>0</v>
      </c>
      <c r="AJ31">
        <v>0</v>
      </c>
      <c r="AK31">
        <v>6</v>
      </c>
      <c r="AL31">
        <v>0.13039999999999999</v>
      </c>
      <c r="AM31" t="s">
        <v>40</v>
      </c>
    </row>
    <row r="32" spans="1:39" ht="15.75" customHeight="1" x14ac:dyDescent="0.2">
      <c r="A32" t="s">
        <v>70</v>
      </c>
      <c r="B32">
        <v>712</v>
      </c>
      <c r="C32">
        <v>669</v>
      </c>
      <c r="D32">
        <v>0.93959999999999999</v>
      </c>
      <c r="E32">
        <v>559</v>
      </c>
      <c r="F32">
        <v>0.78510000000000002</v>
      </c>
      <c r="G32">
        <v>597</v>
      </c>
      <c r="H32">
        <v>0.89239999999999997</v>
      </c>
      <c r="I32">
        <v>39</v>
      </c>
      <c r="J32">
        <v>5.8299999999999998E-2</v>
      </c>
      <c r="K32">
        <v>33</v>
      </c>
      <c r="L32">
        <v>4.9329999999999999E-2</v>
      </c>
      <c r="M32">
        <v>3</v>
      </c>
      <c r="N32">
        <v>4.2129999999999997E-3</v>
      </c>
      <c r="O32">
        <v>0</v>
      </c>
      <c r="P32">
        <v>0</v>
      </c>
      <c r="Q32">
        <v>0</v>
      </c>
      <c r="R32">
        <v>0</v>
      </c>
      <c r="S32">
        <v>105</v>
      </c>
      <c r="T32">
        <v>46</v>
      </c>
      <c r="U32">
        <v>0.43809999999999999</v>
      </c>
      <c r="V32">
        <v>6</v>
      </c>
      <c r="W32">
        <v>5.7140000000000003E-2</v>
      </c>
      <c r="X32">
        <v>7</v>
      </c>
      <c r="Y32">
        <v>6.6669999999999993E-2</v>
      </c>
      <c r="Z32">
        <v>46</v>
      </c>
      <c r="AA32">
        <v>0.43809999999999999</v>
      </c>
      <c r="AB32">
        <v>0</v>
      </c>
      <c r="AC32">
        <v>0</v>
      </c>
      <c r="AD32" t="s">
        <v>148</v>
      </c>
      <c r="AE32">
        <v>0</v>
      </c>
      <c r="AF32" t="s">
        <v>148</v>
      </c>
      <c r="AG32">
        <v>0</v>
      </c>
      <c r="AH32" t="s">
        <v>148</v>
      </c>
      <c r="AI32">
        <v>0</v>
      </c>
      <c r="AJ32" t="s">
        <v>148</v>
      </c>
      <c r="AK32">
        <v>0</v>
      </c>
      <c r="AL32" t="s">
        <v>148</v>
      </c>
      <c r="AM32" t="s">
        <v>40</v>
      </c>
    </row>
    <row r="33" spans="1:39" ht="15.75" customHeight="1" x14ac:dyDescent="0.2">
      <c r="A33" t="s">
        <v>71</v>
      </c>
      <c r="B33">
        <v>191</v>
      </c>
      <c r="C33">
        <v>180</v>
      </c>
      <c r="D33">
        <v>0.94240000000000002</v>
      </c>
      <c r="E33">
        <v>42</v>
      </c>
      <c r="F33">
        <v>0.21990000000000001</v>
      </c>
      <c r="G33">
        <v>139</v>
      </c>
      <c r="H33">
        <v>0.7722</v>
      </c>
      <c r="I33">
        <v>8</v>
      </c>
      <c r="J33">
        <v>4.444E-2</v>
      </c>
      <c r="K33">
        <v>33</v>
      </c>
      <c r="L33">
        <v>0.18329999999999999</v>
      </c>
      <c r="M33">
        <v>2</v>
      </c>
      <c r="N33">
        <v>1.047E-2</v>
      </c>
      <c r="O33">
        <v>1</v>
      </c>
      <c r="P33">
        <v>5.2360000000000002E-3</v>
      </c>
      <c r="Q33">
        <v>6</v>
      </c>
      <c r="R33">
        <v>3.141E-2</v>
      </c>
      <c r="S33">
        <v>99</v>
      </c>
      <c r="T33">
        <v>72</v>
      </c>
      <c r="U33">
        <v>0.72729999999999995</v>
      </c>
      <c r="V33">
        <v>0</v>
      </c>
      <c r="W33">
        <v>0</v>
      </c>
      <c r="X33">
        <v>4</v>
      </c>
      <c r="Y33">
        <v>4.0399999999999998E-2</v>
      </c>
      <c r="Z33">
        <v>23</v>
      </c>
      <c r="AA33">
        <v>0.23230000000000001</v>
      </c>
      <c r="AB33">
        <v>4</v>
      </c>
      <c r="AC33">
        <v>4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 t="s">
        <v>40</v>
      </c>
    </row>
    <row r="34" spans="1:39" ht="15.75" customHeight="1" x14ac:dyDescent="0.2">
      <c r="A34" t="s">
        <v>72</v>
      </c>
      <c r="B34">
        <v>115</v>
      </c>
      <c r="C34">
        <v>83</v>
      </c>
      <c r="D34">
        <v>0.72170000000000001</v>
      </c>
      <c r="E34">
        <v>56</v>
      </c>
      <c r="F34">
        <v>0.48699999999999999</v>
      </c>
      <c r="G34">
        <v>14</v>
      </c>
      <c r="H34">
        <v>0.16869999999999999</v>
      </c>
      <c r="I34">
        <v>3</v>
      </c>
      <c r="J34">
        <v>3.6139999999999999E-2</v>
      </c>
      <c r="K34">
        <v>66</v>
      </c>
      <c r="L34">
        <v>0.79520000000000002</v>
      </c>
      <c r="M34">
        <v>0</v>
      </c>
      <c r="N34">
        <v>0</v>
      </c>
      <c r="O34">
        <v>0</v>
      </c>
      <c r="P34">
        <v>0</v>
      </c>
      <c r="Q34">
        <v>15</v>
      </c>
      <c r="R34">
        <v>0.13039999999999999</v>
      </c>
      <c r="S34">
        <v>67</v>
      </c>
      <c r="T34">
        <v>34</v>
      </c>
      <c r="U34">
        <v>0.50749999999999995</v>
      </c>
      <c r="V34">
        <v>21</v>
      </c>
      <c r="W34">
        <v>0.31340000000000001</v>
      </c>
      <c r="X34">
        <v>3</v>
      </c>
      <c r="Y34">
        <v>4.478E-2</v>
      </c>
      <c r="Z34">
        <v>9</v>
      </c>
      <c r="AA34">
        <v>0.1343</v>
      </c>
      <c r="AB34">
        <v>3</v>
      </c>
      <c r="AC34">
        <v>3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 t="s">
        <v>40</v>
      </c>
    </row>
    <row r="35" spans="1:39" ht="15.75" customHeight="1" x14ac:dyDescent="0.2">
      <c r="A35" t="s">
        <v>73</v>
      </c>
      <c r="B35">
        <v>22</v>
      </c>
      <c r="C35">
        <v>21</v>
      </c>
      <c r="D35">
        <v>0.95450000000000002</v>
      </c>
      <c r="E35">
        <v>0</v>
      </c>
      <c r="F35">
        <v>0</v>
      </c>
      <c r="G35">
        <v>21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4.5449999999999997E-2</v>
      </c>
      <c r="S35">
        <v>2</v>
      </c>
      <c r="T35">
        <v>0</v>
      </c>
      <c r="U35">
        <v>0</v>
      </c>
      <c r="V35">
        <v>2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t="s">
        <v>148</v>
      </c>
      <c r="AE35">
        <v>0</v>
      </c>
      <c r="AF35" t="s">
        <v>148</v>
      </c>
      <c r="AG35">
        <v>0</v>
      </c>
      <c r="AH35" t="s">
        <v>148</v>
      </c>
      <c r="AI35">
        <v>0</v>
      </c>
      <c r="AJ35" t="s">
        <v>148</v>
      </c>
      <c r="AK35">
        <v>0</v>
      </c>
      <c r="AL35" t="s">
        <v>148</v>
      </c>
      <c r="AM35" t="s">
        <v>40</v>
      </c>
    </row>
    <row r="36" spans="1:39" ht="15.75" customHeight="1" x14ac:dyDescent="0.2">
      <c r="A36" t="s">
        <v>74</v>
      </c>
      <c r="B36">
        <v>60</v>
      </c>
      <c r="C36">
        <v>54</v>
      </c>
      <c r="D36">
        <v>0.9</v>
      </c>
      <c r="E36">
        <v>3</v>
      </c>
      <c r="F36">
        <v>0.05</v>
      </c>
      <c r="G36">
        <v>33</v>
      </c>
      <c r="H36">
        <v>0.61109999999999998</v>
      </c>
      <c r="I36">
        <v>4</v>
      </c>
      <c r="J36">
        <v>7.4069999999999997E-2</v>
      </c>
      <c r="K36">
        <v>17</v>
      </c>
      <c r="L36">
        <v>0.31480000000000002</v>
      </c>
      <c r="M36">
        <v>1</v>
      </c>
      <c r="N36">
        <v>1.6670000000000001E-2</v>
      </c>
      <c r="O36">
        <v>0</v>
      </c>
      <c r="P36">
        <v>0</v>
      </c>
      <c r="Q36">
        <v>4</v>
      </c>
      <c r="R36">
        <v>6.6669999999999993E-2</v>
      </c>
      <c r="S36">
        <v>8</v>
      </c>
      <c r="T36">
        <v>8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t="s">
        <v>148</v>
      </c>
      <c r="AE36">
        <v>0</v>
      </c>
      <c r="AF36" t="s">
        <v>148</v>
      </c>
      <c r="AG36">
        <v>0</v>
      </c>
      <c r="AH36" t="s">
        <v>148</v>
      </c>
      <c r="AI36">
        <v>0</v>
      </c>
      <c r="AJ36" t="s">
        <v>148</v>
      </c>
      <c r="AK36">
        <v>0</v>
      </c>
      <c r="AL36" t="s">
        <v>148</v>
      </c>
      <c r="AM36" t="s">
        <v>40</v>
      </c>
    </row>
    <row r="37" spans="1:39" ht="15.75" customHeight="1" x14ac:dyDescent="0.2">
      <c r="A37" t="s">
        <v>75</v>
      </c>
      <c r="B37">
        <v>1196</v>
      </c>
      <c r="C37">
        <v>869</v>
      </c>
      <c r="D37">
        <v>0.72660000000000002</v>
      </c>
      <c r="E37">
        <v>49</v>
      </c>
      <c r="F37">
        <v>4.0969999999999999E-2</v>
      </c>
      <c r="G37">
        <v>259</v>
      </c>
      <c r="H37">
        <v>0.29799999999999999</v>
      </c>
      <c r="I37">
        <v>198</v>
      </c>
      <c r="J37">
        <v>0.2278</v>
      </c>
      <c r="K37">
        <v>412</v>
      </c>
      <c r="L37">
        <v>0.47410000000000002</v>
      </c>
      <c r="M37">
        <v>73</v>
      </c>
      <c r="N37">
        <v>6.1039999999999997E-2</v>
      </c>
      <c r="O37">
        <v>2</v>
      </c>
      <c r="P37">
        <v>1.6720000000000001E-3</v>
      </c>
      <c r="Q37">
        <v>241</v>
      </c>
      <c r="R37">
        <v>0.20150000000000001</v>
      </c>
      <c r="S37">
        <v>495</v>
      </c>
      <c r="T37">
        <v>370</v>
      </c>
      <c r="U37">
        <v>0.74750000000000005</v>
      </c>
      <c r="V37">
        <v>63</v>
      </c>
      <c r="W37">
        <v>0.1273</v>
      </c>
      <c r="X37">
        <v>12</v>
      </c>
      <c r="Y37">
        <v>2.4240000000000001E-2</v>
      </c>
      <c r="Z37">
        <v>50</v>
      </c>
      <c r="AA37">
        <v>0.10100000000000001</v>
      </c>
      <c r="AB37">
        <v>55</v>
      </c>
      <c r="AC37">
        <v>48</v>
      </c>
      <c r="AD37">
        <v>0.87270000000000003</v>
      </c>
      <c r="AE37">
        <v>1</v>
      </c>
      <c r="AF37">
        <v>1.8180000000000002E-2</v>
      </c>
      <c r="AG37">
        <v>1</v>
      </c>
      <c r="AH37">
        <v>1.8180000000000002E-2</v>
      </c>
      <c r="AI37">
        <v>1</v>
      </c>
      <c r="AJ37">
        <v>1.8180000000000002E-2</v>
      </c>
      <c r="AK37">
        <v>4</v>
      </c>
      <c r="AL37">
        <v>7.2730000000000003E-2</v>
      </c>
      <c r="AM37" t="s">
        <v>40</v>
      </c>
    </row>
    <row r="38" spans="1:39" ht="15.75" customHeight="1" x14ac:dyDescent="0.2">
      <c r="A38" t="s">
        <v>76</v>
      </c>
      <c r="B38">
        <v>226</v>
      </c>
      <c r="C38">
        <v>213</v>
      </c>
      <c r="D38">
        <v>0.9425</v>
      </c>
      <c r="E38">
        <v>80</v>
      </c>
      <c r="F38">
        <v>0.35399999999999998</v>
      </c>
      <c r="G38">
        <v>194</v>
      </c>
      <c r="H38">
        <v>0.91080000000000005</v>
      </c>
      <c r="I38">
        <v>0</v>
      </c>
      <c r="J38">
        <v>0</v>
      </c>
      <c r="K38">
        <v>19</v>
      </c>
      <c r="L38">
        <v>8.9200000000000002E-2</v>
      </c>
      <c r="M38">
        <v>0</v>
      </c>
      <c r="N38">
        <v>0</v>
      </c>
      <c r="O38">
        <v>2</v>
      </c>
      <c r="P38">
        <v>8.8500000000000002E-3</v>
      </c>
      <c r="Q38">
        <v>7</v>
      </c>
      <c r="R38">
        <v>3.0970000000000001E-2</v>
      </c>
      <c r="S38">
        <v>172</v>
      </c>
      <c r="T38">
        <v>92</v>
      </c>
      <c r="U38">
        <v>0.53490000000000004</v>
      </c>
      <c r="V38">
        <v>23</v>
      </c>
      <c r="W38">
        <v>0.13370000000000001</v>
      </c>
      <c r="X38">
        <v>16</v>
      </c>
      <c r="Y38">
        <v>9.3020000000000005E-2</v>
      </c>
      <c r="Z38">
        <v>41</v>
      </c>
      <c r="AA38">
        <v>0.2384</v>
      </c>
      <c r="AB38">
        <v>0</v>
      </c>
      <c r="AC38">
        <v>0</v>
      </c>
      <c r="AD38" t="s">
        <v>148</v>
      </c>
      <c r="AE38">
        <v>0</v>
      </c>
      <c r="AF38" t="s">
        <v>148</v>
      </c>
      <c r="AG38">
        <v>0</v>
      </c>
      <c r="AH38" t="s">
        <v>148</v>
      </c>
      <c r="AI38">
        <v>0</v>
      </c>
      <c r="AJ38" t="s">
        <v>148</v>
      </c>
      <c r="AK38">
        <v>0</v>
      </c>
      <c r="AL38" t="s">
        <v>148</v>
      </c>
      <c r="AM38" t="s">
        <v>40</v>
      </c>
    </row>
    <row r="39" spans="1:39" ht="15.75" customHeight="1" x14ac:dyDescent="0.2">
      <c r="A39" t="s">
        <v>77</v>
      </c>
      <c r="B39">
        <v>339</v>
      </c>
      <c r="C39">
        <v>273</v>
      </c>
      <c r="D39">
        <v>0.80530000000000002</v>
      </c>
      <c r="E39">
        <v>50</v>
      </c>
      <c r="F39">
        <v>0.14749999999999999</v>
      </c>
      <c r="G39">
        <v>228</v>
      </c>
      <c r="H39">
        <v>0.83520000000000005</v>
      </c>
      <c r="I39">
        <v>7</v>
      </c>
      <c r="J39">
        <v>2.564E-2</v>
      </c>
      <c r="K39">
        <v>38</v>
      </c>
      <c r="L39">
        <v>0.13919999999999999</v>
      </c>
      <c r="M39">
        <v>52</v>
      </c>
      <c r="N39">
        <v>0.15340000000000001</v>
      </c>
      <c r="O39">
        <v>0</v>
      </c>
      <c r="P39">
        <v>0</v>
      </c>
      <c r="Q39">
        <v>11</v>
      </c>
      <c r="R39">
        <v>3.245E-2</v>
      </c>
      <c r="S39">
        <v>91</v>
      </c>
      <c r="T39">
        <v>51</v>
      </c>
      <c r="U39">
        <v>0.56040000000000001</v>
      </c>
      <c r="V39">
        <v>25</v>
      </c>
      <c r="W39">
        <v>0.2747</v>
      </c>
      <c r="X39">
        <v>12</v>
      </c>
      <c r="Y39">
        <v>0.13189999999999999</v>
      </c>
      <c r="Z39">
        <v>3</v>
      </c>
      <c r="AA39">
        <v>3.2969999999999999E-2</v>
      </c>
      <c r="AB39">
        <v>0</v>
      </c>
      <c r="AC39">
        <v>0</v>
      </c>
      <c r="AD39" t="s">
        <v>148</v>
      </c>
      <c r="AE39">
        <v>0</v>
      </c>
      <c r="AF39" t="s">
        <v>148</v>
      </c>
      <c r="AG39">
        <v>0</v>
      </c>
      <c r="AH39" t="s">
        <v>148</v>
      </c>
      <c r="AI39">
        <v>0</v>
      </c>
      <c r="AJ39" t="s">
        <v>148</v>
      </c>
      <c r="AK39">
        <v>0</v>
      </c>
      <c r="AL39" t="s">
        <v>148</v>
      </c>
      <c r="AM39" t="s">
        <v>40</v>
      </c>
    </row>
    <row r="40" spans="1:39" ht="15.75" customHeight="1" x14ac:dyDescent="0.2">
      <c r="A40" t="s">
        <v>78</v>
      </c>
      <c r="B40">
        <v>20</v>
      </c>
      <c r="C40">
        <v>17</v>
      </c>
      <c r="D40">
        <v>0.85</v>
      </c>
      <c r="E40">
        <v>16</v>
      </c>
      <c r="F40">
        <v>0.8</v>
      </c>
      <c r="G40">
        <v>17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2</v>
      </c>
      <c r="AA40">
        <v>1</v>
      </c>
      <c r="AB40">
        <v>0</v>
      </c>
      <c r="AC40">
        <v>0</v>
      </c>
      <c r="AD40" t="s">
        <v>148</v>
      </c>
      <c r="AE40">
        <v>0</v>
      </c>
      <c r="AF40" t="s">
        <v>148</v>
      </c>
      <c r="AG40">
        <v>0</v>
      </c>
      <c r="AH40" t="s">
        <v>148</v>
      </c>
      <c r="AI40">
        <v>0</v>
      </c>
      <c r="AJ40" t="s">
        <v>148</v>
      </c>
      <c r="AK40">
        <v>0</v>
      </c>
      <c r="AL40" t="s">
        <v>148</v>
      </c>
      <c r="AM40" t="s">
        <v>40</v>
      </c>
    </row>
    <row r="41" spans="1:39" ht="15.75" customHeight="1" x14ac:dyDescent="0.2">
      <c r="A41" t="s">
        <v>79</v>
      </c>
      <c r="B41">
        <v>286</v>
      </c>
      <c r="C41">
        <v>281</v>
      </c>
      <c r="D41">
        <v>0.98250000000000004</v>
      </c>
      <c r="E41">
        <v>80</v>
      </c>
      <c r="F41">
        <v>0.2797</v>
      </c>
      <c r="G41">
        <v>269</v>
      </c>
      <c r="H41">
        <v>0.95730000000000004</v>
      </c>
      <c r="I41">
        <v>6</v>
      </c>
      <c r="J41">
        <v>2.1350000000000001E-2</v>
      </c>
      <c r="K41">
        <v>6</v>
      </c>
      <c r="L41">
        <v>2.1350000000000001E-2</v>
      </c>
      <c r="M41">
        <v>0</v>
      </c>
      <c r="N41">
        <v>0</v>
      </c>
      <c r="O41">
        <v>0</v>
      </c>
      <c r="P41">
        <v>0</v>
      </c>
      <c r="Q41">
        <v>2</v>
      </c>
      <c r="R41">
        <v>6.9930000000000001E-3</v>
      </c>
      <c r="S41">
        <v>286</v>
      </c>
      <c r="T41">
        <v>207</v>
      </c>
      <c r="U41">
        <v>0.7238</v>
      </c>
      <c r="V41">
        <v>19</v>
      </c>
      <c r="W41">
        <v>6.6430000000000003E-2</v>
      </c>
      <c r="X41">
        <v>34</v>
      </c>
      <c r="Y41">
        <v>0.11890000000000001</v>
      </c>
      <c r="Z41">
        <v>26</v>
      </c>
      <c r="AA41">
        <v>9.0910000000000005E-2</v>
      </c>
      <c r="AB41">
        <v>35</v>
      </c>
      <c r="AC41">
        <v>31</v>
      </c>
      <c r="AD41">
        <v>0.88570000000000004</v>
      </c>
      <c r="AE41">
        <v>3</v>
      </c>
      <c r="AF41">
        <v>8.5709999999999995E-2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2.8570000000000002E-2</v>
      </c>
      <c r="AM41" t="s">
        <v>40</v>
      </c>
    </row>
    <row r="42" spans="1:39" ht="15.75" customHeight="1" x14ac:dyDescent="0.2">
      <c r="A42" t="s">
        <v>80</v>
      </c>
      <c r="B42">
        <v>105</v>
      </c>
      <c r="C42">
        <v>100</v>
      </c>
      <c r="D42">
        <v>0.95240000000000002</v>
      </c>
      <c r="E42">
        <v>47</v>
      </c>
      <c r="F42">
        <v>0.4476</v>
      </c>
      <c r="G42">
        <v>95</v>
      </c>
      <c r="H42">
        <v>0.95</v>
      </c>
      <c r="I42">
        <v>1</v>
      </c>
      <c r="J42">
        <v>0.01</v>
      </c>
      <c r="K42">
        <v>4</v>
      </c>
      <c r="L42">
        <v>0.04</v>
      </c>
      <c r="M42">
        <v>3</v>
      </c>
      <c r="N42">
        <v>2.8570000000000002E-2</v>
      </c>
      <c r="O42">
        <v>0</v>
      </c>
      <c r="P42">
        <v>0</v>
      </c>
      <c r="Q42">
        <v>1</v>
      </c>
      <c r="R42">
        <v>9.5239999999999995E-3</v>
      </c>
      <c r="S42">
        <v>68</v>
      </c>
      <c r="T42">
        <v>58</v>
      </c>
      <c r="U42">
        <v>0.85289999999999999</v>
      </c>
      <c r="V42">
        <v>2</v>
      </c>
      <c r="W42">
        <v>2.9409999999999999E-2</v>
      </c>
      <c r="X42">
        <v>8</v>
      </c>
      <c r="Y42">
        <v>0.1176</v>
      </c>
      <c r="Z42">
        <v>0</v>
      </c>
      <c r="AA42">
        <v>0</v>
      </c>
      <c r="AB42">
        <v>3</v>
      </c>
      <c r="AC42">
        <v>3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 t="s">
        <v>40</v>
      </c>
    </row>
    <row r="43" spans="1:39" ht="15.75" customHeight="1" x14ac:dyDescent="0.2">
      <c r="A43" t="s">
        <v>81</v>
      </c>
      <c r="B43">
        <v>230</v>
      </c>
      <c r="C43">
        <v>175</v>
      </c>
      <c r="D43">
        <v>0.76090000000000002</v>
      </c>
      <c r="E43">
        <v>24</v>
      </c>
      <c r="F43">
        <v>0.1043</v>
      </c>
      <c r="G43">
        <v>33</v>
      </c>
      <c r="H43">
        <v>0.18859999999999999</v>
      </c>
      <c r="I43">
        <v>2</v>
      </c>
      <c r="J43">
        <v>1.1429999999999999E-2</v>
      </c>
      <c r="K43">
        <v>140</v>
      </c>
      <c r="L43">
        <v>0.8</v>
      </c>
      <c r="M43">
        <v>0</v>
      </c>
      <c r="N43">
        <v>0</v>
      </c>
      <c r="O43">
        <v>2</v>
      </c>
      <c r="P43">
        <v>8.6960000000000006E-3</v>
      </c>
      <c r="Q43">
        <v>52</v>
      </c>
      <c r="R43">
        <v>0.2261</v>
      </c>
      <c r="S43">
        <v>26</v>
      </c>
      <c r="T43">
        <v>12</v>
      </c>
      <c r="U43">
        <v>0.46150000000000002</v>
      </c>
      <c r="V43">
        <v>10</v>
      </c>
      <c r="W43">
        <v>0.3846</v>
      </c>
      <c r="X43">
        <v>0</v>
      </c>
      <c r="Y43">
        <v>0</v>
      </c>
      <c r="Z43">
        <v>4</v>
      </c>
      <c r="AA43">
        <v>0.15379999999999999</v>
      </c>
      <c r="AB43">
        <v>0</v>
      </c>
      <c r="AC43">
        <v>0</v>
      </c>
      <c r="AD43" t="s">
        <v>148</v>
      </c>
      <c r="AE43">
        <v>0</v>
      </c>
      <c r="AF43" t="s">
        <v>148</v>
      </c>
      <c r="AG43">
        <v>0</v>
      </c>
      <c r="AH43" t="s">
        <v>148</v>
      </c>
      <c r="AI43">
        <v>0</v>
      </c>
      <c r="AJ43" t="s">
        <v>148</v>
      </c>
      <c r="AK43">
        <v>0</v>
      </c>
      <c r="AL43" t="s">
        <v>148</v>
      </c>
      <c r="AM43" t="s">
        <v>40</v>
      </c>
    </row>
    <row r="44" spans="1:39" ht="15.75" customHeight="1" x14ac:dyDescent="0.2">
      <c r="A44" t="s">
        <v>82</v>
      </c>
      <c r="B44">
        <v>103</v>
      </c>
      <c r="C44">
        <v>75</v>
      </c>
      <c r="D44">
        <v>0.72819999999999996</v>
      </c>
      <c r="E44">
        <v>12</v>
      </c>
      <c r="F44">
        <v>0.11650000000000001</v>
      </c>
      <c r="G44">
        <v>55</v>
      </c>
      <c r="H44">
        <v>0.73329999999999995</v>
      </c>
      <c r="I44">
        <v>3</v>
      </c>
      <c r="J44">
        <v>0.04</v>
      </c>
      <c r="K44">
        <v>17</v>
      </c>
      <c r="L44">
        <v>0.22670000000000001</v>
      </c>
      <c r="M44">
        <v>7</v>
      </c>
      <c r="N44">
        <v>6.7960000000000007E-2</v>
      </c>
      <c r="O44">
        <v>1</v>
      </c>
      <c r="P44">
        <v>9.7090000000000006E-3</v>
      </c>
      <c r="Q44">
        <v>3</v>
      </c>
      <c r="R44">
        <v>2.913E-2</v>
      </c>
      <c r="S44">
        <v>103</v>
      </c>
      <c r="T44">
        <v>56</v>
      </c>
      <c r="U44">
        <v>0.54369999999999996</v>
      </c>
      <c r="V44">
        <v>1</v>
      </c>
      <c r="W44">
        <v>9.7090000000000006E-3</v>
      </c>
      <c r="X44">
        <v>36</v>
      </c>
      <c r="Y44">
        <v>0.34949999999999998</v>
      </c>
      <c r="Z44">
        <v>10</v>
      </c>
      <c r="AA44">
        <v>9.7089999999999996E-2</v>
      </c>
      <c r="AB44">
        <v>6</v>
      </c>
      <c r="AC44">
        <v>6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 t="s">
        <v>40</v>
      </c>
    </row>
    <row r="45" spans="1:39" ht="15.75" customHeight="1" x14ac:dyDescent="0.2">
      <c r="A45" t="s">
        <v>83</v>
      </c>
      <c r="B45">
        <v>313</v>
      </c>
      <c r="C45">
        <v>292</v>
      </c>
      <c r="D45">
        <v>0.93289999999999995</v>
      </c>
      <c r="E45">
        <v>33</v>
      </c>
      <c r="F45">
        <v>0.10539999999999999</v>
      </c>
      <c r="G45">
        <v>209</v>
      </c>
      <c r="H45">
        <v>0.71579999999999999</v>
      </c>
      <c r="I45">
        <v>3</v>
      </c>
      <c r="J45">
        <v>1.027E-2</v>
      </c>
      <c r="K45">
        <v>80</v>
      </c>
      <c r="L45">
        <v>0.27400000000000002</v>
      </c>
      <c r="M45">
        <v>4</v>
      </c>
      <c r="N45">
        <v>1.278E-2</v>
      </c>
      <c r="O45">
        <v>1</v>
      </c>
      <c r="P45">
        <v>3.1949999999999999E-3</v>
      </c>
      <c r="Q45">
        <v>15</v>
      </c>
      <c r="R45">
        <v>4.7919999999999997E-2</v>
      </c>
      <c r="S45">
        <v>202</v>
      </c>
      <c r="T45">
        <v>165</v>
      </c>
      <c r="U45">
        <v>0.81679999999999997</v>
      </c>
      <c r="V45">
        <v>7</v>
      </c>
      <c r="W45">
        <v>3.465E-2</v>
      </c>
      <c r="X45">
        <v>11</v>
      </c>
      <c r="Y45">
        <v>5.4460000000000001E-2</v>
      </c>
      <c r="Z45">
        <v>19</v>
      </c>
      <c r="AA45">
        <v>9.4060000000000005E-2</v>
      </c>
      <c r="AB45">
        <v>10</v>
      </c>
      <c r="AC45">
        <v>9</v>
      </c>
      <c r="AD45">
        <v>0.9</v>
      </c>
      <c r="AE45">
        <v>1</v>
      </c>
      <c r="AF45">
        <v>0.1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 t="s">
        <v>40</v>
      </c>
    </row>
    <row r="46" spans="1:39" ht="15.75" customHeight="1" x14ac:dyDescent="0.2">
      <c r="A46" t="s">
        <v>84</v>
      </c>
      <c r="B46">
        <v>305</v>
      </c>
      <c r="C46">
        <v>294</v>
      </c>
      <c r="D46">
        <v>0.96389999999999998</v>
      </c>
      <c r="E46">
        <v>141</v>
      </c>
      <c r="F46">
        <v>0.46229999999999999</v>
      </c>
      <c r="G46">
        <v>271</v>
      </c>
      <c r="H46">
        <v>0.92179999999999995</v>
      </c>
      <c r="I46">
        <v>3</v>
      </c>
      <c r="J46">
        <v>1.0200000000000001E-2</v>
      </c>
      <c r="K46">
        <v>20</v>
      </c>
      <c r="L46">
        <v>6.8029999999999993E-2</v>
      </c>
      <c r="M46">
        <v>1</v>
      </c>
      <c r="N46">
        <v>3.2789999999999998E-3</v>
      </c>
      <c r="O46">
        <v>0</v>
      </c>
      <c r="P46">
        <v>0</v>
      </c>
      <c r="Q46">
        <v>3</v>
      </c>
      <c r="R46">
        <v>9.8359999999999993E-3</v>
      </c>
      <c r="S46">
        <v>130</v>
      </c>
      <c r="T46">
        <v>85</v>
      </c>
      <c r="U46">
        <v>0.65380000000000005</v>
      </c>
      <c r="V46">
        <v>6</v>
      </c>
      <c r="W46">
        <v>4.6149999999999997E-2</v>
      </c>
      <c r="X46">
        <v>13</v>
      </c>
      <c r="Y46">
        <v>0.1</v>
      </c>
      <c r="Z46">
        <v>26</v>
      </c>
      <c r="AA46">
        <v>0.2</v>
      </c>
      <c r="AB46">
        <v>14</v>
      </c>
      <c r="AC46">
        <v>13</v>
      </c>
      <c r="AD46">
        <v>0.92859999999999998</v>
      </c>
      <c r="AE46">
        <v>1</v>
      </c>
      <c r="AF46">
        <v>7.1429999999999993E-2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 t="s">
        <v>40</v>
      </c>
    </row>
    <row r="47" spans="1:39" ht="15.75" customHeight="1" x14ac:dyDescent="0.2">
      <c r="A47" t="s">
        <v>85</v>
      </c>
      <c r="B47">
        <v>453</v>
      </c>
      <c r="C47">
        <v>336</v>
      </c>
      <c r="D47">
        <v>0.74170000000000003</v>
      </c>
      <c r="E47">
        <v>84</v>
      </c>
      <c r="F47">
        <v>0.18540000000000001</v>
      </c>
      <c r="G47">
        <v>200</v>
      </c>
      <c r="H47">
        <v>0.59519999999999995</v>
      </c>
      <c r="I47">
        <v>46</v>
      </c>
      <c r="J47">
        <v>0.13689999999999999</v>
      </c>
      <c r="K47">
        <v>90</v>
      </c>
      <c r="L47">
        <v>0.26790000000000003</v>
      </c>
      <c r="M47">
        <v>29</v>
      </c>
      <c r="N47">
        <v>6.4019999999999994E-2</v>
      </c>
      <c r="O47">
        <v>0</v>
      </c>
      <c r="P47">
        <v>0</v>
      </c>
      <c r="Q47">
        <v>51</v>
      </c>
      <c r="R47">
        <v>0.11260000000000001</v>
      </c>
      <c r="S47">
        <v>323</v>
      </c>
      <c r="T47">
        <v>91</v>
      </c>
      <c r="U47">
        <v>0.28170000000000001</v>
      </c>
      <c r="V47">
        <v>71</v>
      </c>
      <c r="W47">
        <v>0.2198</v>
      </c>
      <c r="X47">
        <v>97</v>
      </c>
      <c r="Y47">
        <v>0.30030000000000001</v>
      </c>
      <c r="Z47">
        <v>64</v>
      </c>
      <c r="AA47">
        <v>0.1981</v>
      </c>
      <c r="AB47">
        <v>3</v>
      </c>
      <c r="AC47">
        <v>3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 t="s">
        <v>40</v>
      </c>
    </row>
    <row r="48" spans="1:39" ht="15.75" customHeight="1" x14ac:dyDescent="0.2">
      <c r="A48" t="s">
        <v>86</v>
      </c>
      <c r="B48">
        <v>21</v>
      </c>
      <c r="C48">
        <v>21</v>
      </c>
      <c r="D48">
        <v>1</v>
      </c>
      <c r="E48">
        <v>9</v>
      </c>
      <c r="F48">
        <v>0.42859999999999998</v>
      </c>
      <c r="G48">
        <v>20</v>
      </c>
      <c r="H48">
        <v>0.95240000000000002</v>
      </c>
      <c r="I48">
        <v>0</v>
      </c>
      <c r="J48">
        <v>0</v>
      </c>
      <c r="K48">
        <v>1</v>
      </c>
      <c r="L48">
        <v>4.7620000000000003E-2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16</v>
      </c>
      <c r="T48">
        <v>4</v>
      </c>
      <c r="U48">
        <v>0.25</v>
      </c>
      <c r="V48">
        <v>12</v>
      </c>
      <c r="W48">
        <v>0.75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t="s">
        <v>148</v>
      </c>
      <c r="AE48">
        <v>0</v>
      </c>
      <c r="AF48" t="s">
        <v>148</v>
      </c>
      <c r="AG48">
        <v>0</v>
      </c>
      <c r="AH48" t="s">
        <v>148</v>
      </c>
      <c r="AI48">
        <v>0</v>
      </c>
      <c r="AJ48" t="s">
        <v>148</v>
      </c>
      <c r="AK48">
        <v>0</v>
      </c>
      <c r="AL48" t="s">
        <v>148</v>
      </c>
      <c r="AM48" t="s">
        <v>40</v>
      </c>
    </row>
    <row r="49" spans="1:39" ht="15.75" customHeight="1" x14ac:dyDescent="0.2">
      <c r="A49" t="s">
        <v>87</v>
      </c>
      <c r="B49">
        <v>49</v>
      </c>
      <c r="C49">
        <v>36</v>
      </c>
      <c r="D49">
        <v>0.73470000000000002</v>
      </c>
      <c r="E49">
        <v>3</v>
      </c>
      <c r="F49">
        <v>6.1219999999999997E-2</v>
      </c>
      <c r="G49">
        <v>27</v>
      </c>
      <c r="H49">
        <v>0.75</v>
      </c>
      <c r="I49">
        <v>0</v>
      </c>
      <c r="J49">
        <v>0</v>
      </c>
      <c r="K49">
        <v>9</v>
      </c>
      <c r="L49">
        <v>0.25</v>
      </c>
      <c r="M49">
        <v>0</v>
      </c>
      <c r="N49">
        <v>0</v>
      </c>
      <c r="O49">
        <v>0</v>
      </c>
      <c r="P49">
        <v>0</v>
      </c>
      <c r="Q49">
        <v>5</v>
      </c>
      <c r="R49">
        <v>0.10199999999999999</v>
      </c>
      <c r="S49">
        <v>21</v>
      </c>
      <c r="T49">
        <v>6</v>
      </c>
      <c r="U49">
        <v>0.28570000000000001</v>
      </c>
      <c r="V49">
        <v>5</v>
      </c>
      <c r="W49">
        <v>0.23810000000000001</v>
      </c>
      <c r="X49">
        <v>0</v>
      </c>
      <c r="Y49">
        <v>0</v>
      </c>
      <c r="Z49">
        <v>10</v>
      </c>
      <c r="AA49">
        <v>0.47620000000000001</v>
      </c>
      <c r="AB49">
        <v>0</v>
      </c>
      <c r="AC49">
        <v>0</v>
      </c>
      <c r="AD49" t="s">
        <v>148</v>
      </c>
      <c r="AE49">
        <v>0</v>
      </c>
      <c r="AF49" t="s">
        <v>148</v>
      </c>
      <c r="AG49">
        <v>0</v>
      </c>
      <c r="AH49" t="s">
        <v>148</v>
      </c>
      <c r="AI49">
        <v>0</v>
      </c>
      <c r="AJ49" t="s">
        <v>148</v>
      </c>
      <c r="AK49">
        <v>0</v>
      </c>
      <c r="AL49" t="s">
        <v>148</v>
      </c>
      <c r="AM49" t="s">
        <v>40</v>
      </c>
    </row>
    <row r="50" spans="1:39" ht="15.75" customHeight="1" x14ac:dyDescent="0.2">
      <c r="A50" t="s">
        <v>88</v>
      </c>
      <c r="B50">
        <v>55</v>
      </c>
      <c r="C50">
        <v>55</v>
      </c>
      <c r="D50">
        <v>1</v>
      </c>
      <c r="E50">
        <v>44</v>
      </c>
      <c r="F50">
        <v>0.8</v>
      </c>
      <c r="G50">
        <v>55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41</v>
      </c>
      <c r="T50">
        <v>6</v>
      </c>
      <c r="U50">
        <v>0.14630000000000001</v>
      </c>
      <c r="V50">
        <v>35</v>
      </c>
      <c r="W50">
        <v>0.85370000000000001</v>
      </c>
      <c r="X50">
        <v>0</v>
      </c>
      <c r="Y50">
        <v>0</v>
      </c>
      <c r="Z50">
        <v>0</v>
      </c>
      <c r="AA50">
        <v>0</v>
      </c>
      <c r="AB50">
        <v>2</v>
      </c>
      <c r="AC50">
        <v>1</v>
      </c>
      <c r="AD50">
        <v>0.5</v>
      </c>
      <c r="AE50">
        <v>1</v>
      </c>
      <c r="AF50">
        <v>0.5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 t="s">
        <v>40</v>
      </c>
    </row>
    <row r="51" spans="1:39" ht="15.75" customHeight="1" x14ac:dyDescent="0.2">
      <c r="A51" t="s">
        <v>89</v>
      </c>
      <c r="B51">
        <v>39</v>
      </c>
      <c r="C51">
        <v>32</v>
      </c>
      <c r="D51">
        <v>0.82050000000000001</v>
      </c>
      <c r="E51">
        <v>5</v>
      </c>
      <c r="F51">
        <v>0.12820000000000001</v>
      </c>
      <c r="G51">
        <v>17</v>
      </c>
      <c r="H51">
        <v>0.53129999999999999</v>
      </c>
      <c r="I51">
        <v>1</v>
      </c>
      <c r="J51">
        <v>3.125E-2</v>
      </c>
      <c r="K51">
        <v>14</v>
      </c>
      <c r="L51">
        <v>0.4375</v>
      </c>
      <c r="M51">
        <v>0</v>
      </c>
      <c r="N51">
        <v>0</v>
      </c>
      <c r="O51">
        <v>0</v>
      </c>
      <c r="P51">
        <v>0</v>
      </c>
      <c r="Q51">
        <v>6</v>
      </c>
      <c r="R51">
        <v>0.15379999999999999</v>
      </c>
      <c r="S51">
        <v>40</v>
      </c>
      <c r="T51">
        <v>21</v>
      </c>
      <c r="U51">
        <v>0.52500000000000002</v>
      </c>
      <c r="V51">
        <v>9</v>
      </c>
      <c r="W51">
        <v>0.22500000000000001</v>
      </c>
      <c r="X51">
        <v>3</v>
      </c>
      <c r="Y51">
        <v>7.4999999999999997E-2</v>
      </c>
      <c r="Z51">
        <v>7</v>
      </c>
      <c r="AA51">
        <v>0.17499999999999999</v>
      </c>
      <c r="AB51">
        <v>19</v>
      </c>
      <c r="AC51">
        <v>12</v>
      </c>
      <c r="AD51">
        <v>0.63160000000000005</v>
      </c>
      <c r="AE51">
        <v>6</v>
      </c>
      <c r="AF51">
        <v>0.31580000000000003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5.2630000000000003E-2</v>
      </c>
      <c r="AM51" t="s">
        <v>40</v>
      </c>
    </row>
    <row r="52" spans="1:39" ht="15.75" customHeight="1" x14ac:dyDescent="0.2">
      <c r="A52" t="s">
        <v>90</v>
      </c>
      <c r="B52">
        <v>25</v>
      </c>
      <c r="C52">
        <v>17</v>
      </c>
      <c r="D52">
        <v>0.68</v>
      </c>
      <c r="E52">
        <v>17</v>
      </c>
      <c r="F52">
        <v>0.68</v>
      </c>
      <c r="G52">
        <v>10</v>
      </c>
      <c r="H52">
        <v>0.58819999999999995</v>
      </c>
      <c r="I52">
        <v>3</v>
      </c>
      <c r="J52">
        <v>0.17649999999999999</v>
      </c>
      <c r="K52">
        <v>4</v>
      </c>
      <c r="L52">
        <v>0.23530000000000001</v>
      </c>
      <c r="M52">
        <v>3</v>
      </c>
      <c r="N52">
        <v>0.12</v>
      </c>
      <c r="O52">
        <v>0</v>
      </c>
      <c r="P52">
        <v>0</v>
      </c>
      <c r="Q52">
        <v>1</v>
      </c>
      <c r="R52">
        <v>0.04</v>
      </c>
      <c r="S52">
        <v>82</v>
      </c>
      <c r="T52">
        <v>54</v>
      </c>
      <c r="U52">
        <v>0.65849999999999997</v>
      </c>
      <c r="V52">
        <v>6</v>
      </c>
      <c r="W52">
        <v>7.3169999999999999E-2</v>
      </c>
      <c r="X52">
        <v>10</v>
      </c>
      <c r="Y52">
        <v>0.122</v>
      </c>
      <c r="Z52">
        <v>12</v>
      </c>
      <c r="AA52">
        <v>0.14630000000000001</v>
      </c>
      <c r="AB52">
        <v>0</v>
      </c>
      <c r="AC52">
        <v>0</v>
      </c>
      <c r="AD52" t="s">
        <v>148</v>
      </c>
      <c r="AE52">
        <v>0</v>
      </c>
      <c r="AF52" t="s">
        <v>148</v>
      </c>
      <c r="AG52">
        <v>0</v>
      </c>
      <c r="AH52" t="s">
        <v>148</v>
      </c>
      <c r="AI52">
        <v>0</v>
      </c>
      <c r="AJ52" t="s">
        <v>148</v>
      </c>
      <c r="AK52">
        <v>0</v>
      </c>
      <c r="AL52" t="s">
        <v>148</v>
      </c>
      <c r="AM52" t="s">
        <v>40</v>
      </c>
    </row>
    <row r="53" spans="1:39" ht="15.75" customHeight="1" x14ac:dyDescent="0.2">
      <c r="A53" t="s">
        <v>91</v>
      </c>
      <c r="B53">
        <v>811</v>
      </c>
      <c r="C53">
        <v>793</v>
      </c>
      <c r="D53">
        <v>0.9778</v>
      </c>
      <c r="E53">
        <v>209</v>
      </c>
      <c r="F53">
        <v>0.25769999999999998</v>
      </c>
      <c r="G53">
        <v>631</v>
      </c>
      <c r="H53">
        <v>0.79569999999999996</v>
      </c>
      <c r="I53">
        <v>14</v>
      </c>
      <c r="J53">
        <v>1.7649999999999999E-2</v>
      </c>
      <c r="K53">
        <v>148</v>
      </c>
      <c r="L53">
        <v>0.18659999999999999</v>
      </c>
      <c r="M53">
        <v>0</v>
      </c>
      <c r="N53">
        <v>0</v>
      </c>
      <c r="O53">
        <v>2</v>
      </c>
      <c r="P53">
        <v>2.4659999999999999E-3</v>
      </c>
      <c r="Q53">
        <v>6</v>
      </c>
      <c r="R53">
        <v>7.3980000000000001E-3</v>
      </c>
      <c r="S53">
        <v>134</v>
      </c>
      <c r="T53">
        <v>102</v>
      </c>
      <c r="U53">
        <v>0.76119999999999999</v>
      </c>
      <c r="V53">
        <v>14</v>
      </c>
      <c r="W53">
        <v>0.1045</v>
      </c>
      <c r="X53">
        <v>5</v>
      </c>
      <c r="Y53">
        <v>3.7310000000000003E-2</v>
      </c>
      <c r="Z53">
        <v>13</v>
      </c>
      <c r="AA53">
        <v>9.7009999999999999E-2</v>
      </c>
      <c r="AB53">
        <v>1</v>
      </c>
      <c r="AC53">
        <v>1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 t="s">
        <v>40</v>
      </c>
    </row>
    <row r="54" spans="1:39" ht="15.75" customHeight="1" x14ac:dyDescent="0.2">
      <c r="A54" t="s">
        <v>92</v>
      </c>
      <c r="B54">
        <v>1016</v>
      </c>
      <c r="C54">
        <v>958</v>
      </c>
      <c r="D54">
        <v>0.94289999999999996</v>
      </c>
      <c r="E54">
        <v>311</v>
      </c>
      <c r="F54">
        <v>0.30609999999999998</v>
      </c>
      <c r="G54">
        <v>901</v>
      </c>
      <c r="H54">
        <v>0.9405</v>
      </c>
      <c r="I54">
        <v>6</v>
      </c>
      <c r="J54">
        <v>6.2630000000000003E-3</v>
      </c>
      <c r="K54">
        <v>51</v>
      </c>
      <c r="L54">
        <v>5.3240000000000003E-2</v>
      </c>
      <c r="M54">
        <v>24</v>
      </c>
      <c r="N54">
        <v>2.3619999999999999E-2</v>
      </c>
      <c r="O54">
        <v>0</v>
      </c>
      <c r="P54">
        <v>0</v>
      </c>
      <c r="Q54">
        <v>21</v>
      </c>
      <c r="R54">
        <v>2.0670000000000001E-2</v>
      </c>
      <c r="S54">
        <v>359</v>
      </c>
      <c r="T54">
        <v>143</v>
      </c>
      <c r="U54">
        <v>0.39829999999999999</v>
      </c>
      <c r="V54">
        <v>42</v>
      </c>
      <c r="W54">
        <v>0.11700000000000001</v>
      </c>
      <c r="X54">
        <v>106</v>
      </c>
      <c r="Y54">
        <v>0.29530000000000001</v>
      </c>
      <c r="Z54">
        <v>68</v>
      </c>
      <c r="AA54">
        <v>0.18940000000000001</v>
      </c>
      <c r="AB54">
        <v>29</v>
      </c>
      <c r="AC54">
        <v>5</v>
      </c>
      <c r="AD54">
        <v>0.1724</v>
      </c>
      <c r="AE54">
        <v>21</v>
      </c>
      <c r="AF54">
        <v>0.72409999999999997</v>
      </c>
      <c r="AG54">
        <v>1</v>
      </c>
      <c r="AH54">
        <v>3.4479999999999997E-2</v>
      </c>
      <c r="AI54">
        <v>2</v>
      </c>
      <c r="AJ54">
        <v>6.8970000000000004E-2</v>
      </c>
      <c r="AK54">
        <v>0</v>
      </c>
      <c r="AL54">
        <v>0</v>
      </c>
      <c r="AM54" t="s">
        <v>40</v>
      </c>
    </row>
    <row r="55" spans="1:39" ht="15.75" customHeight="1" x14ac:dyDescent="0.2">
      <c r="A55" t="s">
        <v>93</v>
      </c>
      <c r="B55">
        <v>171</v>
      </c>
      <c r="C55">
        <v>149</v>
      </c>
      <c r="D55">
        <v>0.87129999999999996</v>
      </c>
      <c r="E55">
        <v>59</v>
      </c>
      <c r="F55">
        <v>0.34499999999999997</v>
      </c>
      <c r="G55">
        <v>70</v>
      </c>
      <c r="H55">
        <v>0.4698</v>
      </c>
      <c r="I55">
        <v>6</v>
      </c>
      <c r="J55">
        <v>4.027E-2</v>
      </c>
      <c r="K55">
        <v>73</v>
      </c>
      <c r="L55">
        <v>0.4899</v>
      </c>
      <c r="M55">
        <v>1</v>
      </c>
      <c r="N55">
        <v>5.8479999999999999E-3</v>
      </c>
      <c r="O55">
        <v>0</v>
      </c>
      <c r="P55">
        <v>0</v>
      </c>
      <c r="Q55">
        <v>16</v>
      </c>
      <c r="R55">
        <v>9.357E-2</v>
      </c>
      <c r="S55">
        <v>94</v>
      </c>
      <c r="T55">
        <v>45</v>
      </c>
      <c r="U55">
        <v>0.47870000000000001</v>
      </c>
      <c r="V55">
        <v>7</v>
      </c>
      <c r="W55">
        <v>7.4469999999999995E-2</v>
      </c>
      <c r="X55">
        <v>31</v>
      </c>
      <c r="Y55">
        <v>0.32979999999999998</v>
      </c>
      <c r="Z55">
        <v>11</v>
      </c>
      <c r="AA55">
        <v>0.11700000000000001</v>
      </c>
      <c r="AB55">
        <v>6</v>
      </c>
      <c r="AC55">
        <v>6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 t="s">
        <v>40</v>
      </c>
    </row>
    <row r="56" spans="1:39" ht="15.75" customHeight="1" x14ac:dyDescent="0.2">
      <c r="A56" t="s">
        <v>94</v>
      </c>
      <c r="B56">
        <v>37</v>
      </c>
      <c r="C56">
        <v>36</v>
      </c>
      <c r="D56">
        <v>0.97299999999999998</v>
      </c>
      <c r="E56">
        <v>19</v>
      </c>
      <c r="F56">
        <v>0.51349999999999996</v>
      </c>
      <c r="G56">
        <v>34</v>
      </c>
      <c r="H56">
        <v>0.94440000000000002</v>
      </c>
      <c r="I56">
        <v>0</v>
      </c>
      <c r="J56">
        <v>0</v>
      </c>
      <c r="K56">
        <v>2</v>
      </c>
      <c r="L56">
        <v>5.5559999999999998E-2</v>
      </c>
      <c r="M56">
        <v>0</v>
      </c>
      <c r="N56">
        <v>0</v>
      </c>
      <c r="O56">
        <v>1</v>
      </c>
      <c r="P56">
        <v>2.7029999999999998E-2</v>
      </c>
      <c r="Q56">
        <v>0</v>
      </c>
      <c r="R56">
        <v>0</v>
      </c>
      <c r="S56">
        <v>13</v>
      </c>
      <c r="T56">
        <v>11</v>
      </c>
      <c r="U56">
        <v>0.84619999999999995</v>
      </c>
      <c r="V56">
        <v>2</v>
      </c>
      <c r="W56">
        <v>0.15379999999999999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 t="s">
        <v>148</v>
      </c>
      <c r="AE56">
        <v>0</v>
      </c>
      <c r="AF56" t="s">
        <v>148</v>
      </c>
      <c r="AG56">
        <v>0</v>
      </c>
      <c r="AH56" t="s">
        <v>148</v>
      </c>
      <c r="AI56">
        <v>0</v>
      </c>
      <c r="AJ56" t="s">
        <v>148</v>
      </c>
      <c r="AK56">
        <v>0</v>
      </c>
      <c r="AL56" t="s">
        <v>148</v>
      </c>
      <c r="AM56" t="s">
        <v>40</v>
      </c>
    </row>
    <row r="57" spans="1:39" ht="15.75" customHeight="1" x14ac:dyDescent="0.2">
      <c r="A57" t="s">
        <v>95</v>
      </c>
      <c r="B57">
        <v>806</v>
      </c>
      <c r="C57">
        <v>621</v>
      </c>
      <c r="D57">
        <v>0.77049999999999996</v>
      </c>
      <c r="E57">
        <v>195</v>
      </c>
      <c r="F57">
        <v>0.2419</v>
      </c>
      <c r="G57">
        <v>470</v>
      </c>
      <c r="H57">
        <v>0.75680000000000003</v>
      </c>
      <c r="I57">
        <v>26</v>
      </c>
      <c r="J57">
        <v>4.1869999999999997E-2</v>
      </c>
      <c r="K57">
        <v>125</v>
      </c>
      <c r="L57">
        <v>0.20130000000000001</v>
      </c>
      <c r="M57">
        <v>161</v>
      </c>
      <c r="N57">
        <v>0.19980000000000001</v>
      </c>
      <c r="O57">
        <v>0</v>
      </c>
      <c r="P57">
        <v>0</v>
      </c>
      <c r="Q57">
        <v>18</v>
      </c>
      <c r="R57">
        <v>2.2329999999999999E-2</v>
      </c>
      <c r="S57">
        <v>304</v>
      </c>
      <c r="T57">
        <v>183</v>
      </c>
      <c r="U57">
        <v>0.60199999999999998</v>
      </c>
      <c r="V57">
        <v>57</v>
      </c>
      <c r="W57">
        <v>0.1875</v>
      </c>
      <c r="X57">
        <v>4</v>
      </c>
      <c r="Y57">
        <v>1.316E-2</v>
      </c>
      <c r="Z57">
        <v>60</v>
      </c>
      <c r="AA57">
        <v>0.19739999999999999</v>
      </c>
      <c r="AB57">
        <v>13</v>
      </c>
      <c r="AC57">
        <v>12</v>
      </c>
      <c r="AD57">
        <v>0.92310000000000003</v>
      </c>
      <c r="AE57">
        <v>1</v>
      </c>
      <c r="AF57">
        <v>7.6920000000000002E-2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 t="s">
        <v>40</v>
      </c>
    </row>
    <row r="58" spans="1:39" ht="15.75" customHeight="1" x14ac:dyDescent="0.2">
      <c r="A58" t="s">
        <v>96</v>
      </c>
      <c r="B58">
        <v>161</v>
      </c>
      <c r="C58">
        <v>147</v>
      </c>
      <c r="D58">
        <v>0.91300000000000003</v>
      </c>
      <c r="E58">
        <v>28</v>
      </c>
      <c r="F58">
        <v>0.1739</v>
      </c>
      <c r="G58">
        <v>97</v>
      </c>
      <c r="H58">
        <v>0.65990000000000004</v>
      </c>
      <c r="I58">
        <v>12</v>
      </c>
      <c r="J58">
        <v>8.1629999999999994E-2</v>
      </c>
      <c r="K58">
        <v>38</v>
      </c>
      <c r="L58">
        <v>0.25850000000000001</v>
      </c>
      <c r="M58">
        <v>5</v>
      </c>
      <c r="N58">
        <v>3.1060000000000001E-2</v>
      </c>
      <c r="O58">
        <v>0</v>
      </c>
      <c r="P58">
        <v>0</v>
      </c>
      <c r="Q58">
        <v>0</v>
      </c>
      <c r="R58">
        <v>0</v>
      </c>
      <c r="S58">
        <v>183</v>
      </c>
      <c r="T58">
        <v>104</v>
      </c>
      <c r="U58">
        <v>0.56830000000000003</v>
      </c>
      <c r="V58">
        <v>17</v>
      </c>
      <c r="W58">
        <v>9.2899999999999996E-2</v>
      </c>
      <c r="X58">
        <v>42</v>
      </c>
      <c r="Y58">
        <v>0.22950000000000001</v>
      </c>
      <c r="Z58">
        <v>20</v>
      </c>
      <c r="AA58">
        <v>0.10929999999999999</v>
      </c>
      <c r="AB58">
        <v>18</v>
      </c>
      <c r="AC58">
        <v>11</v>
      </c>
      <c r="AD58">
        <v>0.61109999999999998</v>
      </c>
      <c r="AE58">
        <v>5</v>
      </c>
      <c r="AF58">
        <v>0.27779999999999999</v>
      </c>
      <c r="AG58">
        <v>1</v>
      </c>
      <c r="AH58">
        <v>5.5559999999999998E-2</v>
      </c>
      <c r="AI58">
        <v>0</v>
      </c>
      <c r="AJ58">
        <v>0</v>
      </c>
      <c r="AK58">
        <v>1</v>
      </c>
      <c r="AL58">
        <v>5.5559999999999998E-2</v>
      </c>
      <c r="AM58" t="s">
        <v>40</v>
      </c>
    </row>
    <row r="59" spans="1:39" ht="15.75" customHeight="1" x14ac:dyDescent="0.2">
      <c r="A59" t="s">
        <v>97</v>
      </c>
      <c r="B59">
        <v>60</v>
      </c>
      <c r="C59">
        <v>41</v>
      </c>
      <c r="D59">
        <v>0.68330000000000002</v>
      </c>
      <c r="E59">
        <v>27</v>
      </c>
      <c r="F59">
        <v>0.45</v>
      </c>
      <c r="G59">
        <v>30</v>
      </c>
      <c r="H59">
        <v>0.73170000000000002</v>
      </c>
      <c r="I59">
        <v>2</v>
      </c>
      <c r="J59">
        <v>4.8779999999999997E-2</v>
      </c>
      <c r="K59">
        <v>9</v>
      </c>
      <c r="L59">
        <v>0.2195</v>
      </c>
      <c r="M59">
        <v>5</v>
      </c>
      <c r="N59">
        <v>8.3330000000000001E-2</v>
      </c>
      <c r="O59">
        <v>2</v>
      </c>
      <c r="P59">
        <v>3.3329999999999999E-2</v>
      </c>
      <c r="Q59">
        <v>2</v>
      </c>
      <c r="R59">
        <v>3.3329999999999999E-2</v>
      </c>
      <c r="S59">
        <v>27</v>
      </c>
      <c r="T59">
        <v>12</v>
      </c>
      <c r="U59">
        <v>0.44440000000000002</v>
      </c>
      <c r="V59">
        <v>2</v>
      </c>
      <c r="W59">
        <v>7.4069999999999997E-2</v>
      </c>
      <c r="X59">
        <v>6</v>
      </c>
      <c r="Y59">
        <v>0.22220000000000001</v>
      </c>
      <c r="Z59">
        <v>7</v>
      </c>
      <c r="AA59">
        <v>0.25929999999999997</v>
      </c>
      <c r="AB59">
        <v>0</v>
      </c>
      <c r="AC59">
        <v>0</v>
      </c>
      <c r="AD59" t="s">
        <v>148</v>
      </c>
      <c r="AE59">
        <v>0</v>
      </c>
      <c r="AF59" t="s">
        <v>148</v>
      </c>
      <c r="AG59">
        <v>0</v>
      </c>
      <c r="AH59" t="s">
        <v>148</v>
      </c>
      <c r="AI59">
        <v>0</v>
      </c>
      <c r="AJ59" t="s">
        <v>148</v>
      </c>
      <c r="AK59">
        <v>0</v>
      </c>
      <c r="AL59" t="s">
        <v>148</v>
      </c>
      <c r="AM59" t="s">
        <v>40</v>
      </c>
    </row>
    <row r="60" spans="1:39" ht="15.75" customHeight="1" x14ac:dyDescent="0.2">
      <c r="A60" t="s">
        <v>98</v>
      </c>
      <c r="B60">
        <v>154</v>
      </c>
      <c r="C60">
        <v>134</v>
      </c>
      <c r="D60">
        <v>0.87009999999999998</v>
      </c>
      <c r="E60">
        <v>45</v>
      </c>
      <c r="F60">
        <v>0.29220000000000002</v>
      </c>
      <c r="G60">
        <v>98</v>
      </c>
      <c r="H60">
        <v>0.73129999999999995</v>
      </c>
      <c r="I60">
        <v>5</v>
      </c>
      <c r="J60">
        <v>3.7310000000000003E-2</v>
      </c>
      <c r="K60">
        <v>31</v>
      </c>
      <c r="L60">
        <v>0.23130000000000001</v>
      </c>
      <c r="M60">
        <v>3</v>
      </c>
      <c r="N60">
        <v>1.9480000000000001E-2</v>
      </c>
      <c r="O60">
        <v>0</v>
      </c>
      <c r="P60">
        <v>0</v>
      </c>
      <c r="Q60">
        <v>4</v>
      </c>
      <c r="R60">
        <v>2.597E-2</v>
      </c>
      <c r="S60">
        <v>103</v>
      </c>
      <c r="T60">
        <v>73</v>
      </c>
      <c r="U60">
        <v>0.7087</v>
      </c>
      <c r="V60">
        <v>1</v>
      </c>
      <c r="W60">
        <v>9.7090000000000006E-3</v>
      </c>
      <c r="X60">
        <v>11</v>
      </c>
      <c r="Y60">
        <v>0.10680000000000001</v>
      </c>
      <c r="Z60">
        <v>18</v>
      </c>
      <c r="AA60">
        <v>0.17480000000000001</v>
      </c>
      <c r="AB60">
        <v>10</v>
      </c>
      <c r="AC60">
        <v>5</v>
      </c>
      <c r="AD60">
        <v>0.5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5</v>
      </c>
      <c r="AL60">
        <v>0.5</v>
      </c>
      <c r="AM60" t="s">
        <v>40</v>
      </c>
    </row>
    <row r="61" spans="1:39" ht="15.75" customHeight="1" x14ac:dyDescent="0.2">
      <c r="A61" t="s">
        <v>99</v>
      </c>
      <c r="B61">
        <v>2915</v>
      </c>
      <c r="C61">
        <v>2530</v>
      </c>
      <c r="D61">
        <v>0.8679</v>
      </c>
      <c r="E61">
        <v>654</v>
      </c>
      <c r="F61">
        <v>0.22439999999999999</v>
      </c>
      <c r="G61">
        <v>1611</v>
      </c>
      <c r="H61">
        <v>0.63680000000000003</v>
      </c>
      <c r="I61">
        <v>114</v>
      </c>
      <c r="J61">
        <v>4.5060000000000003E-2</v>
      </c>
      <c r="K61">
        <v>805</v>
      </c>
      <c r="L61">
        <v>0.31819999999999998</v>
      </c>
      <c r="M61">
        <v>57</v>
      </c>
      <c r="N61">
        <v>1.9550000000000001E-2</v>
      </c>
      <c r="O61">
        <v>87</v>
      </c>
      <c r="P61">
        <v>2.9850000000000002E-2</v>
      </c>
      <c r="Q61">
        <v>112</v>
      </c>
      <c r="R61">
        <v>3.8420000000000003E-2</v>
      </c>
      <c r="S61">
        <v>341</v>
      </c>
      <c r="T61">
        <v>209</v>
      </c>
      <c r="U61">
        <v>0.6129</v>
      </c>
      <c r="V61">
        <v>14</v>
      </c>
      <c r="W61">
        <v>4.1059999999999999E-2</v>
      </c>
      <c r="X61">
        <v>15</v>
      </c>
      <c r="Y61">
        <v>4.3990000000000001E-2</v>
      </c>
      <c r="Z61">
        <v>103</v>
      </c>
      <c r="AA61">
        <v>0.30209999999999998</v>
      </c>
      <c r="AB61">
        <v>44</v>
      </c>
      <c r="AC61">
        <v>32</v>
      </c>
      <c r="AD61">
        <v>0.72729999999999995</v>
      </c>
      <c r="AE61">
        <v>2</v>
      </c>
      <c r="AF61">
        <v>4.5449999999999997E-2</v>
      </c>
      <c r="AG61">
        <v>7</v>
      </c>
      <c r="AH61">
        <v>0.15909999999999999</v>
      </c>
      <c r="AI61">
        <v>0</v>
      </c>
      <c r="AJ61">
        <v>0</v>
      </c>
      <c r="AK61">
        <v>3</v>
      </c>
      <c r="AL61">
        <v>6.8180000000000004E-2</v>
      </c>
      <c r="AM61" t="s">
        <v>40</v>
      </c>
    </row>
    <row r="62" spans="1:39" ht="15.75" customHeight="1" x14ac:dyDescent="0.2">
      <c r="A62" t="s">
        <v>100</v>
      </c>
      <c r="B62">
        <v>71</v>
      </c>
      <c r="C62">
        <v>69</v>
      </c>
      <c r="D62">
        <v>0.9718</v>
      </c>
      <c r="E62">
        <v>7</v>
      </c>
      <c r="F62">
        <v>9.8589999999999997E-2</v>
      </c>
      <c r="G62">
        <v>53</v>
      </c>
      <c r="H62">
        <v>0.7681</v>
      </c>
      <c r="I62">
        <v>4</v>
      </c>
      <c r="J62">
        <v>5.7970000000000001E-2</v>
      </c>
      <c r="K62">
        <v>12</v>
      </c>
      <c r="L62">
        <v>0.1739</v>
      </c>
      <c r="M62">
        <v>0</v>
      </c>
      <c r="N62">
        <v>0</v>
      </c>
      <c r="O62">
        <v>1</v>
      </c>
      <c r="P62">
        <v>1.4080000000000001E-2</v>
      </c>
      <c r="Q62">
        <v>1</v>
      </c>
      <c r="R62">
        <v>1.4080000000000001E-2</v>
      </c>
      <c r="S62">
        <v>31</v>
      </c>
      <c r="T62">
        <v>25</v>
      </c>
      <c r="U62">
        <v>0.80649999999999999</v>
      </c>
      <c r="V62">
        <v>0</v>
      </c>
      <c r="W62">
        <v>0</v>
      </c>
      <c r="X62">
        <v>1</v>
      </c>
      <c r="Y62">
        <v>3.2259999999999997E-2</v>
      </c>
      <c r="Z62">
        <v>5</v>
      </c>
      <c r="AA62">
        <v>0.1613</v>
      </c>
      <c r="AB62">
        <v>0</v>
      </c>
      <c r="AC62">
        <v>0</v>
      </c>
      <c r="AD62" t="s">
        <v>148</v>
      </c>
      <c r="AE62">
        <v>0</v>
      </c>
      <c r="AF62" t="s">
        <v>148</v>
      </c>
      <c r="AG62">
        <v>0</v>
      </c>
      <c r="AH62" t="s">
        <v>148</v>
      </c>
      <c r="AI62">
        <v>0</v>
      </c>
      <c r="AJ62" t="s">
        <v>148</v>
      </c>
      <c r="AK62">
        <v>0</v>
      </c>
      <c r="AL62" t="s">
        <v>148</v>
      </c>
      <c r="AM62" t="s">
        <v>40</v>
      </c>
    </row>
    <row r="63" spans="1:39" ht="15.75" customHeight="1" x14ac:dyDescent="0.2">
      <c r="A63" t="s">
        <v>101</v>
      </c>
      <c r="B63">
        <v>94</v>
      </c>
      <c r="C63">
        <v>55</v>
      </c>
      <c r="D63">
        <v>0.58509999999999995</v>
      </c>
      <c r="E63">
        <v>30</v>
      </c>
      <c r="F63">
        <v>0.31909999999999999</v>
      </c>
      <c r="G63">
        <v>25</v>
      </c>
      <c r="H63">
        <v>0.45450000000000002</v>
      </c>
      <c r="I63">
        <v>4</v>
      </c>
      <c r="J63">
        <v>7.2730000000000003E-2</v>
      </c>
      <c r="K63">
        <v>26</v>
      </c>
      <c r="L63">
        <v>0.47270000000000001</v>
      </c>
      <c r="M63">
        <v>1</v>
      </c>
      <c r="N63">
        <v>1.064E-2</v>
      </c>
      <c r="O63">
        <v>0</v>
      </c>
      <c r="P63">
        <v>0</v>
      </c>
      <c r="Q63">
        <v>29</v>
      </c>
      <c r="R63">
        <v>0.3085</v>
      </c>
      <c r="S63">
        <v>219</v>
      </c>
      <c r="T63">
        <v>119</v>
      </c>
      <c r="U63">
        <v>0.54339999999999999</v>
      </c>
      <c r="V63">
        <v>1</v>
      </c>
      <c r="W63">
        <v>4.5659999999999997E-3</v>
      </c>
      <c r="X63">
        <v>15</v>
      </c>
      <c r="Y63">
        <v>6.8489999999999995E-2</v>
      </c>
      <c r="Z63">
        <v>84</v>
      </c>
      <c r="AA63">
        <v>0.3836</v>
      </c>
      <c r="AB63">
        <v>11</v>
      </c>
      <c r="AC63">
        <v>5</v>
      </c>
      <c r="AD63">
        <v>0.45450000000000002</v>
      </c>
      <c r="AE63">
        <v>3</v>
      </c>
      <c r="AF63">
        <v>0.2727</v>
      </c>
      <c r="AG63">
        <v>0</v>
      </c>
      <c r="AH63">
        <v>0</v>
      </c>
      <c r="AI63">
        <v>0</v>
      </c>
      <c r="AJ63">
        <v>0</v>
      </c>
      <c r="AK63">
        <v>3</v>
      </c>
      <c r="AL63">
        <v>0.2727</v>
      </c>
      <c r="AM63" t="s">
        <v>40</v>
      </c>
    </row>
    <row r="64" spans="1:39" ht="15.75" customHeight="1" x14ac:dyDescent="0.2">
      <c r="A64" t="s">
        <v>102</v>
      </c>
      <c r="B64">
        <v>1264</v>
      </c>
      <c r="C64">
        <v>1248</v>
      </c>
      <c r="D64">
        <v>0.98729999999999996</v>
      </c>
      <c r="E64">
        <v>140</v>
      </c>
      <c r="F64">
        <v>0.1108</v>
      </c>
      <c r="G64">
        <v>1185</v>
      </c>
      <c r="H64">
        <v>0.94950000000000001</v>
      </c>
      <c r="I64">
        <v>19</v>
      </c>
      <c r="J64">
        <v>1.5219999999999999E-2</v>
      </c>
      <c r="K64">
        <v>44</v>
      </c>
      <c r="L64">
        <v>3.526E-2</v>
      </c>
      <c r="M64">
        <v>12</v>
      </c>
      <c r="N64">
        <v>9.4940000000000007E-3</v>
      </c>
      <c r="O64">
        <v>0</v>
      </c>
      <c r="P64">
        <v>0</v>
      </c>
      <c r="Q64">
        <v>0</v>
      </c>
      <c r="R64">
        <v>0</v>
      </c>
      <c r="S64">
        <v>182</v>
      </c>
      <c r="T64">
        <v>145</v>
      </c>
      <c r="U64">
        <v>0.79669999999999996</v>
      </c>
      <c r="V64">
        <v>12</v>
      </c>
      <c r="W64">
        <v>6.5930000000000002E-2</v>
      </c>
      <c r="X64">
        <v>11</v>
      </c>
      <c r="Y64">
        <v>6.0440000000000001E-2</v>
      </c>
      <c r="Z64">
        <v>14</v>
      </c>
      <c r="AA64">
        <v>7.6920000000000002E-2</v>
      </c>
      <c r="AB64">
        <v>10</v>
      </c>
      <c r="AC64">
        <v>6</v>
      </c>
      <c r="AD64">
        <v>0.6</v>
      </c>
      <c r="AE64">
        <v>4</v>
      </c>
      <c r="AF64">
        <v>0.4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 t="s">
        <v>40</v>
      </c>
    </row>
    <row r="65" spans="1:39" ht="15.75" customHeight="1" x14ac:dyDescent="0.2">
      <c r="A65" t="s">
        <v>103</v>
      </c>
      <c r="B65">
        <v>107</v>
      </c>
      <c r="C65">
        <v>94</v>
      </c>
      <c r="D65">
        <v>0.87849999999999995</v>
      </c>
      <c r="E65">
        <v>47</v>
      </c>
      <c r="F65">
        <v>0.43930000000000002</v>
      </c>
      <c r="G65">
        <v>73</v>
      </c>
      <c r="H65">
        <v>0.77659999999999996</v>
      </c>
      <c r="I65">
        <v>6</v>
      </c>
      <c r="J65">
        <v>6.3829999999999998E-2</v>
      </c>
      <c r="K65">
        <v>15</v>
      </c>
      <c r="L65">
        <v>0.15959999999999999</v>
      </c>
      <c r="M65">
        <v>2</v>
      </c>
      <c r="N65">
        <v>1.8689999999999998E-2</v>
      </c>
      <c r="O65">
        <v>0</v>
      </c>
      <c r="P65">
        <v>0</v>
      </c>
      <c r="Q65">
        <v>10</v>
      </c>
      <c r="R65">
        <v>9.3460000000000001E-2</v>
      </c>
      <c r="S65">
        <v>287</v>
      </c>
      <c r="T65">
        <v>152</v>
      </c>
      <c r="U65">
        <v>0.52959999999999996</v>
      </c>
      <c r="V65">
        <v>46</v>
      </c>
      <c r="W65">
        <v>0.1603</v>
      </c>
      <c r="X65">
        <v>9</v>
      </c>
      <c r="Y65">
        <v>3.1359999999999999E-2</v>
      </c>
      <c r="Z65">
        <v>80</v>
      </c>
      <c r="AA65">
        <v>0.2787</v>
      </c>
      <c r="AB65">
        <v>2</v>
      </c>
      <c r="AC65">
        <v>1</v>
      </c>
      <c r="AD65">
        <v>0.5</v>
      </c>
      <c r="AE65">
        <v>1</v>
      </c>
      <c r="AF65">
        <v>0.5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 t="s">
        <v>40</v>
      </c>
    </row>
    <row r="66" spans="1:39" ht="15.75" customHeight="1" x14ac:dyDescent="0.2">
      <c r="A66" t="s">
        <v>104</v>
      </c>
      <c r="B66">
        <v>459</v>
      </c>
      <c r="C66">
        <v>336</v>
      </c>
      <c r="D66">
        <v>0.73202614379084996</v>
      </c>
      <c r="E66">
        <v>73</v>
      </c>
      <c r="F66">
        <v>0.15904139433551201</v>
      </c>
      <c r="G66">
        <v>225</v>
      </c>
      <c r="H66">
        <v>0.66964285714285698</v>
      </c>
      <c r="I66">
        <v>13</v>
      </c>
      <c r="J66">
        <v>3.8690476190476199E-2</v>
      </c>
      <c r="K66">
        <v>98</v>
      </c>
      <c r="L66">
        <v>0.29166666666666702</v>
      </c>
      <c r="M66">
        <v>18</v>
      </c>
      <c r="N66">
        <v>3.9215686274509803E-2</v>
      </c>
      <c r="O66">
        <v>16</v>
      </c>
      <c r="P66">
        <v>3.4858387799564301E-2</v>
      </c>
      <c r="Q66">
        <v>46</v>
      </c>
      <c r="R66">
        <v>0.100217864923747</v>
      </c>
      <c r="S66">
        <v>389</v>
      </c>
      <c r="T66">
        <v>61</v>
      </c>
      <c r="U66">
        <v>0.15681233933162</v>
      </c>
      <c r="V66">
        <v>37</v>
      </c>
      <c r="W66">
        <v>9.51156812339332E-2</v>
      </c>
      <c r="X66">
        <v>19</v>
      </c>
      <c r="Y66">
        <v>4.8843187660668398E-2</v>
      </c>
      <c r="Z66">
        <v>272</v>
      </c>
      <c r="AA66">
        <v>0.69922879177377895</v>
      </c>
      <c r="AB66">
        <v>31</v>
      </c>
      <c r="AC66">
        <v>16</v>
      </c>
      <c r="AD66">
        <v>0.51612903225806495</v>
      </c>
      <c r="AE66">
        <v>3</v>
      </c>
      <c r="AF66">
        <v>9.6774193548387094E-2</v>
      </c>
      <c r="AG66">
        <v>0</v>
      </c>
      <c r="AH66">
        <v>0</v>
      </c>
      <c r="AI66">
        <v>1</v>
      </c>
      <c r="AJ66">
        <v>3.2258064516128997E-2</v>
      </c>
      <c r="AK66">
        <v>11</v>
      </c>
      <c r="AL66">
        <v>0.35483870967741898</v>
      </c>
    </row>
    <row r="67" spans="1:39" ht="15.75" customHeight="1" x14ac:dyDescent="0.2">
      <c r="A67" t="s">
        <v>105</v>
      </c>
      <c r="B67">
        <v>1416</v>
      </c>
      <c r="C67">
        <v>1054</v>
      </c>
      <c r="D67">
        <v>0.74439999999999995</v>
      </c>
      <c r="E67">
        <v>264</v>
      </c>
      <c r="F67">
        <v>0.18640000000000001</v>
      </c>
      <c r="G67">
        <v>702</v>
      </c>
      <c r="H67">
        <v>0.66600000000000004</v>
      </c>
      <c r="I67">
        <v>97</v>
      </c>
      <c r="J67">
        <v>9.2030000000000001E-2</v>
      </c>
      <c r="K67">
        <v>255</v>
      </c>
      <c r="L67">
        <v>0.2419</v>
      </c>
      <c r="M67">
        <v>163</v>
      </c>
      <c r="N67">
        <v>0.11509999999999999</v>
      </c>
      <c r="O67">
        <v>18</v>
      </c>
      <c r="P67">
        <v>1.2710000000000001E-2</v>
      </c>
      <c r="Q67">
        <v>88</v>
      </c>
      <c r="R67">
        <v>6.2149999999999997E-2</v>
      </c>
      <c r="S67">
        <v>785</v>
      </c>
      <c r="T67">
        <v>455</v>
      </c>
      <c r="U67">
        <v>0.5796</v>
      </c>
      <c r="V67">
        <v>40</v>
      </c>
      <c r="W67">
        <v>5.0959999999999998E-2</v>
      </c>
      <c r="X67">
        <v>139</v>
      </c>
      <c r="Y67">
        <v>0.17710000000000001</v>
      </c>
      <c r="Z67">
        <v>151</v>
      </c>
      <c r="AA67">
        <v>0.19239999999999999</v>
      </c>
      <c r="AB67">
        <v>349</v>
      </c>
      <c r="AC67">
        <v>185</v>
      </c>
      <c r="AD67">
        <v>0.53010000000000002</v>
      </c>
      <c r="AE67">
        <v>64</v>
      </c>
      <c r="AF67">
        <v>0.18340000000000001</v>
      </c>
      <c r="AG67">
        <v>3</v>
      </c>
      <c r="AH67">
        <v>8.5959999999999995E-3</v>
      </c>
      <c r="AI67">
        <v>24</v>
      </c>
      <c r="AJ67">
        <v>6.8769999999999998E-2</v>
      </c>
      <c r="AK67">
        <v>73</v>
      </c>
      <c r="AL67">
        <v>0.2092</v>
      </c>
      <c r="AM67" t="s">
        <v>40</v>
      </c>
    </row>
    <row r="68" spans="1:39" ht="15.75" customHeight="1" x14ac:dyDescent="0.2">
      <c r="A68" t="s">
        <v>106</v>
      </c>
      <c r="B68">
        <v>13</v>
      </c>
      <c r="C68">
        <v>10</v>
      </c>
      <c r="D68">
        <v>0.76919999999999999</v>
      </c>
      <c r="E68">
        <v>2</v>
      </c>
      <c r="F68">
        <v>0.15379999999999999</v>
      </c>
      <c r="G68">
        <v>4</v>
      </c>
      <c r="H68">
        <v>0.4</v>
      </c>
      <c r="I68">
        <v>0</v>
      </c>
      <c r="J68">
        <v>0</v>
      </c>
      <c r="K68">
        <v>6</v>
      </c>
      <c r="L68">
        <v>0.6</v>
      </c>
      <c r="M68">
        <v>0</v>
      </c>
      <c r="N68">
        <v>0</v>
      </c>
      <c r="O68">
        <v>0</v>
      </c>
      <c r="P68">
        <v>0</v>
      </c>
      <c r="Q68">
        <v>1</v>
      </c>
      <c r="R68">
        <v>7.6920000000000002E-2</v>
      </c>
      <c r="S68">
        <v>9</v>
      </c>
      <c r="T68">
        <v>7</v>
      </c>
      <c r="U68">
        <v>0.77780000000000005</v>
      </c>
      <c r="V68">
        <v>1</v>
      </c>
      <c r="W68">
        <v>0.1111</v>
      </c>
      <c r="X68">
        <v>0</v>
      </c>
      <c r="Y68">
        <v>0</v>
      </c>
      <c r="Z68">
        <v>1</v>
      </c>
      <c r="AA68">
        <v>0.1111</v>
      </c>
      <c r="AB68">
        <v>0</v>
      </c>
      <c r="AC68">
        <v>0</v>
      </c>
      <c r="AD68" t="s">
        <v>148</v>
      </c>
      <c r="AE68">
        <v>0</v>
      </c>
      <c r="AF68" t="s">
        <v>148</v>
      </c>
      <c r="AG68">
        <v>0</v>
      </c>
      <c r="AH68" t="s">
        <v>148</v>
      </c>
      <c r="AI68">
        <v>0</v>
      </c>
      <c r="AJ68" t="s">
        <v>148</v>
      </c>
      <c r="AK68">
        <v>0</v>
      </c>
      <c r="AL68" t="s">
        <v>148</v>
      </c>
      <c r="AM68" t="s">
        <v>40</v>
      </c>
    </row>
    <row r="69" spans="1:39" ht="15.75" customHeight="1" x14ac:dyDescent="0.2">
      <c r="A69" t="s">
        <v>107</v>
      </c>
      <c r="B69">
        <v>231</v>
      </c>
      <c r="C69">
        <v>154</v>
      </c>
      <c r="D69">
        <v>0.66669999999999996</v>
      </c>
      <c r="E69">
        <v>74</v>
      </c>
      <c r="F69">
        <v>0.32029999999999997</v>
      </c>
      <c r="G69">
        <v>139</v>
      </c>
      <c r="H69">
        <v>0.90259999999999996</v>
      </c>
      <c r="I69">
        <v>8</v>
      </c>
      <c r="J69">
        <v>5.1950000000000003E-2</v>
      </c>
      <c r="K69">
        <v>7</v>
      </c>
      <c r="L69">
        <v>4.5449999999999997E-2</v>
      </c>
      <c r="M69">
        <v>26</v>
      </c>
      <c r="N69">
        <v>0.11260000000000001</v>
      </c>
      <c r="O69">
        <v>0</v>
      </c>
      <c r="P69">
        <v>0</v>
      </c>
      <c r="Q69">
        <v>9</v>
      </c>
      <c r="R69">
        <v>3.8960000000000002E-2</v>
      </c>
      <c r="S69">
        <v>138</v>
      </c>
      <c r="T69">
        <v>96</v>
      </c>
      <c r="U69">
        <v>0.69569999999999999</v>
      </c>
      <c r="V69">
        <v>14</v>
      </c>
      <c r="W69">
        <v>0.1014</v>
      </c>
      <c r="X69">
        <v>6</v>
      </c>
      <c r="Y69">
        <v>4.3479999999999998E-2</v>
      </c>
      <c r="Z69">
        <v>22</v>
      </c>
      <c r="AA69">
        <v>0.15939999999999999</v>
      </c>
      <c r="AB69">
        <v>9</v>
      </c>
      <c r="AC69">
        <v>6</v>
      </c>
      <c r="AD69">
        <v>0.66669999999999996</v>
      </c>
      <c r="AE69">
        <v>2</v>
      </c>
      <c r="AF69">
        <v>0.22220000000000001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0.1111</v>
      </c>
      <c r="AM69" t="s">
        <v>40</v>
      </c>
    </row>
    <row r="70" spans="1:39" ht="15.75" customHeight="1" x14ac:dyDescent="0.2">
      <c r="A70" t="s">
        <v>108</v>
      </c>
      <c r="B70">
        <v>27</v>
      </c>
      <c r="C70">
        <v>23</v>
      </c>
      <c r="D70">
        <v>0.85189999999999999</v>
      </c>
      <c r="E70">
        <v>15</v>
      </c>
      <c r="F70">
        <v>0.55559999999999998</v>
      </c>
      <c r="G70">
        <v>14</v>
      </c>
      <c r="H70">
        <v>0.60870000000000002</v>
      </c>
      <c r="I70">
        <v>5</v>
      </c>
      <c r="J70">
        <v>0.21740000000000001</v>
      </c>
      <c r="K70">
        <v>4</v>
      </c>
      <c r="L70">
        <v>0.1739</v>
      </c>
      <c r="M70">
        <v>2</v>
      </c>
      <c r="N70">
        <v>7.4069999999999997E-2</v>
      </c>
      <c r="O70">
        <v>0</v>
      </c>
      <c r="P70">
        <v>0</v>
      </c>
      <c r="Q70">
        <v>0</v>
      </c>
      <c r="R70">
        <v>0</v>
      </c>
      <c r="S70">
        <v>10</v>
      </c>
      <c r="T70">
        <v>9</v>
      </c>
      <c r="U70">
        <v>0.9</v>
      </c>
      <c r="V70">
        <v>0</v>
      </c>
      <c r="W70">
        <v>0</v>
      </c>
      <c r="X70">
        <v>0</v>
      </c>
      <c r="Y70">
        <v>0</v>
      </c>
      <c r="Z70">
        <v>1</v>
      </c>
      <c r="AA70">
        <v>0.1</v>
      </c>
      <c r="AB70">
        <v>4</v>
      </c>
      <c r="AC70">
        <v>4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 t="s">
        <v>40</v>
      </c>
    </row>
    <row r="71" spans="1:39" ht="15.75" customHeight="1" x14ac:dyDescent="0.2">
      <c r="A71" t="s">
        <v>109</v>
      </c>
      <c r="B71">
        <v>92</v>
      </c>
      <c r="C71">
        <v>74</v>
      </c>
      <c r="D71">
        <v>0.80430000000000001</v>
      </c>
      <c r="E71">
        <v>18</v>
      </c>
      <c r="F71">
        <v>0.19570000000000001</v>
      </c>
      <c r="G71">
        <v>60</v>
      </c>
      <c r="H71">
        <v>0.81079999999999997</v>
      </c>
      <c r="I71">
        <v>1</v>
      </c>
      <c r="J71">
        <v>1.3509999999999999E-2</v>
      </c>
      <c r="K71">
        <v>13</v>
      </c>
      <c r="L71">
        <v>0.1757</v>
      </c>
      <c r="M71">
        <v>7</v>
      </c>
      <c r="N71">
        <v>7.6090000000000005E-2</v>
      </c>
      <c r="O71">
        <v>0</v>
      </c>
      <c r="P71">
        <v>0</v>
      </c>
      <c r="Q71">
        <v>4</v>
      </c>
      <c r="R71">
        <v>4.3479999999999998E-2</v>
      </c>
      <c r="S71">
        <v>82</v>
      </c>
      <c r="T71">
        <v>55</v>
      </c>
      <c r="U71">
        <v>0.67069999999999996</v>
      </c>
      <c r="V71">
        <v>2</v>
      </c>
      <c r="W71">
        <v>2.4389999999999998E-2</v>
      </c>
      <c r="X71">
        <v>21</v>
      </c>
      <c r="Y71">
        <v>0.25609999999999999</v>
      </c>
      <c r="Z71">
        <v>4</v>
      </c>
      <c r="AA71">
        <v>4.8779999999999997E-2</v>
      </c>
      <c r="AB71">
        <v>9</v>
      </c>
      <c r="AC71">
        <v>9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 t="s">
        <v>40</v>
      </c>
    </row>
    <row r="72" spans="1:39" ht="15.75" customHeight="1" x14ac:dyDescent="0.2">
      <c r="A72" t="s">
        <v>110</v>
      </c>
      <c r="B72">
        <v>474</v>
      </c>
      <c r="C72">
        <v>420</v>
      </c>
      <c r="D72">
        <v>0.8861</v>
      </c>
      <c r="E72">
        <v>53</v>
      </c>
      <c r="F72">
        <v>0.1118</v>
      </c>
      <c r="G72">
        <v>320</v>
      </c>
      <c r="H72">
        <v>0.76190000000000002</v>
      </c>
      <c r="I72">
        <v>1</v>
      </c>
      <c r="J72">
        <v>2.3809999999999999E-3</v>
      </c>
      <c r="K72">
        <v>99</v>
      </c>
      <c r="L72">
        <v>0.23569999999999999</v>
      </c>
      <c r="M72">
        <v>17</v>
      </c>
      <c r="N72">
        <v>3.5860000000000003E-2</v>
      </c>
      <c r="O72">
        <v>4</v>
      </c>
      <c r="P72">
        <v>8.4390000000000003E-3</v>
      </c>
      <c r="Q72">
        <v>16</v>
      </c>
      <c r="R72">
        <v>3.3759999999999998E-2</v>
      </c>
      <c r="S72">
        <v>101</v>
      </c>
      <c r="T72">
        <v>68</v>
      </c>
      <c r="U72">
        <v>0.67330000000000001</v>
      </c>
      <c r="V72">
        <v>11</v>
      </c>
      <c r="W72">
        <v>0.1089</v>
      </c>
      <c r="X72">
        <v>10</v>
      </c>
      <c r="Y72">
        <v>9.9010000000000001E-2</v>
      </c>
      <c r="Z72">
        <v>12</v>
      </c>
      <c r="AA72">
        <v>0.1188</v>
      </c>
      <c r="AB72">
        <v>3</v>
      </c>
      <c r="AC72">
        <v>2</v>
      </c>
      <c r="AD72">
        <v>0.66669999999999996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0.33329999999999999</v>
      </c>
      <c r="AK72">
        <v>0</v>
      </c>
      <c r="AL72">
        <v>0</v>
      </c>
      <c r="AM72" t="s">
        <v>40</v>
      </c>
    </row>
    <row r="73" spans="1:39" ht="15.75" customHeight="1" x14ac:dyDescent="0.2">
      <c r="A73" t="s">
        <v>111</v>
      </c>
      <c r="B73">
        <v>755</v>
      </c>
      <c r="C73">
        <v>659</v>
      </c>
      <c r="D73">
        <v>0.87280000000000002</v>
      </c>
      <c r="E73">
        <v>320</v>
      </c>
      <c r="F73">
        <v>0.42380000000000001</v>
      </c>
      <c r="G73">
        <v>589</v>
      </c>
      <c r="H73">
        <v>0.89380000000000004</v>
      </c>
      <c r="I73">
        <v>25</v>
      </c>
      <c r="J73">
        <v>3.7940000000000002E-2</v>
      </c>
      <c r="K73">
        <v>45</v>
      </c>
      <c r="L73">
        <v>6.8290000000000003E-2</v>
      </c>
      <c r="M73">
        <v>7</v>
      </c>
      <c r="N73">
        <v>9.2720000000000007E-3</v>
      </c>
      <c r="O73">
        <v>47</v>
      </c>
      <c r="P73">
        <v>6.225E-2</v>
      </c>
      <c r="Q73">
        <v>15</v>
      </c>
      <c r="R73">
        <v>1.9869999999999999E-2</v>
      </c>
      <c r="S73">
        <v>279</v>
      </c>
      <c r="T73">
        <v>176</v>
      </c>
      <c r="U73">
        <v>0.63080000000000003</v>
      </c>
      <c r="V73">
        <v>32</v>
      </c>
      <c r="W73">
        <v>0.1147</v>
      </c>
      <c r="X73">
        <v>17</v>
      </c>
      <c r="Y73">
        <v>6.0929999999999998E-2</v>
      </c>
      <c r="Z73">
        <v>54</v>
      </c>
      <c r="AA73">
        <v>0.19350000000000001</v>
      </c>
      <c r="AB73">
        <v>30</v>
      </c>
      <c r="AC73">
        <v>14</v>
      </c>
      <c r="AD73">
        <v>0.4667</v>
      </c>
      <c r="AE73">
        <v>1</v>
      </c>
      <c r="AF73">
        <v>3.3329999999999999E-2</v>
      </c>
      <c r="AG73">
        <v>1</v>
      </c>
      <c r="AH73">
        <v>3.3329999999999999E-2</v>
      </c>
      <c r="AI73">
        <v>1</v>
      </c>
      <c r="AJ73">
        <v>3.3329999999999999E-2</v>
      </c>
      <c r="AK73">
        <v>13</v>
      </c>
      <c r="AL73">
        <v>0.43330000000000002</v>
      </c>
      <c r="AM73" t="s">
        <v>40</v>
      </c>
    </row>
    <row r="74" spans="1:39" ht="15.75" customHeight="1" x14ac:dyDescent="0.2">
      <c r="A74" t="s">
        <v>112</v>
      </c>
      <c r="B74">
        <v>108</v>
      </c>
      <c r="C74">
        <v>101</v>
      </c>
      <c r="D74">
        <v>0.93520000000000003</v>
      </c>
      <c r="E74">
        <v>40</v>
      </c>
      <c r="F74">
        <v>0.37040000000000001</v>
      </c>
      <c r="G74">
        <v>81</v>
      </c>
      <c r="H74">
        <v>0.80200000000000005</v>
      </c>
      <c r="I74">
        <v>7</v>
      </c>
      <c r="J74">
        <v>6.9309999999999997E-2</v>
      </c>
      <c r="K74">
        <v>13</v>
      </c>
      <c r="L74">
        <v>0.12870000000000001</v>
      </c>
      <c r="M74">
        <v>1</v>
      </c>
      <c r="N74">
        <v>9.2589999999999999E-3</v>
      </c>
      <c r="O74">
        <v>0</v>
      </c>
      <c r="P74">
        <v>0</v>
      </c>
      <c r="Q74">
        <v>6</v>
      </c>
      <c r="R74">
        <v>5.5559999999999998E-2</v>
      </c>
      <c r="S74">
        <v>99</v>
      </c>
      <c r="T74">
        <v>70</v>
      </c>
      <c r="U74">
        <v>0.70709999999999995</v>
      </c>
      <c r="V74">
        <v>7</v>
      </c>
      <c r="W74">
        <v>7.0709999999999995E-2</v>
      </c>
      <c r="X74">
        <v>3</v>
      </c>
      <c r="Y74">
        <v>3.0300000000000001E-2</v>
      </c>
      <c r="Z74">
        <v>19</v>
      </c>
      <c r="AA74">
        <v>0.19189999999999999</v>
      </c>
      <c r="AB74">
        <v>13</v>
      </c>
      <c r="AC74">
        <v>4</v>
      </c>
      <c r="AD74">
        <v>0.30769999999999997</v>
      </c>
      <c r="AE74">
        <v>5</v>
      </c>
      <c r="AF74">
        <v>0.3846</v>
      </c>
      <c r="AG74">
        <v>0</v>
      </c>
      <c r="AH74">
        <v>0</v>
      </c>
      <c r="AI74">
        <v>0</v>
      </c>
      <c r="AJ74">
        <v>0</v>
      </c>
      <c r="AK74">
        <v>4</v>
      </c>
      <c r="AL74">
        <v>0.30769999999999997</v>
      </c>
      <c r="AM74" t="s">
        <v>40</v>
      </c>
    </row>
    <row r="75" spans="1:39" ht="15.75" customHeight="1" x14ac:dyDescent="0.2">
      <c r="A75" t="s">
        <v>113</v>
      </c>
      <c r="B75">
        <v>310</v>
      </c>
      <c r="C75">
        <v>140</v>
      </c>
      <c r="D75">
        <v>0.4516</v>
      </c>
      <c r="E75">
        <v>202</v>
      </c>
      <c r="F75">
        <v>0.65159999999999996</v>
      </c>
      <c r="G75">
        <v>136</v>
      </c>
      <c r="H75">
        <v>0.97140000000000004</v>
      </c>
      <c r="I75">
        <v>1</v>
      </c>
      <c r="J75">
        <v>7.143E-3</v>
      </c>
      <c r="K75">
        <v>3</v>
      </c>
      <c r="L75">
        <v>2.1430000000000001E-2</v>
      </c>
      <c r="M75">
        <v>1</v>
      </c>
      <c r="N75">
        <v>3.2260000000000001E-3</v>
      </c>
      <c r="O75">
        <v>0</v>
      </c>
      <c r="P75">
        <v>0</v>
      </c>
      <c r="Q75">
        <v>34</v>
      </c>
      <c r="R75">
        <v>0.10970000000000001</v>
      </c>
      <c r="S75">
        <v>644</v>
      </c>
      <c r="T75">
        <v>554</v>
      </c>
      <c r="U75">
        <v>0.86019999999999996</v>
      </c>
      <c r="V75">
        <v>0</v>
      </c>
      <c r="W75">
        <v>0</v>
      </c>
      <c r="X75">
        <v>89</v>
      </c>
      <c r="Y75">
        <v>0.13819999999999999</v>
      </c>
      <c r="Z75">
        <v>1</v>
      </c>
      <c r="AA75">
        <v>1.5529999999999999E-3</v>
      </c>
      <c r="AB75">
        <v>4</v>
      </c>
      <c r="AC75">
        <v>4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 t="s">
        <v>40</v>
      </c>
    </row>
    <row r="76" spans="1:39" ht="15.75" customHeight="1" x14ac:dyDescent="0.2">
      <c r="A76" t="s">
        <v>114</v>
      </c>
      <c r="B76">
        <v>20</v>
      </c>
      <c r="C76">
        <v>13</v>
      </c>
      <c r="D76">
        <v>0.65</v>
      </c>
      <c r="E76">
        <v>3</v>
      </c>
      <c r="F76">
        <v>0.15</v>
      </c>
      <c r="G76">
        <v>10</v>
      </c>
      <c r="H76">
        <v>0.76919999999999999</v>
      </c>
      <c r="I76">
        <v>0</v>
      </c>
      <c r="J76">
        <v>0</v>
      </c>
      <c r="K76">
        <v>3</v>
      </c>
      <c r="L76">
        <v>0.23080000000000001</v>
      </c>
      <c r="M76">
        <v>0</v>
      </c>
      <c r="N76">
        <v>0</v>
      </c>
      <c r="O76">
        <v>0</v>
      </c>
      <c r="P76">
        <v>0</v>
      </c>
      <c r="Q76">
        <v>6</v>
      </c>
      <c r="R76">
        <v>0.3</v>
      </c>
      <c r="S76">
        <v>59</v>
      </c>
      <c r="T76">
        <v>24</v>
      </c>
      <c r="U76">
        <v>0.40679999999999999</v>
      </c>
      <c r="V76">
        <v>5</v>
      </c>
      <c r="W76">
        <v>8.4750000000000006E-2</v>
      </c>
      <c r="X76">
        <v>17</v>
      </c>
      <c r="Y76">
        <v>0.28810000000000002</v>
      </c>
      <c r="Z76">
        <v>13</v>
      </c>
      <c r="AA76">
        <v>0.2203</v>
      </c>
      <c r="AB76">
        <v>0</v>
      </c>
      <c r="AC76">
        <v>0</v>
      </c>
      <c r="AD76" t="s">
        <v>148</v>
      </c>
      <c r="AE76">
        <v>0</v>
      </c>
      <c r="AF76" t="s">
        <v>148</v>
      </c>
      <c r="AG76">
        <v>0</v>
      </c>
      <c r="AH76" t="s">
        <v>148</v>
      </c>
      <c r="AI76">
        <v>0</v>
      </c>
      <c r="AJ76" t="s">
        <v>148</v>
      </c>
      <c r="AK76">
        <v>0</v>
      </c>
      <c r="AL76" t="s">
        <v>148</v>
      </c>
      <c r="AM76" t="s">
        <v>40</v>
      </c>
    </row>
    <row r="77" spans="1:39" ht="15.75" customHeight="1" x14ac:dyDescent="0.2">
      <c r="A77" t="s">
        <v>115</v>
      </c>
      <c r="B77">
        <v>20</v>
      </c>
      <c r="C77">
        <v>18</v>
      </c>
      <c r="D77">
        <v>0.9</v>
      </c>
      <c r="E77">
        <v>5</v>
      </c>
      <c r="F77">
        <v>0.25</v>
      </c>
      <c r="G77">
        <v>13</v>
      </c>
      <c r="H77">
        <v>0.72219999999999995</v>
      </c>
      <c r="I77">
        <v>0</v>
      </c>
      <c r="J77">
        <v>0</v>
      </c>
      <c r="K77">
        <v>5</v>
      </c>
      <c r="L77">
        <v>0.27779999999999999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34</v>
      </c>
      <c r="T77">
        <v>9</v>
      </c>
      <c r="U77">
        <v>0.26469999999999999</v>
      </c>
      <c r="V77">
        <v>9</v>
      </c>
      <c r="W77">
        <v>0.26469999999999999</v>
      </c>
      <c r="X77">
        <v>0</v>
      </c>
      <c r="Y77">
        <v>0</v>
      </c>
      <c r="Z77">
        <v>16</v>
      </c>
      <c r="AA77">
        <v>0.47060000000000002</v>
      </c>
      <c r="AB77">
        <v>0</v>
      </c>
      <c r="AC77">
        <v>0</v>
      </c>
      <c r="AD77" t="s">
        <v>148</v>
      </c>
      <c r="AE77">
        <v>0</v>
      </c>
      <c r="AF77" t="s">
        <v>148</v>
      </c>
      <c r="AG77">
        <v>0</v>
      </c>
      <c r="AH77" t="s">
        <v>148</v>
      </c>
      <c r="AI77">
        <v>0</v>
      </c>
      <c r="AJ77" t="s">
        <v>148</v>
      </c>
      <c r="AK77">
        <v>0</v>
      </c>
      <c r="AL77" t="s">
        <v>148</v>
      </c>
      <c r="AM77" t="s">
        <v>40</v>
      </c>
    </row>
    <row r="78" spans="1:39" ht="15.75" customHeight="1" x14ac:dyDescent="0.2">
      <c r="A78" t="s">
        <v>116</v>
      </c>
      <c r="B78">
        <v>137</v>
      </c>
      <c r="C78">
        <v>113</v>
      </c>
      <c r="D78">
        <v>0.82479999999999998</v>
      </c>
      <c r="E78">
        <v>28</v>
      </c>
      <c r="F78">
        <v>0.2044</v>
      </c>
      <c r="G78">
        <v>67</v>
      </c>
      <c r="H78">
        <v>0.59289999999999998</v>
      </c>
      <c r="I78">
        <v>8</v>
      </c>
      <c r="J78">
        <v>7.0800000000000002E-2</v>
      </c>
      <c r="K78">
        <v>38</v>
      </c>
      <c r="L78">
        <v>0.33629999999999999</v>
      </c>
      <c r="M78">
        <v>1</v>
      </c>
      <c r="N78">
        <v>7.2989999999999999E-3</v>
      </c>
      <c r="O78">
        <v>0</v>
      </c>
      <c r="P78">
        <v>0</v>
      </c>
      <c r="Q78">
        <v>3</v>
      </c>
      <c r="R78">
        <v>2.1899999999999999E-2</v>
      </c>
      <c r="S78">
        <v>153</v>
      </c>
      <c r="T78">
        <v>71</v>
      </c>
      <c r="U78">
        <v>0.46410000000000001</v>
      </c>
      <c r="V78">
        <v>4</v>
      </c>
      <c r="W78">
        <v>2.614E-2</v>
      </c>
      <c r="X78">
        <v>32</v>
      </c>
      <c r="Y78">
        <v>0.2092</v>
      </c>
      <c r="Z78">
        <v>46</v>
      </c>
      <c r="AA78">
        <v>0.30070000000000002</v>
      </c>
      <c r="AB78">
        <v>71</v>
      </c>
      <c r="AC78">
        <v>54</v>
      </c>
      <c r="AD78">
        <v>0.76060000000000005</v>
      </c>
      <c r="AE78">
        <v>6</v>
      </c>
      <c r="AF78">
        <v>8.4510000000000002E-2</v>
      </c>
      <c r="AG78">
        <v>2</v>
      </c>
      <c r="AH78">
        <v>2.8170000000000001E-2</v>
      </c>
      <c r="AI78">
        <v>0</v>
      </c>
      <c r="AJ78">
        <v>0</v>
      </c>
      <c r="AK78">
        <v>9</v>
      </c>
      <c r="AL78">
        <v>0.1268</v>
      </c>
      <c r="AM78" t="s">
        <v>40</v>
      </c>
    </row>
    <row r="79" spans="1:39" ht="15.75" customHeight="1" x14ac:dyDescent="0.2">
      <c r="A79" t="s">
        <v>117</v>
      </c>
      <c r="B79">
        <v>149</v>
      </c>
      <c r="C79">
        <v>149</v>
      </c>
      <c r="D79">
        <v>1</v>
      </c>
      <c r="E79">
        <v>19</v>
      </c>
      <c r="F79">
        <v>0.1275</v>
      </c>
      <c r="G79">
        <v>149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33</v>
      </c>
      <c r="T79">
        <v>32</v>
      </c>
      <c r="U79">
        <v>0.96970000000000001</v>
      </c>
      <c r="V79">
        <v>0</v>
      </c>
      <c r="W79">
        <v>0</v>
      </c>
      <c r="X79">
        <v>1</v>
      </c>
      <c r="Y79">
        <v>3.0300000000000001E-2</v>
      </c>
      <c r="Z79">
        <v>0</v>
      </c>
      <c r="AA79">
        <v>0</v>
      </c>
      <c r="AB79">
        <v>1</v>
      </c>
      <c r="AC79">
        <v>1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 t="s">
        <v>40</v>
      </c>
    </row>
    <row r="80" spans="1:39" ht="15.75" customHeight="1" x14ac:dyDescent="0.2">
      <c r="A80" t="s">
        <v>118</v>
      </c>
      <c r="B80">
        <v>257</v>
      </c>
      <c r="C80">
        <v>166</v>
      </c>
      <c r="D80">
        <v>0.64591439688716001</v>
      </c>
      <c r="E80">
        <v>80</v>
      </c>
      <c r="F80">
        <v>0.31128404669260701</v>
      </c>
      <c r="G80">
        <v>75</v>
      </c>
      <c r="H80">
        <v>0.451807228915663</v>
      </c>
      <c r="I80">
        <v>31</v>
      </c>
      <c r="J80">
        <v>0.186746987951807</v>
      </c>
      <c r="K80">
        <v>60</v>
      </c>
      <c r="L80">
        <v>0.36144578313253001</v>
      </c>
      <c r="M80">
        <v>9</v>
      </c>
      <c r="N80">
        <v>3.5019455252918302E-2</v>
      </c>
      <c r="O80">
        <v>0</v>
      </c>
      <c r="P80">
        <v>0</v>
      </c>
      <c r="Q80">
        <v>49</v>
      </c>
      <c r="R80">
        <v>0.190661478599222</v>
      </c>
      <c r="S80">
        <v>200</v>
      </c>
      <c r="T80">
        <v>116</v>
      </c>
      <c r="U80">
        <v>0.57999999999999996</v>
      </c>
      <c r="V80">
        <v>14</v>
      </c>
      <c r="W80">
        <v>7.0000000000000007E-2</v>
      </c>
      <c r="X80">
        <v>16</v>
      </c>
      <c r="Y80">
        <v>0.08</v>
      </c>
      <c r="Z80">
        <v>54</v>
      </c>
      <c r="AA80">
        <v>0.27</v>
      </c>
      <c r="AB80">
        <v>25</v>
      </c>
      <c r="AC80">
        <v>9</v>
      </c>
      <c r="AD80">
        <v>0.36</v>
      </c>
      <c r="AE80">
        <v>0</v>
      </c>
      <c r="AF80">
        <v>0</v>
      </c>
      <c r="AG80">
        <v>5</v>
      </c>
      <c r="AH80">
        <v>0.2</v>
      </c>
      <c r="AI80">
        <v>0</v>
      </c>
      <c r="AJ80">
        <v>0</v>
      </c>
      <c r="AK80">
        <v>11</v>
      </c>
      <c r="AL80">
        <v>0.44</v>
      </c>
    </row>
    <row r="81" spans="1:39" ht="15.75" customHeight="1" x14ac:dyDescent="0.2">
      <c r="A81" t="s">
        <v>119</v>
      </c>
      <c r="B81">
        <v>133</v>
      </c>
      <c r="C81">
        <v>105</v>
      </c>
      <c r="D81">
        <v>0.78949999999999998</v>
      </c>
      <c r="E81">
        <v>29</v>
      </c>
      <c r="F81">
        <v>0.218</v>
      </c>
      <c r="G81">
        <v>66</v>
      </c>
      <c r="H81">
        <v>0.62860000000000005</v>
      </c>
      <c r="I81">
        <v>10</v>
      </c>
      <c r="J81">
        <v>9.5240000000000005E-2</v>
      </c>
      <c r="K81">
        <v>29</v>
      </c>
      <c r="L81">
        <v>0.2762</v>
      </c>
      <c r="M81">
        <v>0</v>
      </c>
      <c r="N81">
        <v>0</v>
      </c>
      <c r="O81">
        <v>0</v>
      </c>
      <c r="P81">
        <v>0</v>
      </c>
      <c r="Q81">
        <v>7</v>
      </c>
      <c r="R81">
        <v>5.2630000000000003E-2</v>
      </c>
      <c r="S81">
        <v>113</v>
      </c>
      <c r="T81">
        <v>64</v>
      </c>
      <c r="U81">
        <v>0.56640000000000001</v>
      </c>
      <c r="V81">
        <v>9</v>
      </c>
      <c r="W81">
        <v>7.9649999999999999E-2</v>
      </c>
      <c r="X81">
        <v>12</v>
      </c>
      <c r="Y81">
        <v>0.1062</v>
      </c>
      <c r="Z81">
        <v>28</v>
      </c>
      <c r="AA81">
        <v>0.24779999999999999</v>
      </c>
      <c r="AB81">
        <v>14</v>
      </c>
      <c r="AC81">
        <v>2</v>
      </c>
      <c r="AD81">
        <v>0.1429</v>
      </c>
      <c r="AE81">
        <v>5</v>
      </c>
      <c r="AF81">
        <v>0.35709999999999997</v>
      </c>
      <c r="AG81">
        <v>2</v>
      </c>
      <c r="AH81">
        <v>0.1429</v>
      </c>
      <c r="AI81">
        <v>0</v>
      </c>
      <c r="AJ81">
        <v>0</v>
      </c>
      <c r="AK81">
        <v>5</v>
      </c>
      <c r="AL81">
        <v>0.35709999999999997</v>
      </c>
      <c r="AM81" t="s">
        <v>40</v>
      </c>
    </row>
    <row r="82" spans="1:39" ht="15.75" customHeight="1" x14ac:dyDescent="0.2">
      <c r="A82" t="s">
        <v>120</v>
      </c>
      <c r="B82">
        <v>1035</v>
      </c>
      <c r="C82">
        <v>772</v>
      </c>
      <c r="D82">
        <v>0.74590000000000001</v>
      </c>
      <c r="E82">
        <v>251</v>
      </c>
      <c r="F82">
        <v>0.24249999999999999</v>
      </c>
      <c r="G82">
        <v>367</v>
      </c>
      <c r="H82">
        <v>0.47539999999999999</v>
      </c>
      <c r="I82">
        <v>90</v>
      </c>
      <c r="J82">
        <v>0.1166</v>
      </c>
      <c r="K82">
        <v>315</v>
      </c>
      <c r="L82">
        <v>0.40799999999999997</v>
      </c>
      <c r="M82">
        <v>11</v>
      </c>
      <c r="N82">
        <v>1.0630000000000001E-2</v>
      </c>
      <c r="O82">
        <v>1</v>
      </c>
      <c r="P82">
        <v>9.6619999999999996E-4</v>
      </c>
      <c r="Q82">
        <v>93</v>
      </c>
      <c r="R82">
        <v>8.9859999999999995E-2</v>
      </c>
      <c r="S82">
        <v>384</v>
      </c>
      <c r="T82">
        <v>123</v>
      </c>
      <c r="U82">
        <v>0.32029999999999997</v>
      </c>
      <c r="V82">
        <v>105</v>
      </c>
      <c r="W82">
        <v>0.27339999999999998</v>
      </c>
      <c r="X82">
        <v>48</v>
      </c>
      <c r="Y82">
        <v>0.125</v>
      </c>
      <c r="Z82">
        <v>108</v>
      </c>
      <c r="AA82">
        <v>0.28129999999999999</v>
      </c>
      <c r="AB82">
        <v>21</v>
      </c>
      <c r="AC82">
        <v>9</v>
      </c>
      <c r="AD82">
        <v>0.42859999999999998</v>
      </c>
      <c r="AE82">
        <v>2</v>
      </c>
      <c r="AF82">
        <v>9.5240000000000005E-2</v>
      </c>
      <c r="AG82">
        <v>5</v>
      </c>
      <c r="AH82">
        <v>0.23810000000000001</v>
      </c>
      <c r="AI82">
        <v>0</v>
      </c>
      <c r="AJ82">
        <v>0</v>
      </c>
      <c r="AK82">
        <v>5</v>
      </c>
      <c r="AL82">
        <v>0.23810000000000001</v>
      </c>
      <c r="AM82" t="s">
        <v>40</v>
      </c>
    </row>
    <row r="83" spans="1:39" ht="15.75" customHeight="1" x14ac:dyDescent="0.2">
      <c r="A83" t="s">
        <v>121</v>
      </c>
      <c r="B83">
        <v>16</v>
      </c>
      <c r="C83">
        <v>14</v>
      </c>
      <c r="D83">
        <v>0.875</v>
      </c>
      <c r="E83">
        <v>10</v>
      </c>
      <c r="F83">
        <v>0.625</v>
      </c>
      <c r="G83">
        <v>11</v>
      </c>
      <c r="H83">
        <v>0.78569999999999995</v>
      </c>
      <c r="I83">
        <v>1</v>
      </c>
      <c r="J83">
        <v>7.1429999999999993E-2</v>
      </c>
      <c r="K83">
        <v>2</v>
      </c>
      <c r="L83">
        <v>0.1429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110</v>
      </c>
      <c r="T83">
        <v>106</v>
      </c>
      <c r="U83">
        <v>0.96360000000000001</v>
      </c>
      <c r="V83">
        <v>0</v>
      </c>
      <c r="W83">
        <v>0</v>
      </c>
      <c r="X83">
        <v>4</v>
      </c>
      <c r="Y83">
        <v>3.6360000000000003E-2</v>
      </c>
      <c r="Z83">
        <v>0</v>
      </c>
      <c r="AA83">
        <v>0</v>
      </c>
      <c r="AB83">
        <v>8</v>
      </c>
      <c r="AC83">
        <v>6</v>
      </c>
      <c r="AD83">
        <v>0.75</v>
      </c>
      <c r="AE83">
        <v>2</v>
      </c>
      <c r="AF83">
        <v>0.25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 t="s">
        <v>40</v>
      </c>
    </row>
    <row r="84" spans="1:39" ht="15.75" customHeight="1" x14ac:dyDescent="0.2">
      <c r="A84" t="s">
        <v>122</v>
      </c>
      <c r="B84">
        <v>377</v>
      </c>
      <c r="C84">
        <v>248</v>
      </c>
      <c r="D84">
        <v>0.65780000000000005</v>
      </c>
      <c r="E84">
        <v>40</v>
      </c>
      <c r="F84">
        <v>0.1061</v>
      </c>
      <c r="G84">
        <v>90</v>
      </c>
      <c r="H84">
        <v>0.3629</v>
      </c>
      <c r="I84">
        <v>12</v>
      </c>
      <c r="J84">
        <v>4.8390000000000002E-2</v>
      </c>
      <c r="K84">
        <v>146</v>
      </c>
      <c r="L84">
        <v>0.5887</v>
      </c>
      <c r="M84">
        <v>6</v>
      </c>
      <c r="N84">
        <v>1.592E-2</v>
      </c>
      <c r="O84">
        <v>13</v>
      </c>
      <c r="P84">
        <v>3.4479999999999997E-2</v>
      </c>
      <c r="Q84">
        <v>99</v>
      </c>
      <c r="R84">
        <v>0.2626</v>
      </c>
      <c r="S84">
        <v>543</v>
      </c>
      <c r="T84">
        <v>367</v>
      </c>
      <c r="U84">
        <v>0.67589999999999995</v>
      </c>
      <c r="V84">
        <v>17</v>
      </c>
      <c r="W84">
        <v>3.1309999999999998E-2</v>
      </c>
      <c r="X84">
        <v>85</v>
      </c>
      <c r="Y84">
        <v>0.1565</v>
      </c>
      <c r="Z84">
        <v>74</v>
      </c>
      <c r="AA84">
        <v>0.1363</v>
      </c>
      <c r="AB84">
        <v>65</v>
      </c>
      <c r="AC84">
        <v>42</v>
      </c>
      <c r="AD84">
        <v>0.6462</v>
      </c>
      <c r="AE84">
        <v>11</v>
      </c>
      <c r="AF84">
        <v>0.16919999999999999</v>
      </c>
      <c r="AG84">
        <v>1</v>
      </c>
      <c r="AH84">
        <v>1.538E-2</v>
      </c>
      <c r="AI84">
        <v>1</v>
      </c>
      <c r="AJ84">
        <v>1.538E-2</v>
      </c>
      <c r="AK84">
        <v>10</v>
      </c>
      <c r="AL84">
        <v>0.15379999999999999</v>
      </c>
      <c r="AM84" t="s">
        <v>40</v>
      </c>
    </row>
    <row r="85" spans="1:39" ht="15.75" customHeight="1" x14ac:dyDescent="0.2">
      <c r="A85" t="s">
        <v>123</v>
      </c>
      <c r="B85">
        <v>636</v>
      </c>
      <c r="C85">
        <v>568</v>
      </c>
      <c r="D85">
        <v>0.8931</v>
      </c>
      <c r="E85">
        <v>138</v>
      </c>
      <c r="F85">
        <v>0.217</v>
      </c>
      <c r="G85">
        <v>438</v>
      </c>
      <c r="H85">
        <v>0.77110000000000001</v>
      </c>
      <c r="I85">
        <v>17</v>
      </c>
      <c r="J85">
        <v>2.9929999999999998E-2</v>
      </c>
      <c r="K85">
        <v>113</v>
      </c>
      <c r="L85">
        <v>0.19889999999999999</v>
      </c>
      <c r="M85">
        <v>6</v>
      </c>
      <c r="N85">
        <v>9.4339999999999997E-3</v>
      </c>
      <c r="O85">
        <v>2</v>
      </c>
      <c r="P85">
        <v>3.1449999999999998E-3</v>
      </c>
      <c r="Q85">
        <v>23</v>
      </c>
      <c r="R85">
        <v>3.6159999999999998E-2</v>
      </c>
      <c r="S85">
        <v>344</v>
      </c>
      <c r="T85">
        <v>248</v>
      </c>
      <c r="U85">
        <v>0.72089999999999999</v>
      </c>
      <c r="V85">
        <v>35</v>
      </c>
      <c r="W85">
        <v>0.1017</v>
      </c>
      <c r="X85">
        <v>25</v>
      </c>
      <c r="Y85">
        <v>7.2669999999999998E-2</v>
      </c>
      <c r="Z85">
        <v>36</v>
      </c>
      <c r="AA85">
        <v>0.1047</v>
      </c>
      <c r="AB85">
        <v>43</v>
      </c>
      <c r="AC85">
        <v>27</v>
      </c>
      <c r="AD85">
        <v>0.62790000000000001</v>
      </c>
      <c r="AE85">
        <v>4</v>
      </c>
      <c r="AF85">
        <v>9.3020000000000005E-2</v>
      </c>
      <c r="AG85">
        <v>0</v>
      </c>
      <c r="AH85">
        <v>0</v>
      </c>
      <c r="AI85">
        <v>3</v>
      </c>
      <c r="AJ85">
        <v>6.9769999999999999E-2</v>
      </c>
      <c r="AK85">
        <v>9</v>
      </c>
      <c r="AL85">
        <v>0.20930000000000001</v>
      </c>
      <c r="AM85" t="s">
        <v>40</v>
      </c>
    </row>
    <row r="86" spans="1:39" ht="15.75" customHeight="1" x14ac:dyDescent="0.2">
      <c r="A86" t="s">
        <v>124</v>
      </c>
      <c r="B86">
        <v>14</v>
      </c>
      <c r="C86">
        <v>14</v>
      </c>
      <c r="D86">
        <v>1</v>
      </c>
      <c r="E86">
        <v>9</v>
      </c>
      <c r="F86">
        <v>0.64290000000000003</v>
      </c>
      <c r="G86">
        <v>10</v>
      </c>
      <c r="H86">
        <v>0.71430000000000005</v>
      </c>
      <c r="I86">
        <v>0</v>
      </c>
      <c r="J86">
        <v>0</v>
      </c>
      <c r="K86">
        <v>4</v>
      </c>
      <c r="L86">
        <v>0.28570000000000001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22</v>
      </c>
      <c r="T86">
        <v>18</v>
      </c>
      <c r="U86">
        <v>0.81820000000000004</v>
      </c>
      <c r="V86">
        <v>3</v>
      </c>
      <c r="W86">
        <v>0.13639999999999999</v>
      </c>
      <c r="X86">
        <v>1</v>
      </c>
      <c r="Y86">
        <v>4.5449999999999997E-2</v>
      </c>
      <c r="Z86">
        <v>0</v>
      </c>
      <c r="AA86">
        <v>0</v>
      </c>
      <c r="AB86">
        <v>0</v>
      </c>
      <c r="AC86">
        <v>0</v>
      </c>
      <c r="AD86" t="s">
        <v>148</v>
      </c>
      <c r="AE86">
        <v>0</v>
      </c>
      <c r="AF86">
        <v>0</v>
      </c>
      <c r="AG86" t="s">
        <v>148</v>
      </c>
      <c r="AH86">
        <v>0</v>
      </c>
      <c r="AI86" t="s">
        <v>148</v>
      </c>
      <c r="AJ86">
        <v>0</v>
      </c>
      <c r="AK86">
        <v>0</v>
      </c>
      <c r="AL86" t="s">
        <v>148</v>
      </c>
      <c r="AM86" t="s">
        <v>40</v>
      </c>
    </row>
    <row r="87" spans="1:39" ht="15.75" customHeight="1" x14ac:dyDescent="0.2">
      <c r="A87" t="s">
        <v>125</v>
      </c>
      <c r="B87">
        <v>101</v>
      </c>
      <c r="C87">
        <v>93</v>
      </c>
      <c r="D87">
        <v>0.92079999999999995</v>
      </c>
      <c r="E87">
        <v>17</v>
      </c>
      <c r="F87">
        <v>0.16830000000000001</v>
      </c>
      <c r="G87">
        <v>75</v>
      </c>
      <c r="H87">
        <v>0.80649999999999999</v>
      </c>
      <c r="I87">
        <v>1</v>
      </c>
      <c r="J87">
        <v>1.0749999999999999E-2</v>
      </c>
      <c r="K87">
        <v>17</v>
      </c>
      <c r="L87">
        <v>0.18279999999999999</v>
      </c>
      <c r="M87">
        <v>0</v>
      </c>
      <c r="N87">
        <v>0</v>
      </c>
      <c r="O87">
        <v>0</v>
      </c>
      <c r="P87">
        <v>0</v>
      </c>
      <c r="Q87">
        <v>4</v>
      </c>
      <c r="R87">
        <v>3.9600000000000003E-2</v>
      </c>
      <c r="S87">
        <v>66</v>
      </c>
      <c r="T87">
        <v>29</v>
      </c>
      <c r="U87">
        <v>0.43940000000000001</v>
      </c>
      <c r="V87">
        <v>14</v>
      </c>
      <c r="W87">
        <v>0.21210000000000001</v>
      </c>
      <c r="X87">
        <v>8</v>
      </c>
      <c r="Y87">
        <v>0.1212</v>
      </c>
      <c r="Z87">
        <v>15</v>
      </c>
      <c r="AA87">
        <v>0.2273</v>
      </c>
      <c r="AB87">
        <v>11</v>
      </c>
      <c r="AC87">
        <v>10</v>
      </c>
      <c r="AD87">
        <v>0.90910000000000002</v>
      </c>
      <c r="AE87">
        <v>1</v>
      </c>
      <c r="AF87">
        <v>9.0910000000000005E-2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 t="s">
        <v>40</v>
      </c>
    </row>
    <row r="88" spans="1:39" ht="15.75" customHeight="1" x14ac:dyDescent="0.2">
      <c r="A88" t="s">
        <v>126</v>
      </c>
      <c r="B88">
        <v>36</v>
      </c>
      <c r="C88">
        <v>23</v>
      </c>
      <c r="D88">
        <v>0.63890000000000002</v>
      </c>
      <c r="E88">
        <v>8</v>
      </c>
      <c r="F88">
        <v>0.22220000000000001</v>
      </c>
      <c r="G88">
        <v>18</v>
      </c>
      <c r="H88">
        <v>0.78259999999999996</v>
      </c>
      <c r="I88">
        <v>1</v>
      </c>
      <c r="J88">
        <v>4.3479999999999998E-2</v>
      </c>
      <c r="K88">
        <v>4</v>
      </c>
      <c r="L88">
        <v>0.1739</v>
      </c>
      <c r="M88">
        <v>1</v>
      </c>
      <c r="N88">
        <v>2.7779999999999999E-2</v>
      </c>
      <c r="O88">
        <v>0</v>
      </c>
      <c r="P88">
        <v>0</v>
      </c>
      <c r="Q88">
        <v>8</v>
      </c>
      <c r="R88">
        <v>0.22220000000000001</v>
      </c>
      <c r="S88">
        <v>49</v>
      </c>
      <c r="T88">
        <v>29</v>
      </c>
      <c r="U88">
        <v>0.59179999999999999</v>
      </c>
      <c r="V88">
        <v>3</v>
      </c>
      <c r="W88">
        <v>6.1219999999999997E-2</v>
      </c>
      <c r="X88">
        <v>0</v>
      </c>
      <c r="Y88">
        <v>0</v>
      </c>
      <c r="Z88">
        <v>17</v>
      </c>
      <c r="AA88">
        <v>0.34689999999999999</v>
      </c>
      <c r="AB88">
        <v>2</v>
      </c>
      <c r="AC88">
        <v>1</v>
      </c>
      <c r="AD88">
        <v>0.5</v>
      </c>
      <c r="AE88">
        <v>1</v>
      </c>
      <c r="AF88">
        <v>0.5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 t="s">
        <v>40</v>
      </c>
    </row>
    <row r="89" spans="1:39" ht="15.75" customHeight="1" x14ac:dyDescent="0.2">
      <c r="A89" t="s">
        <v>127</v>
      </c>
      <c r="B89">
        <v>868</v>
      </c>
      <c r="C89">
        <v>676</v>
      </c>
      <c r="D89">
        <v>0.77880000000000005</v>
      </c>
      <c r="E89">
        <v>458</v>
      </c>
      <c r="F89">
        <v>0.52759999999999996</v>
      </c>
      <c r="G89">
        <v>517</v>
      </c>
      <c r="H89">
        <v>0.76480000000000004</v>
      </c>
      <c r="I89">
        <v>22</v>
      </c>
      <c r="J89">
        <v>3.2539999999999999E-2</v>
      </c>
      <c r="K89">
        <v>137</v>
      </c>
      <c r="L89">
        <v>0.20269999999999999</v>
      </c>
      <c r="M89">
        <v>31</v>
      </c>
      <c r="N89">
        <v>3.5709999999999999E-2</v>
      </c>
      <c r="O89">
        <v>0</v>
      </c>
      <c r="P89">
        <v>0</v>
      </c>
      <c r="Q89">
        <v>4</v>
      </c>
      <c r="R89">
        <v>4.6080000000000001E-3</v>
      </c>
      <c r="S89">
        <v>1247</v>
      </c>
      <c r="T89">
        <v>143</v>
      </c>
      <c r="U89">
        <v>0.1147</v>
      </c>
      <c r="V89">
        <v>349</v>
      </c>
      <c r="W89">
        <v>0.27989999999999998</v>
      </c>
      <c r="X89">
        <v>209</v>
      </c>
      <c r="Y89">
        <v>0.1676</v>
      </c>
      <c r="Z89">
        <v>546</v>
      </c>
      <c r="AA89">
        <v>0.43790000000000001</v>
      </c>
      <c r="AB89">
        <v>9</v>
      </c>
      <c r="AC89">
        <v>3</v>
      </c>
      <c r="AD89">
        <v>0.33329999999999999</v>
      </c>
      <c r="AE89">
        <v>3</v>
      </c>
      <c r="AF89">
        <v>0.33329999999999999</v>
      </c>
      <c r="AG89">
        <v>1</v>
      </c>
      <c r="AH89">
        <v>0.1111</v>
      </c>
      <c r="AI89">
        <v>1</v>
      </c>
      <c r="AJ89">
        <v>0.1111</v>
      </c>
      <c r="AK89">
        <v>1</v>
      </c>
      <c r="AL89">
        <v>0.1111</v>
      </c>
      <c r="AM89" t="s">
        <v>40</v>
      </c>
    </row>
    <row r="90" spans="1:39" ht="15.75" customHeight="1" x14ac:dyDescent="0.2">
      <c r="A90" t="s">
        <v>128</v>
      </c>
      <c r="B90">
        <v>528</v>
      </c>
      <c r="C90">
        <v>481</v>
      </c>
      <c r="D90">
        <v>0.91100000000000003</v>
      </c>
      <c r="E90">
        <v>199</v>
      </c>
      <c r="F90">
        <v>0.37690000000000001</v>
      </c>
      <c r="G90">
        <v>436</v>
      </c>
      <c r="H90">
        <v>0.90639999999999998</v>
      </c>
      <c r="I90">
        <v>5</v>
      </c>
      <c r="J90">
        <v>1.04E-2</v>
      </c>
      <c r="K90">
        <v>40</v>
      </c>
      <c r="L90">
        <v>8.3159999999999998E-2</v>
      </c>
      <c r="M90">
        <v>3</v>
      </c>
      <c r="N90">
        <v>5.6820000000000004E-3</v>
      </c>
      <c r="O90">
        <v>6</v>
      </c>
      <c r="P90">
        <v>1.136E-2</v>
      </c>
      <c r="Q90">
        <v>4</v>
      </c>
      <c r="R90">
        <v>7.5760000000000003E-3</v>
      </c>
      <c r="S90">
        <v>101</v>
      </c>
      <c r="T90">
        <v>68</v>
      </c>
      <c r="U90">
        <v>0.67330000000000001</v>
      </c>
      <c r="V90">
        <v>11</v>
      </c>
      <c r="W90">
        <v>0.1089</v>
      </c>
      <c r="X90">
        <v>2</v>
      </c>
      <c r="Y90">
        <v>1.9800000000000002E-2</v>
      </c>
      <c r="Z90">
        <v>20</v>
      </c>
      <c r="AA90">
        <v>0.19800000000000001</v>
      </c>
      <c r="AB90">
        <v>12</v>
      </c>
      <c r="AC90">
        <v>10</v>
      </c>
      <c r="AD90">
        <v>0.83330000000000004</v>
      </c>
      <c r="AE90">
        <v>1</v>
      </c>
      <c r="AF90">
        <v>8.3330000000000001E-2</v>
      </c>
      <c r="AG90">
        <v>0</v>
      </c>
      <c r="AH90">
        <v>0</v>
      </c>
      <c r="AI90">
        <v>0</v>
      </c>
      <c r="AJ90">
        <v>0</v>
      </c>
      <c r="AK90">
        <v>1</v>
      </c>
      <c r="AL90">
        <v>8.3330000000000001E-2</v>
      </c>
      <c r="AM90" t="s">
        <v>40</v>
      </c>
    </row>
    <row r="91" spans="1:39" ht="15.75" customHeight="1" x14ac:dyDescent="0.2">
      <c r="A91" t="s">
        <v>129</v>
      </c>
      <c r="B91">
        <v>364</v>
      </c>
      <c r="C91">
        <v>329</v>
      </c>
      <c r="D91">
        <v>0.90380000000000005</v>
      </c>
      <c r="E91">
        <v>70</v>
      </c>
      <c r="F91">
        <v>0.1923</v>
      </c>
      <c r="G91">
        <v>281</v>
      </c>
      <c r="H91">
        <v>0.85409999999999997</v>
      </c>
      <c r="I91">
        <v>21</v>
      </c>
      <c r="J91">
        <v>6.3829999999999998E-2</v>
      </c>
      <c r="K91">
        <v>27</v>
      </c>
      <c r="L91">
        <v>8.2070000000000004E-2</v>
      </c>
      <c r="M91">
        <v>4</v>
      </c>
      <c r="N91">
        <v>1.099E-2</v>
      </c>
      <c r="O91">
        <v>0</v>
      </c>
      <c r="P91">
        <v>0</v>
      </c>
      <c r="Q91">
        <v>23</v>
      </c>
      <c r="R91">
        <v>6.3189999999999996E-2</v>
      </c>
      <c r="S91">
        <v>257</v>
      </c>
      <c r="T91">
        <v>182</v>
      </c>
      <c r="U91">
        <v>0.70820000000000005</v>
      </c>
      <c r="V91">
        <v>23</v>
      </c>
      <c r="W91">
        <v>8.949E-2</v>
      </c>
      <c r="X91">
        <v>13</v>
      </c>
      <c r="Y91">
        <v>5.058E-2</v>
      </c>
      <c r="Z91">
        <v>39</v>
      </c>
      <c r="AA91">
        <v>0.15179999999999999</v>
      </c>
      <c r="AB91">
        <v>85</v>
      </c>
      <c r="AC91">
        <v>54</v>
      </c>
      <c r="AD91">
        <v>0.63529999999999998</v>
      </c>
      <c r="AE91">
        <v>1</v>
      </c>
      <c r="AF91">
        <v>1.176E-2</v>
      </c>
      <c r="AG91">
        <v>22</v>
      </c>
      <c r="AH91">
        <v>0.25879999999999997</v>
      </c>
      <c r="AI91">
        <v>0</v>
      </c>
      <c r="AJ91">
        <v>0</v>
      </c>
      <c r="AK91">
        <v>8</v>
      </c>
      <c r="AL91">
        <v>9.4119999999999995E-2</v>
      </c>
      <c r="AM91" t="s">
        <v>40</v>
      </c>
    </row>
    <row r="93" spans="1:39" ht="15.75" customHeight="1" x14ac:dyDescent="0.2">
      <c r="A93" t="s">
        <v>150</v>
      </c>
      <c r="B93">
        <f>SUM(B2:B91)</f>
        <v>34956</v>
      </c>
      <c r="C93">
        <f>SUM(C2:C91)</f>
        <v>29547</v>
      </c>
      <c r="S93">
        <f>SUM(S2:S91)</f>
        <v>16600</v>
      </c>
      <c r="T93">
        <f>SUM(T2:T91)</f>
        <v>9362</v>
      </c>
      <c r="AB93">
        <f>SUM(AB2:AB91)</f>
        <v>1855</v>
      </c>
      <c r="AC93">
        <f>SUM(AC2:AC91)</f>
        <v>1187</v>
      </c>
      <c r="AE93">
        <f>SUM(AE2:AE91)</f>
        <v>280</v>
      </c>
    </row>
    <row r="95" spans="1:39" ht="15.75" customHeight="1" x14ac:dyDescent="0.2">
      <c r="B95" t="s">
        <v>2</v>
      </c>
      <c r="C95" t="s">
        <v>3</v>
      </c>
      <c r="D95" t="s">
        <v>4</v>
      </c>
      <c r="E95" t="s">
        <v>5</v>
      </c>
      <c r="F95" t="s">
        <v>6</v>
      </c>
      <c r="G95" t="s">
        <v>7</v>
      </c>
      <c r="H95" t="s">
        <v>8</v>
      </c>
      <c r="I95" t="s">
        <v>9</v>
      </c>
      <c r="J95" t="s">
        <v>10</v>
      </c>
      <c r="K95" t="s">
        <v>11</v>
      </c>
      <c r="L95" t="s">
        <v>12</v>
      </c>
      <c r="M95" t="s">
        <v>13</v>
      </c>
      <c r="N95" t="s">
        <v>14</v>
      </c>
      <c r="O95" t="s">
        <v>15</v>
      </c>
      <c r="P95" t="s">
        <v>16</v>
      </c>
      <c r="Q95" t="s">
        <v>17</v>
      </c>
      <c r="R95" t="s">
        <v>18</v>
      </c>
      <c r="S95" t="s">
        <v>19</v>
      </c>
      <c r="T95" t="s">
        <v>20</v>
      </c>
      <c r="U95" t="s">
        <v>21</v>
      </c>
      <c r="V95" t="s">
        <v>22</v>
      </c>
      <c r="W95" t="s">
        <v>23</v>
      </c>
      <c r="X95" t="s">
        <v>24</v>
      </c>
      <c r="Y95" t="s">
        <v>25</v>
      </c>
      <c r="Z95" t="s">
        <v>26</v>
      </c>
      <c r="AA95" t="s">
        <v>27</v>
      </c>
      <c r="AB95" t="s">
        <v>28</v>
      </c>
      <c r="AC95" t="s">
        <v>29</v>
      </c>
      <c r="AD95" t="s">
        <v>30</v>
      </c>
      <c r="AE95" t="s">
        <v>31</v>
      </c>
      <c r="AF95" t="s">
        <v>32</v>
      </c>
      <c r="AG95" t="s">
        <v>33</v>
      </c>
      <c r="AH95" t="s">
        <v>34</v>
      </c>
      <c r="AI95" t="s">
        <v>35</v>
      </c>
      <c r="AJ95" t="s">
        <v>36</v>
      </c>
      <c r="AK95" t="s">
        <v>37</v>
      </c>
      <c r="AL95" t="s">
        <v>38</v>
      </c>
    </row>
    <row r="97" spans="1:38" ht="15.75" customHeight="1" x14ac:dyDescent="0.2">
      <c r="A97" t="s">
        <v>130</v>
      </c>
      <c r="D97">
        <f>AVERAGE(D2:D91)</f>
        <v>0.84499814405467155</v>
      </c>
      <c r="F97">
        <f>AVERAGE(F2:F91)</f>
        <v>0.29570983486664226</v>
      </c>
      <c r="H97">
        <f>AVERAGE(H2:H91)</f>
        <v>0.71048236211783944</v>
      </c>
      <c r="J97">
        <f>AVERAGE(J2:J91)</f>
        <v>4.9681572396394633E-2</v>
      </c>
      <c r="L97">
        <f>AVERAGE(L2:L91)</f>
        <v>0.23983348770798787</v>
      </c>
      <c r="N97">
        <f>AVERAGE(N2:N91)</f>
        <v>2.4352160495085907E-2</v>
      </c>
      <c r="P97">
        <f>AVERAGE(P2:P91)</f>
        <v>7.4043503021500425E-3</v>
      </c>
      <c r="R97">
        <f>AVERAGE(R2:R91)</f>
        <v>5.7881440517258555E-2</v>
      </c>
      <c r="U97">
        <f>AVERAGE(U2:U91)</f>
        <v>0.57573872150333094</v>
      </c>
      <c r="W97">
        <f>AVERAGE(W2:W91)</f>
        <v>0.14386800544350536</v>
      </c>
      <c r="Y97">
        <f>AVERAGE(Y2:Y91)</f>
        <v>8.6961231834610048E-2</v>
      </c>
      <c r="AA97">
        <f>AVERAGE(AA2:AA91)</f>
        <v>0.18231867455188686</v>
      </c>
      <c r="AD97">
        <f>AVERAGE(AD2:AD91)</f>
        <v>0.69479390879702851</v>
      </c>
      <c r="AF97">
        <f>AVERAGE(AF2:AF91)</f>
        <v>0.15551885718803654</v>
      </c>
      <c r="AH97">
        <f>AVERAGE(AH2:AH91)</f>
        <v>3.4083088235294122E-2</v>
      </c>
      <c r="AJ97">
        <f>AVERAGE(AJ2:AJ91)</f>
        <v>1.7340545766693773E-2</v>
      </c>
      <c r="AL97">
        <f>AVERAGE(AL2:AL91)</f>
        <v>9.1093267281106005E-2</v>
      </c>
    </row>
    <row r="99" spans="1:38" ht="15.75" customHeight="1" x14ac:dyDescent="0.2">
      <c r="A99" t="s">
        <v>131</v>
      </c>
      <c r="D99">
        <f>STDEV(D2:D91)</f>
        <v>0.12020236752227928</v>
      </c>
      <c r="F99">
        <f>STDEV(F2:F91)</f>
        <v>0.18982658260476112</v>
      </c>
      <c r="H99">
        <f>STDEV(H2:H91)</f>
        <v>0.21455071549045238</v>
      </c>
      <c r="J99">
        <f>STDEV(J2:J91)</f>
        <v>5.2796750604719063E-2</v>
      </c>
      <c r="L99">
        <f>STDEV(L2:L91)</f>
        <v>0.20103216387157333</v>
      </c>
      <c r="N99">
        <f>STDEV(N2:N91)</f>
        <v>3.7213413914783756E-2</v>
      </c>
      <c r="P99">
        <f>STDEV(P2:P91)</f>
        <v>2.0937875433394655E-2</v>
      </c>
      <c r="R99">
        <f>STDEV(R2:R91)</f>
        <v>7.060892486075275E-2</v>
      </c>
      <c r="U99">
        <f>STDEV(U2:U91)</f>
        <v>0.21881307704124253</v>
      </c>
      <c r="W99">
        <f>STDEV(W2:W91)</f>
        <v>0.18184453242239521</v>
      </c>
      <c r="Y99">
        <f>STDEV(Y2:Y91)</f>
        <v>8.4025413958620093E-2</v>
      </c>
      <c r="AA99">
        <f>STDEV(AA2:AA91)</f>
        <v>0.16135622600381391</v>
      </c>
      <c r="AD99">
        <f>STDEV(AD2:AD91)</f>
        <v>0.27637978267433055</v>
      </c>
      <c r="AF99">
        <f>STDEV(AF2:AF91)</f>
        <v>0.20773679142336368</v>
      </c>
      <c r="AH99">
        <f>STDEV(AH2:AH91)</f>
        <v>7.2801747039422729E-2</v>
      </c>
      <c r="AJ99">
        <f>STDEV(AJ2:AJ91)</f>
        <v>4.9151061079840068E-2</v>
      </c>
      <c r="AL99">
        <f>STDEV(AL2:AL91)</f>
        <v>0.16357089314038323</v>
      </c>
    </row>
    <row r="101" spans="1:38" ht="15.75" customHeight="1" x14ac:dyDescent="0.2">
      <c r="A101" t="s">
        <v>147</v>
      </c>
      <c r="D101">
        <f>MEDIAN(D2:D91)</f>
        <v>0.87624999999999997</v>
      </c>
      <c r="F101">
        <f>MEDIAN(F2:F91)</f>
        <v>0.2712</v>
      </c>
      <c r="H101">
        <f>MEDIAN(H2:H91)</f>
        <v>0.75760000000000005</v>
      </c>
      <c r="J101">
        <f>MEDIAN(J2:J91)</f>
        <v>3.6125000000000004E-2</v>
      </c>
      <c r="L101">
        <f>MEDIAN(L2:L91)</f>
        <v>0.2001</v>
      </c>
      <c r="N101">
        <f>MEDIAN(N2:N91)</f>
        <v>9.3530000000000002E-3</v>
      </c>
      <c r="P101">
        <f>MEDIAN(P2:P91)</f>
        <v>0</v>
      </c>
      <c r="R101">
        <f>MEDIAN(R2:R91)</f>
        <v>3.2439999999999997E-2</v>
      </c>
      <c r="U101">
        <f>MEDIAN(U2:U91)</f>
        <v>0.60471900826446301</v>
      </c>
      <c r="W101">
        <f>MEDIAN(W2:W91)</f>
        <v>8.7120000000000003E-2</v>
      </c>
      <c r="Y101">
        <f>MEDIAN(Y2:Y91)</f>
        <v>6.2725000000000003E-2</v>
      </c>
      <c r="AA101">
        <f>MEDIAN(AA2:AA91)</f>
        <v>0.16034999999999999</v>
      </c>
      <c r="AD101">
        <f>MEDIAN(AD2:AD91)</f>
        <v>0.74809999999999999</v>
      </c>
      <c r="AF101">
        <f>MEDIAN(AF2:AF91)</f>
        <v>8.5109999999999991E-2</v>
      </c>
      <c r="AH101">
        <f>MEDIAN(AH2:AH91)</f>
        <v>0</v>
      </c>
      <c r="AJ101">
        <f>MEDIAN(AJ2:AJ91)</f>
        <v>0</v>
      </c>
      <c r="AL101">
        <f>MEDIAN(AL2:AL91)</f>
        <v>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3"/>
  <sheetViews>
    <sheetView topLeftCell="A37" workbookViewId="0">
      <selection activeCell="D26" sqref="D26"/>
    </sheetView>
  </sheetViews>
  <sheetFormatPr defaultRowHeight="12.75" x14ac:dyDescent="0.2"/>
  <cols>
    <col min="2" max="2" width="23.5703125" customWidth="1"/>
    <col min="19" max="19" width="9.140625" customWidth="1"/>
  </cols>
  <sheetData>
    <row r="1" spans="1:38" x14ac:dyDescent="0.2">
      <c r="A1" t="s">
        <v>147</v>
      </c>
      <c r="D1">
        <v>0.87624999999999997</v>
      </c>
      <c r="F1">
        <v>0.2712</v>
      </c>
      <c r="H1">
        <v>0.75760000000000005</v>
      </c>
      <c r="J1">
        <v>3.6125000000000004E-2</v>
      </c>
      <c r="L1">
        <v>0.2001</v>
      </c>
      <c r="N1">
        <v>9.3530000000000002E-3</v>
      </c>
      <c r="P1">
        <v>0</v>
      </c>
      <c r="R1">
        <v>3.2439999999999997E-2</v>
      </c>
    </row>
    <row r="3" spans="1:38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35</v>
      </c>
      <c r="AJ3" t="s">
        <v>36</v>
      </c>
      <c r="AK3" t="s">
        <v>37</v>
      </c>
      <c r="AL3" t="s">
        <v>38</v>
      </c>
    </row>
    <row r="6" spans="1:38" x14ac:dyDescent="0.2">
      <c r="A6" t="s">
        <v>147</v>
      </c>
    </row>
    <row r="9" spans="1:38" x14ac:dyDescent="0.2">
      <c r="A9">
        <v>0.87624999999999997</v>
      </c>
      <c r="B9" t="s">
        <v>4</v>
      </c>
    </row>
    <row r="11" spans="1:38" x14ac:dyDescent="0.2">
      <c r="A11">
        <v>0.2712</v>
      </c>
      <c r="B11" t="s">
        <v>6</v>
      </c>
    </row>
    <row r="13" spans="1:38" x14ac:dyDescent="0.2">
      <c r="A13">
        <v>0.75760000000000005</v>
      </c>
      <c r="B13" t="s">
        <v>8</v>
      </c>
    </row>
    <row r="15" spans="1:38" x14ac:dyDescent="0.2">
      <c r="A15">
        <v>3.6125000000000004E-2</v>
      </c>
      <c r="B15" t="s">
        <v>10</v>
      </c>
    </row>
    <row r="17" spans="1:2" x14ac:dyDescent="0.2">
      <c r="A17">
        <v>0.2001</v>
      </c>
      <c r="B17" t="s">
        <v>12</v>
      </c>
    </row>
    <row r="19" spans="1:2" x14ac:dyDescent="0.2">
      <c r="A19">
        <v>9.3530000000000002E-3</v>
      </c>
      <c r="B19" t="s">
        <v>14</v>
      </c>
    </row>
    <row r="21" spans="1:2" x14ac:dyDescent="0.2">
      <c r="A21">
        <v>0</v>
      </c>
      <c r="B21" t="s">
        <v>16</v>
      </c>
    </row>
    <row r="23" spans="1:2" x14ac:dyDescent="0.2">
      <c r="A23">
        <v>3.2439999999999997E-2</v>
      </c>
      <c r="B23" t="s">
        <v>18</v>
      </c>
    </row>
    <row r="26" spans="1:2" x14ac:dyDescent="0.2">
      <c r="B26" t="s">
        <v>21</v>
      </c>
    </row>
    <row r="28" spans="1:2" x14ac:dyDescent="0.2">
      <c r="B28" t="s">
        <v>23</v>
      </c>
    </row>
    <row r="30" spans="1:2" x14ac:dyDescent="0.2">
      <c r="B30" t="s">
        <v>25</v>
      </c>
    </row>
    <row r="32" spans="1:2" x14ac:dyDescent="0.2">
      <c r="B32" t="s">
        <v>27</v>
      </c>
    </row>
    <row r="35" spans="2:2" x14ac:dyDescent="0.2">
      <c r="B35" t="s">
        <v>30</v>
      </c>
    </row>
    <row r="37" spans="2:2" x14ac:dyDescent="0.2">
      <c r="B37" t="s">
        <v>32</v>
      </c>
    </row>
    <row r="39" spans="2:2" x14ac:dyDescent="0.2">
      <c r="B39" t="s">
        <v>34</v>
      </c>
    </row>
    <row r="41" spans="2:2" x14ac:dyDescent="0.2">
      <c r="B41" t="s">
        <v>36</v>
      </c>
    </row>
    <row r="42" spans="2:2" x14ac:dyDescent="0.2">
      <c r="B42" t="s">
        <v>37</v>
      </c>
    </row>
    <row r="43" spans="2:2" x14ac:dyDescent="0.2">
      <c r="B43" t="s">
        <v>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82" workbookViewId="0">
      <selection activeCell="E102" sqref="E102"/>
    </sheetView>
  </sheetViews>
  <sheetFormatPr defaultRowHeight="12.75" x14ac:dyDescent="0.2"/>
  <cols>
    <col min="1" max="1" width="31.42578125" customWidth="1"/>
    <col min="2" max="3" width="15.42578125" customWidth="1"/>
    <col min="5" max="5" width="19.85546875" customWidth="1"/>
  </cols>
  <sheetData>
    <row r="1" spans="1:5" x14ac:dyDescent="0.2">
      <c r="A1" t="s">
        <v>0</v>
      </c>
    </row>
    <row r="2" spans="1:5" x14ac:dyDescent="0.2">
      <c r="A2" t="s">
        <v>1</v>
      </c>
      <c r="B2" t="s">
        <v>2</v>
      </c>
      <c r="C2" t="s">
        <v>7</v>
      </c>
      <c r="E2" t="s">
        <v>151</v>
      </c>
    </row>
    <row r="3" spans="1:5" x14ac:dyDescent="0.2">
      <c r="A3" t="s">
        <v>39</v>
      </c>
      <c r="B3">
        <v>644</v>
      </c>
      <c r="C3">
        <v>400</v>
      </c>
      <c r="E3">
        <f>C3/B3</f>
        <v>0.6211180124223602</v>
      </c>
    </row>
    <row r="4" spans="1:5" x14ac:dyDescent="0.2">
      <c r="A4" t="s">
        <v>41</v>
      </c>
      <c r="B4">
        <v>156</v>
      </c>
      <c r="C4">
        <v>54</v>
      </c>
      <c r="E4">
        <f>C4/B4</f>
        <v>0.34615384615384615</v>
      </c>
    </row>
    <row r="5" spans="1:5" x14ac:dyDescent="0.2">
      <c r="A5" t="s">
        <v>42</v>
      </c>
      <c r="B5">
        <v>217</v>
      </c>
      <c r="C5">
        <v>214</v>
      </c>
      <c r="E5">
        <f>C5/B5</f>
        <v>0.98617511520737322</v>
      </c>
    </row>
    <row r="6" spans="1:5" x14ac:dyDescent="0.2">
      <c r="A6" t="s">
        <v>43</v>
      </c>
      <c r="B6">
        <v>761</v>
      </c>
      <c r="C6">
        <v>525</v>
      </c>
      <c r="E6">
        <f t="shared" ref="E6:E69" si="0">C6/B6</f>
        <v>0.68988173455978974</v>
      </c>
    </row>
    <row r="7" spans="1:5" x14ac:dyDescent="0.2">
      <c r="A7" t="s">
        <v>44</v>
      </c>
      <c r="B7">
        <v>1101</v>
      </c>
      <c r="C7">
        <v>991</v>
      </c>
      <c r="E7">
        <f t="shared" si="0"/>
        <v>0.9000908265213442</v>
      </c>
    </row>
    <row r="8" spans="1:5" x14ac:dyDescent="0.2">
      <c r="A8" t="s">
        <v>45</v>
      </c>
      <c r="B8">
        <v>122</v>
      </c>
      <c r="C8">
        <v>80</v>
      </c>
      <c r="E8">
        <f t="shared" si="0"/>
        <v>0.65573770491803274</v>
      </c>
    </row>
    <row r="9" spans="1:5" x14ac:dyDescent="0.2">
      <c r="A9" t="s">
        <v>46</v>
      </c>
      <c r="B9">
        <v>460</v>
      </c>
      <c r="C9">
        <v>201</v>
      </c>
      <c r="E9">
        <f t="shared" si="0"/>
        <v>0.43695652173913041</v>
      </c>
    </row>
    <row r="10" spans="1:5" x14ac:dyDescent="0.2">
      <c r="A10" t="s">
        <v>47</v>
      </c>
      <c r="B10">
        <v>1056</v>
      </c>
      <c r="C10">
        <v>675</v>
      </c>
      <c r="E10">
        <f t="shared" si="0"/>
        <v>0.63920454545454541</v>
      </c>
    </row>
    <row r="11" spans="1:5" x14ac:dyDescent="0.2">
      <c r="A11" t="s">
        <v>48</v>
      </c>
      <c r="B11">
        <v>1633</v>
      </c>
      <c r="C11">
        <v>1103</v>
      </c>
      <c r="E11">
        <f t="shared" si="0"/>
        <v>0.67544396815676666</v>
      </c>
    </row>
    <row r="12" spans="1:5" x14ac:dyDescent="0.2">
      <c r="A12" t="s">
        <v>49</v>
      </c>
      <c r="B12">
        <v>348</v>
      </c>
      <c r="C12">
        <v>31</v>
      </c>
      <c r="E12">
        <f t="shared" si="0"/>
        <v>8.9080459770114945E-2</v>
      </c>
    </row>
    <row r="13" spans="1:5" x14ac:dyDescent="0.2">
      <c r="A13" t="s">
        <v>50</v>
      </c>
      <c r="B13">
        <v>17</v>
      </c>
      <c r="C13">
        <v>12</v>
      </c>
      <c r="E13">
        <f t="shared" si="0"/>
        <v>0.70588235294117652</v>
      </c>
    </row>
    <row r="14" spans="1:5" x14ac:dyDescent="0.2">
      <c r="A14" t="s">
        <v>51</v>
      </c>
      <c r="B14">
        <v>164</v>
      </c>
      <c r="C14">
        <v>111</v>
      </c>
      <c r="E14">
        <f t="shared" si="0"/>
        <v>0.67682926829268297</v>
      </c>
    </row>
    <row r="15" spans="1:5" x14ac:dyDescent="0.2">
      <c r="A15" t="s">
        <v>52</v>
      </c>
      <c r="B15">
        <v>220</v>
      </c>
      <c r="C15">
        <v>104</v>
      </c>
      <c r="E15">
        <f t="shared" si="0"/>
        <v>0.47272727272727272</v>
      </c>
    </row>
    <row r="16" spans="1:5" x14ac:dyDescent="0.2">
      <c r="A16" t="s">
        <v>53</v>
      </c>
      <c r="B16">
        <v>1426</v>
      </c>
      <c r="C16">
        <v>779</v>
      </c>
      <c r="E16">
        <f t="shared" si="0"/>
        <v>0.54628330995792429</v>
      </c>
    </row>
    <row r="17" spans="1:5" x14ac:dyDescent="0.2">
      <c r="A17" t="s">
        <v>54</v>
      </c>
      <c r="B17">
        <v>178</v>
      </c>
      <c r="C17">
        <v>13</v>
      </c>
      <c r="E17">
        <f t="shared" si="0"/>
        <v>7.3033707865168537E-2</v>
      </c>
    </row>
    <row r="18" spans="1:5" x14ac:dyDescent="0.2">
      <c r="A18" t="s">
        <v>55</v>
      </c>
      <c r="B18">
        <v>114</v>
      </c>
      <c r="C18">
        <v>105</v>
      </c>
      <c r="E18">
        <f t="shared" si="0"/>
        <v>0.92105263157894735</v>
      </c>
    </row>
    <row r="19" spans="1:5" x14ac:dyDescent="0.2">
      <c r="A19" t="s">
        <v>56</v>
      </c>
      <c r="B19">
        <v>76</v>
      </c>
      <c r="C19">
        <v>65</v>
      </c>
      <c r="E19">
        <f t="shared" si="0"/>
        <v>0.85526315789473684</v>
      </c>
    </row>
    <row r="20" spans="1:5" x14ac:dyDescent="0.2">
      <c r="A20" t="s">
        <v>57</v>
      </c>
      <c r="B20">
        <v>1050</v>
      </c>
      <c r="C20">
        <v>369</v>
      </c>
      <c r="E20">
        <f t="shared" si="0"/>
        <v>0.35142857142857142</v>
      </c>
    </row>
    <row r="21" spans="1:5" x14ac:dyDescent="0.2">
      <c r="A21" t="s">
        <v>58</v>
      </c>
      <c r="B21">
        <v>434</v>
      </c>
      <c r="C21">
        <v>273</v>
      </c>
      <c r="E21">
        <f t="shared" si="0"/>
        <v>0.62903225806451613</v>
      </c>
    </row>
    <row r="22" spans="1:5" x14ac:dyDescent="0.2">
      <c r="A22" t="s">
        <v>59</v>
      </c>
      <c r="B22">
        <v>65</v>
      </c>
      <c r="C22">
        <v>25</v>
      </c>
      <c r="E22">
        <f t="shared" si="0"/>
        <v>0.38461538461538464</v>
      </c>
    </row>
    <row r="23" spans="1:5" x14ac:dyDescent="0.2">
      <c r="A23" t="s">
        <v>60</v>
      </c>
      <c r="B23">
        <v>498</v>
      </c>
      <c r="C23">
        <v>220</v>
      </c>
      <c r="E23">
        <f t="shared" si="0"/>
        <v>0.44176706827309237</v>
      </c>
    </row>
    <row r="24" spans="1:5" x14ac:dyDescent="0.2">
      <c r="A24" t="s">
        <v>61</v>
      </c>
      <c r="B24">
        <v>495</v>
      </c>
      <c r="C24">
        <v>397</v>
      </c>
      <c r="E24">
        <f t="shared" si="0"/>
        <v>0.80202020202020197</v>
      </c>
    </row>
    <row r="25" spans="1:5" x14ac:dyDescent="0.2">
      <c r="A25" t="s">
        <v>62</v>
      </c>
      <c r="B25">
        <v>61</v>
      </c>
      <c r="C25">
        <v>60</v>
      </c>
      <c r="E25">
        <f t="shared" si="0"/>
        <v>0.98360655737704916</v>
      </c>
    </row>
    <row r="26" spans="1:5" x14ac:dyDescent="0.2">
      <c r="A26" t="s">
        <v>63</v>
      </c>
      <c r="B26">
        <v>211</v>
      </c>
      <c r="C26">
        <v>181</v>
      </c>
      <c r="E26">
        <f t="shared" si="0"/>
        <v>0.85781990521327012</v>
      </c>
    </row>
    <row r="27" spans="1:5" x14ac:dyDescent="0.2">
      <c r="A27" t="s">
        <v>64</v>
      </c>
      <c r="B27">
        <v>185</v>
      </c>
      <c r="C27">
        <v>99</v>
      </c>
      <c r="E27">
        <f t="shared" si="0"/>
        <v>0.53513513513513511</v>
      </c>
    </row>
    <row r="28" spans="1:5" x14ac:dyDescent="0.2">
      <c r="A28" t="s">
        <v>65</v>
      </c>
      <c r="B28">
        <v>292</v>
      </c>
      <c r="C28">
        <v>120</v>
      </c>
      <c r="E28">
        <f t="shared" si="0"/>
        <v>0.41095890410958902</v>
      </c>
    </row>
    <row r="29" spans="1:5" x14ac:dyDescent="0.2">
      <c r="A29" t="s">
        <v>66</v>
      </c>
      <c r="B29">
        <v>982</v>
      </c>
      <c r="C29">
        <v>634</v>
      </c>
      <c r="E29">
        <f t="shared" si="0"/>
        <v>0.64562118126272916</v>
      </c>
    </row>
    <row r="30" spans="1:5" x14ac:dyDescent="0.2">
      <c r="A30" t="s">
        <v>67</v>
      </c>
      <c r="B30">
        <v>205</v>
      </c>
      <c r="C30">
        <v>133</v>
      </c>
      <c r="E30">
        <f t="shared" si="0"/>
        <v>0.64878048780487807</v>
      </c>
    </row>
    <row r="31" spans="1:5" x14ac:dyDescent="0.2">
      <c r="A31" t="s">
        <v>68</v>
      </c>
      <c r="B31">
        <v>637</v>
      </c>
      <c r="C31">
        <v>237</v>
      </c>
      <c r="E31">
        <f t="shared" si="0"/>
        <v>0.37205651491365777</v>
      </c>
    </row>
    <row r="32" spans="1:5" x14ac:dyDescent="0.2">
      <c r="A32" t="s">
        <v>69</v>
      </c>
      <c r="B32">
        <v>40</v>
      </c>
      <c r="C32">
        <v>7</v>
      </c>
      <c r="E32">
        <f t="shared" si="0"/>
        <v>0.17499999999999999</v>
      </c>
    </row>
    <row r="33" spans="1:5" x14ac:dyDescent="0.2">
      <c r="A33" t="s">
        <v>70</v>
      </c>
      <c r="B33">
        <v>712</v>
      </c>
      <c r="C33">
        <v>597</v>
      </c>
      <c r="E33">
        <f t="shared" si="0"/>
        <v>0.8384831460674157</v>
      </c>
    </row>
    <row r="34" spans="1:5" x14ac:dyDescent="0.2">
      <c r="A34" t="s">
        <v>71</v>
      </c>
      <c r="B34">
        <v>191</v>
      </c>
      <c r="C34">
        <v>139</v>
      </c>
      <c r="E34">
        <f t="shared" si="0"/>
        <v>0.72774869109947649</v>
      </c>
    </row>
    <row r="35" spans="1:5" x14ac:dyDescent="0.2">
      <c r="A35" t="s">
        <v>72</v>
      </c>
      <c r="B35">
        <v>115</v>
      </c>
      <c r="C35">
        <v>14</v>
      </c>
      <c r="E35">
        <f t="shared" si="0"/>
        <v>0.12173913043478261</v>
      </c>
    </row>
    <row r="36" spans="1:5" x14ac:dyDescent="0.2">
      <c r="A36" t="s">
        <v>73</v>
      </c>
      <c r="B36">
        <v>22</v>
      </c>
      <c r="C36">
        <v>21</v>
      </c>
      <c r="E36">
        <f t="shared" si="0"/>
        <v>0.95454545454545459</v>
      </c>
    </row>
    <row r="37" spans="1:5" x14ac:dyDescent="0.2">
      <c r="A37" t="s">
        <v>74</v>
      </c>
      <c r="B37">
        <v>60</v>
      </c>
      <c r="C37">
        <v>33</v>
      </c>
      <c r="E37">
        <f t="shared" si="0"/>
        <v>0.55000000000000004</v>
      </c>
    </row>
    <row r="38" spans="1:5" x14ac:dyDescent="0.2">
      <c r="A38" t="s">
        <v>75</v>
      </c>
      <c r="B38">
        <v>1196</v>
      </c>
      <c r="C38">
        <v>259</v>
      </c>
      <c r="E38">
        <f t="shared" si="0"/>
        <v>0.21655518394648829</v>
      </c>
    </row>
    <row r="39" spans="1:5" x14ac:dyDescent="0.2">
      <c r="A39" t="s">
        <v>76</v>
      </c>
      <c r="B39">
        <v>226</v>
      </c>
      <c r="C39">
        <v>194</v>
      </c>
      <c r="E39">
        <f t="shared" si="0"/>
        <v>0.8584070796460177</v>
      </c>
    </row>
    <row r="40" spans="1:5" x14ac:dyDescent="0.2">
      <c r="A40" t="s">
        <v>77</v>
      </c>
      <c r="B40">
        <v>339</v>
      </c>
      <c r="C40">
        <v>228</v>
      </c>
      <c r="E40">
        <f t="shared" si="0"/>
        <v>0.67256637168141598</v>
      </c>
    </row>
    <row r="41" spans="1:5" x14ac:dyDescent="0.2">
      <c r="A41" t="s">
        <v>78</v>
      </c>
      <c r="B41">
        <v>20</v>
      </c>
      <c r="C41">
        <v>17</v>
      </c>
      <c r="E41">
        <f t="shared" si="0"/>
        <v>0.85</v>
      </c>
    </row>
    <row r="42" spans="1:5" x14ac:dyDescent="0.2">
      <c r="A42" t="s">
        <v>79</v>
      </c>
      <c r="B42">
        <v>286</v>
      </c>
      <c r="C42">
        <v>269</v>
      </c>
      <c r="E42">
        <f t="shared" si="0"/>
        <v>0.94055944055944052</v>
      </c>
    </row>
    <row r="43" spans="1:5" x14ac:dyDescent="0.2">
      <c r="A43" t="s">
        <v>80</v>
      </c>
      <c r="B43">
        <v>105</v>
      </c>
      <c r="C43">
        <v>95</v>
      </c>
      <c r="E43">
        <f t="shared" si="0"/>
        <v>0.90476190476190477</v>
      </c>
    </row>
    <row r="44" spans="1:5" x14ac:dyDescent="0.2">
      <c r="A44" t="s">
        <v>81</v>
      </c>
      <c r="B44">
        <v>230</v>
      </c>
      <c r="C44">
        <v>33</v>
      </c>
      <c r="E44">
        <f t="shared" si="0"/>
        <v>0.14347826086956522</v>
      </c>
    </row>
    <row r="45" spans="1:5" x14ac:dyDescent="0.2">
      <c r="A45" t="s">
        <v>82</v>
      </c>
      <c r="B45">
        <v>103</v>
      </c>
      <c r="C45">
        <v>55</v>
      </c>
      <c r="E45">
        <f t="shared" si="0"/>
        <v>0.53398058252427183</v>
      </c>
    </row>
    <row r="46" spans="1:5" x14ac:dyDescent="0.2">
      <c r="A46" t="s">
        <v>83</v>
      </c>
      <c r="B46">
        <v>313</v>
      </c>
      <c r="C46">
        <v>209</v>
      </c>
      <c r="E46">
        <f t="shared" si="0"/>
        <v>0.66773162939297126</v>
      </c>
    </row>
    <row r="47" spans="1:5" x14ac:dyDescent="0.2">
      <c r="A47" t="s">
        <v>84</v>
      </c>
      <c r="B47">
        <v>305</v>
      </c>
      <c r="C47">
        <v>271</v>
      </c>
      <c r="E47">
        <f t="shared" si="0"/>
        <v>0.88852459016393448</v>
      </c>
    </row>
    <row r="48" spans="1:5" x14ac:dyDescent="0.2">
      <c r="A48" t="s">
        <v>85</v>
      </c>
      <c r="B48">
        <v>453</v>
      </c>
      <c r="C48">
        <v>200</v>
      </c>
      <c r="E48">
        <f t="shared" si="0"/>
        <v>0.44150110375275936</v>
      </c>
    </row>
    <row r="49" spans="1:5" x14ac:dyDescent="0.2">
      <c r="A49" t="s">
        <v>86</v>
      </c>
      <c r="B49">
        <v>21</v>
      </c>
      <c r="C49">
        <v>20</v>
      </c>
      <c r="E49">
        <f t="shared" si="0"/>
        <v>0.95238095238095233</v>
      </c>
    </row>
    <row r="50" spans="1:5" x14ac:dyDescent="0.2">
      <c r="A50" t="s">
        <v>87</v>
      </c>
      <c r="B50">
        <v>49</v>
      </c>
      <c r="C50">
        <v>27</v>
      </c>
      <c r="E50">
        <f t="shared" si="0"/>
        <v>0.55102040816326525</v>
      </c>
    </row>
    <row r="51" spans="1:5" x14ac:dyDescent="0.2">
      <c r="A51" t="s">
        <v>88</v>
      </c>
      <c r="B51">
        <v>55</v>
      </c>
      <c r="C51">
        <v>55</v>
      </c>
      <c r="E51">
        <f t="shared" si="0"/>
        <v>1</v>
      </c>
    </row>
    <row r="52" spans="1:5" x14ac:dyDescent="0.2">
      <c r="A52" t="s">
        <v>89</v>
      </c>
      <c r="B52">
        <v>39</v>
      </c>
      <c r="C52">
        <v>17</v>
      </c>
      <c r="E52">
        <f t="shared" si="0"/>
        <v>0.4358974358974359</v>
      </c>
    </row>
    <row r="53" spans="1:5" x14ac:dyDescent="0.2">
      <c r="A53" t="s">
        <v>90</v>
      </c>
      <c r="B53">
        <v>25</v>
      </c>
      <c r="C53">
        <v>10</v>
      </c>
      <c r="E53">
        <f t="shared" si="0"/>
        <v>0.4</v>
      </c>
    </row>
    <row r="54" spans="1:5" x14ac:dyDescent="0.2">
      <c r="A54" t="s">
        <v>91</v>
      </c>
      <c r="B54">
        <v>811</v>
      </c>
      <c r="C54">
        <v>631</v>
      </c>
      <c r="E54">
        <f t="shared" si="0"/>
        <v>0.77805178791615293</v>
      </c>
    </row>
    <row r="55" spans="1:5" x14ac:dyDescent="0.2">
      <c r="A55" t="s">
        <v>92</v>
      </c>
      <c r="B55">
        <v>1016</v>
      </c>
      <c r="C55">
        <v>901</v>
      </c>
      <c r="E55">
        <f t="shared" si="0"/>
        <v>0.88681102362204722</v>
      </c>
    </row>
    <row r="56" spans="1:5" x14ac:dyDescent="0.2">
      <c r="A56" t="s">
        <v>93</v>
      </c>
      <c r="B56">
        <v>171</v>
      </c>
      <c r="C56">
        <v>70</v>
      </c>
      <c r="E56">
        <f t="shared" si="0"/>
        <v>0.40935672514619881</v>
      </c>
    </row>
    <row r="57" spans="1:5" x14ac:dyDescent="0.2">
      <c r="A57" t="s">
        <v>94</v>
      </c>
      <c r="B57">
        <v>37</v>
      </c>
      <c r="C57">
        <v>34</v>
      </c>
      <c r="E57">
        <f t="shared" si="0"/>
        <v>0.91891891891891897</v>
      </c>
    </row>
    <row r="58" spans="1:5" x14ac:dyDescent="0.2">
      <c r="A58" t="s">
        <v>95</v>
      </c>
      <c r="B58">
        <v>806</v>
      </c>
      <c r="C58">
        <v>470</v>
      </c>
      <c r="E58">
        <f t="shared" si="0"/>
        <v>0.5831265508684863</v>
      </c>
    </row>
    <row r="59" spans="1:5" x14ac:dyDescent="0.2">
      <c r="A59" t="s">
        <v>96</v>
      </c>
      <c r="B59">
        <v>161</v>
      </c>
      <c r="C59">
        <v>97</v>
      </c>
      <c r="E59">
        <f t="shared" si="0"/>
        <v>0.60248447204968947</v>
      </c>
    </row>
    <row r="60" spans="1:5" x14ac:dyDescent="0.2">
      <c r="A60" t="s">
        <v>97</v>
      </c>
      <c r="B60">
        <v>60</v>
      </c>
      <c r="C60">
        <v>30</v>
      </c>
      <c r="E60">
        <f t="shared" si="0"/>
        <v>0.5</v>
      </c>
    </row>
    <row r="61" spans="1:5" x14ac:dyDescent="0.2">
      <c r="A61" t="s">
        <v>98</v>
      </c>
      <c r="B61">
        <v>154</v>
      </c>
      <c r="C61">
        <v>98</v>
      </c>
      <c r="E61">
        <f t="shared" si="0"/>
        <v>0.63636363636363635</v>
      </c>
    </row>
    <row r="62" spans="1:5" x14ac:dyDescent="0.2">
      <c r="A62" t="s">
        <v>99</v>
      </c>
      <c r="B62">
        <v>2915</v>
      </c>
      <c r="C62">
        <v>1611</v>
      </c>
      <c r="E62">
        <f t="shared" si="0"/>
        <v>0.55265866209262438</v>
      </c>
    </row>
    <row r="63" spans="1:5" x14ac:dyDescent="0.2">
      <c r="A63" t="s">
        <v>100</v>
      </c>
      <c r="B63">
        <v>71</v>
      </c>
      <c r="C63">
        <v>53</v>
      </c>
      <c r="E63">
        <f t="shared" si="0"/>
        <v>0.74647887323943662</v>
      </c>
    </row>
    <row r="64" spans="1:5" x14ac:dyDescent="0.2">
      <c r="A64" t="s">
        <v>101</v>
      </c>
      <c r="B64">
        <v>94</v>
      </c>
      <c r="C64">
        <v>25</v>
      </c>
      <c r="E64">
        <f t="shared" si="0"/>
        <v>0.26595744680851063</v>
      </c>
    </row>
    <row r="65" spans="1:5" x14ac:dyDescent="0.2">
      <c r="A65" t="s">
        <v>102</v>
      </c>
      <c r="B65">
        <v>1264</v>
      </c>
      <c r="C65">
        <v>1185</v>
      </c>
      <c r="E65">
        <f t="shared" si="0"/>
        <v>0.9375</v>
      </c>
    </row>
    <row r="66" spans="1:5" x14ac:dyDescent="0.2">
      <c r="A66" t="s">
        <v>103</v>
      </c>
      <c r="B66">
        <v>107</v>
      </c>
      <c r="C66">
        <v>73</v>
      </c>
      <c r="E66">
        <f t="shared" si="0"/>
        <v>0.68224299065420557</v>
      </c>
    </row>
    <row r="67" spans="1:5" x14ac:dyDescent="0.2">
      <c r="A67" t="s">
        <v>104</v>
      </c>
      <c r="B67">
        <v>459</v>
      </c>
      <c r="C67">
        <v>225</v>
      </c>
      <c r="E67">
        <f t="shared" si="0"/>
        <v>0.49019607843137253</v>
      </c>
    </row>
    <row r="68" spans="1:5" x14ac:dyDescent="0.2">
      <c r="A68" t="s">
        <v>105</v>
      </c>
      <c r="B68">
        <v>1416</v>
      </c>
      <c r="C68">
        <v>702</v>
      </c>
      <c r="E68">
        <f t="shared" si="0"/>
        <v>0.49576271186440679</v>
      </c>
    </row>
    <row r="69" spans="1:5" x14ac:dyDescent="0.2">
      <c r="A69" t="s">
        <v>106</v>
      </c>
      <c r="B69">
        <v>13</v>
      </c>
      <c r="C69">
        <v>4</v>
      </c>
      <c r="E69">
        <f t="shared" si="0"/>
        <v>0.30769230769230771</v>
      </c>
    </row>
    <row r="70" spans="1:5" x14ac:dyDescent="0.2">
      <c r="A70" t="s">
        <v>107</v>
      </c>
      <c r="B70">
        <v>231</v>
      </c>
      <c r="C70">
        <v>139</v>
      </c>
      <c r="E70">
        <f t="shared" ref="E70:E92" si="1">C70/B70</f>
        <v>0.60173160173160178</v>
      </c>
    </row>
    <row r="71" spans="1:5" x14ac:dyDescent="0.2">
      <c r="A71" t="s">
        <v>108</v>
      </c>
      <c r="B71">
        <v>27</v>
      </c>
      <c r="C71">
        <v>14</v>
      </c>
      <c r="E71">
        <f t="shared" si="1"/>
        <v>0.51851851851851849</v>
      </c>
    </row>
    <row r="72" spans="1:5" x14ac:dyDescent="0.2">
      <c r="A72" t="s">
        <v>109</v>
      </c>
      <c r="B72">
        <v>92</v>
      </c>
      <c r="C72">
        <v>60</v>
      </c>
      <c r="E72">
        <f t="shared" si="1"/>
        <v>0.65217391304347827</v>
      </c>
    </row>
    <row r="73" spans="1:5" x14ac:dyDescent="0.2">
      <c r="A73" t="s">
        <v>110</v>
      </c>
      <c r="B73">
        <v>474</v>
      </c>
      <c r="C73">
        <v>320</v>
      </c>
      <c r="E73">
        <f t="shared" si="1"/>
        <v>0.67510548523206748</v>
      </c>
    </row>
    <row r="74" spans="1:5" x14ac:dyDescent="0.2">
      <c r="A74" t="s">
        <v>111</v>
      </c>
      <c r="B74">
        <v>755</v>
      </c>
      <c r="C74">
        <v>589</v>
      </c>
      <c r="E74">
        <f t="shared" si="1"/>
        <v>0.78013245033112588</v>
      </c>
    </row>
    <row r="75" spans="1:5" x14ac:dyDescent="0.2">
      <c r="A75" t="s">
        <v>112</v>
      </c>
      <c r="B75">
        <v>108</v>
      </c>
      <c r="C75">
        <v>81</v>
      </c>
      <c r="E75">
        <f t="shared" si="1"/>
        <v>0.75</v>
      </c>
    </row>
    <row r="76" spans="1:5" x14ac:dyDescent="0.2">
      <c r="A76" t="s">
        <v>113</v>
      </c>
      <c r="B76">
        <v>310</v>
      </c>
      <c r="C76">
        <v>136</v>
      </c>
      <c r="E76">
        <f t="shared" si="1"/>
        <v>0.43870967741935485</v>
      </c>
    </row>
    <row r="77" spans="1:5" x14ac:dyDescent="0.2">
      <c r="A77" t="s">
        <v>114</v>
      </c>
      <c r="B77">
        <v>20</v>
      </c>
      <c r="C77">
        <v>10</v>
      </c>
      <c r="E77">
        <f t="shared" si="1"/>
        <v>0.5</v>
      </c>
    </row>
    <row r="78" spans="1:5" x14ac:dyDescent="0.2">
      <c r="A78" t="s">
        <v>115</v>
      </c>
      <c r="B78">
        <v>20</v>
      </c>
      <c r="C78">
        <v>13</v>
      </c>
      <c r="E78">
        <f t="shared" si="1"/>
        <v>0.65</v>
      </c>
    </row>
    <row r="79" spans="1:5" x14ac:dyDescent="0.2">
      <c r="A79" t="s">
        <v>116</v>
      </c>
      <c r="B79">
        <v>137</v>
      </c>
      <c r="C79">
        <v>67</v>
      </c>
      <c r="E79">
        <f t="shared" si="1"/>
        <v>0.48905109489051096</v>
      </c>
    </row>
    <row r="80" spans="1:5" x14ac:dyDescent="0.2">
      <c r="A80" t="s">
        <v>117</v>
      </c>
      <c r="B80">
        <v>149</v>
      </c>
      <c r="C80">
        <v>149</v>
      </c>
      <c r="E80">
        <f t="shared" si="1"/>
        <v>1</v>
      </c>
    </row>
    <row r="81" spans="1:5" x14ac:dyDescent="0.2">
      <c r="A81" t="s">
        <v>118</v>
      </c>
      <c r="B81">
        <v>257</v>
      </c>
      <c r="C81">
        <v>75</v>
      </c>
      <c r="E81">
        <f t="shared" si="1"/>
        <v>0.29182879377431908</v>
      </c>
    </row>
    <row r="82" spans="1:5" x14ac:dyDescent="0.2">
      <c r="A82" t="s">
        <v>119</v>
      </c>
      <c r="B82">
        <v>133</v>
      </c>
      <c r="C82">
        <v>66</v>
      </c>
      <c r="E82">
        <f t="shared" si="1"/>
        <v>0.49624060150375937</v>
      </c>
    </row>
    <row r="83" spans="1:5" x14ac:dyDescent="0.2">
      <c r="A83" t="s">
        <v>120</v>
      </c>
      <c r="B83">
        <v>1035</v>
      </c>
      <c r="C83">
        <v>367</v>
      </c>
      <c r="E83">
        <f t="shared" si="1"/>
        <v>0.3545893719806763</v>
      </c>
    </row>
    <row r="84" spans="1:5" x14ac:dyDescent="0.2">
      <c r="A84" t="s">
        <v>121</v>
      </c>
      <c r="B84">
        <v>16</v>
      </c>
      <c r="C84">
        <v>11</v>
      </c>
      <c r="E84">
        <f t="shared" si="1"/>
        <v>0.6875</v>
      </c>
    </row>
    <row r="85" spans="1:5" x14ac:dyDescent="0.2">
      <c r="A85" t="s">
        <v>122</v>
      </c>
      <c r="B85">
        <v>377</v>
      </c>
      <c r="C85">
        <v>90</v>
      </c>
      <c r="E85">
        <f t="shared" si="1"/>
        <v>0.23872679045092837</v>
      </c>
    </row>
    <row r="86" spans="1:5" x14ac:dyDescent="0.2">
      <c r="A86" t="s">
        <v>123</v>
      </c>
      <c r="B86">
        <v>636</v>
      </c>
      <c r="C86">
        <v>438</v>
      </c>
      <c r="E86">
        <f t="shared" si="1"/>
        <v>0.68867924528301883</v>
      </c>
    </row>
    <row r="87" spans="1:5" x14ac:dyDescent="0.2">
      <c r="A87" t="s">
        <v>124</v>
      </c>
      <c r="B87">
        <v>14</v>
      </c>
      <c r="C87">
        <v>10</v>
      </c>
      <c r="E87">
        <f t="shared" si="1"/>
        <v>0.7142857142857143</v>
      </c>
    </row>
    <row r="88" spans="1:5" x14ac:dyDescent="0.2">
      <c r="A88" t="s">
        <v>125</v>
      </c>
      <c r="B88">
        <v>101</v>
      </c>
      <c r="C88">
        <v>75</v>
      </c>
      <c r="E88">
        <f t="shared" si="1"/>
        <v>0.74257425742574257</v>
      </c>
    </row>
    <row r="89" spans="1:5" x14ac:dyDescent="0.2">
      <c r="A89" t="s">
        <v>126</v>
      </c>
      <c r="B89">
        <v>36</v>
      </c>
      <c r="C89">
        <v>18</v>
      </c>
      <c r="E89">
        <f t="shared" si="1"/>
        <v>0.5</v>
      </c>
    </row>
    <row r="90" spans="1:5" x14ac:dyDescent="0.2">
      <c r="A90" t="s">
        <v>127</v>
      </c>
      <c r="B90">
        <v>868</v>
      </c>
      <c r="C90">
        <v>517</v>
      </c>
      <c r="E90">
        <f t="shared" si="1"/>
        <v>0.59562211981566815</v>
      </c>
    </row>
    <row r="91" spans="1:5" x14ac:dyDescent="0.2">
      <c r="A91" t="s">
        <v>128</v>
      </c>
      <c r="B91">
        <v>528</v>
      </c>
      <c r="C91">
        <v>436</v>
      </c>
      <c r="E91">
        <f t="shared" si="1"/>
        <v>0.8257575757575758</v>
      </c>
    </row>
    <row r="92" spans="1:5" x14ac:dyDescent="0.2">
      <c r="A92" t="s">
        <v>129</v>
      </c>
      <c r="B92">
        <v>364</v>
      </c>
      <c r="C92">
        <v>281</v>
      </c>
      <c r="E92">
        <f t="shared" si="1"/>
        <v>0.77197802197802201</v>
      </c>
    </row>
    <row r="94" spans="1:5" x14ac:dyDescent="0.2">
      <c r="A94" t="s">
        <v>150</v>
      </c>
      <c r="B94">
        <f>SUM(B3:B92)</f>
        <v>34956</v>
      </c>
    </row>
    <row r="96" spans="1:5" x14ac:dyDescent="0.2">
      <c r="B96" t="s">
        <v>2</v>
      </c>
      <c r="C96" t="s">
        <v>7</v>
      </c>
    </row>
    <row r="98" spans="1:5" x14ac:dyDescent="0.2">
      <c r="A98" t="s">
        <v>152</v>
      </c>
      <c r="E98">
        <f>AVERAGE(E3:E92)</f>
        <v>0.61039383768174338</v>
      </c>
    </row>
    <row r="100" spans="1:5" x14ac:dyDescent="0.2">
      <c r="A100" t="s">
        <v>131</v>
      </c>
    </row>
    <row r="102" spans="1:5" x14ac:dyDescent="0.2">
      <c r="A102" t="s">
        <v>147</v>
      </c>
      <c r="E102">
        <f>MEDIAN(E3:E92)</f>
        <v>0.63778409090909083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opLeftCell="A62" workbookViewId="0">
      <selection activeCell="A102" sqref="A102"/>
    </sheetView>
  </sheetViews>
  <sheetFormatPr defaultRowHeight="12.75" x14ac:dyDescent="0.2"/>
  <cols>
    <col min="2" max="2" width="16.42578125" customWidth="1"/>
    <col min="3" max="3" width="17.140625" customWidth="1"/>
    <col min="4" max="4" width="13.85546875" customWidth="1"/>
    <col min="5" max="6" width="15.140625" customWidth="1"/>
    <col min="7" max="7" width="16" customWidth="1"/>
    <col min="8" max="8" width="17.5703125" customWidth="1"/>
    <col min="9" max="14" width="21.42578125" customWidth="1"/>
  </cols>
  <sheetData>
    <row r="1" spans="1:10" x14ac:dyDescent="0.2">
      <c r="A1" t="s">
        <v>0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9</v>
      </c>
      <c r="F2" t="s">
        <v>10</v>
      </c>
      <c r="G2" t="s">
        <v>11</v>
      </c>
      <c r="H2" t="s">
        <v>12</v>
      </c>
    </row>
    <row r="3" spans="1:10" x14ac:dyDescent="0.2">
      <c r="A3" t="s">
        <v>39</v>
      </c>
      <c r="B3">
        <v>644</v>
      </c>
      <c r="C3">
        <v>579</v>
      </c>
      <c r="D3">
        <v>0.89910000000000001</v>
      </c>
      <c r="E3">
        <v>73</v>
      </c>
      <c r="F3">
        <v>0.12609999999999999</v>
      </c>
      <c r="G3">
        <v>106</v>
      </c>
      <c r="H3">
        <v>0.18310000000000001</v>
      </c>
      <c r="I3">
        <f>SUM(E3,G3)</f>
        <v>179</v>
      </c>
      <c r="J3">
        <f>I3/C3</f>
        <v>0.30915371329879104</v>
      </c>
    </row>
    <row r="4" spans="1:10" x14ac:dyDescent="0.2">
      <c r="A4" t="s">
        <v>41</v>
      </c>
      <c r="B4">
        <v>156</v>
      </c>
      <c r="C4">
        <v>131</v>
      </c>
      <c r="D4">
        <v>0.8397</v>
      </c>
      <c r="E4">
        <v>23</v>
      </c>
      <c r="F4">
        <v>0.17560000000000001</v>
      </c>
      <c r="G4">
        <v>54</v>
      </c>
      <c r="H4">
        <v>0.41220000000000001</v>
      </c>
      <c r="I4">
        <f t="shared" ref="I4:I67" si="0">SUM(E4,G4)</f>
        <v>77</v>
      </c>
      <c r="J4">
        <f t="shared" ref="J4:J67" si="1">I4/C4</f>
        <v>0.58778625954198471</v>
      </c>
    </row>
    <row r="5" spans="1:10" x14ac:dyDescent="0.2">
      <c r="A5" t="s">
        <v>42</v>
      </c>
      <c r="B5">
        <v>217</v>
      </c>
      <c r="C5">
        <v>216</v>
      </c>
      <c r="D5">
        <v>0.99539999999999995</v>
      </c>
      <c r="E5">
        <v>0</v>
      </c>
      <c r="F5">
        <v>0</v>
      </c>
      <c r="G5">
        <v>2</v>
      </c>
      <c r="H5">
        <v>9.2589999999999999E-3</v>
      </c>
      <c r="I5">
        <f t="shared" si="0"/>
        <v>2</v>
      </c>
      <c r="J5">
        <f t="shared" si="1"/>
        <v>9.2592592592592587E-3</v>
      </c>
    </row>
    <row r="6" spans="1:10" x14ac:dyDescent="0.2">
      <c r="A6" t="s">
        <v>43</v>
      </c>
      <c r="B6">
        <v>761</v>
      </c>
      <c r="C6">
        <v>689</v>
      </c>
      <c r="D6">
        <v>0.90539999999999998</v>
      </c>
      <c r="E6">
        <v>22</v>
      </c>
      <c r="F6">
        <v>3.193E-2</v>
      </c>
      <c r="G6">
        <v>142</v>
      </c>
      <c r="H6">
        <v>0.20610000000000001</v>
      </c>
      <c r="I6">
        <f t="shared" si="0"/>
        <v>164</v>
      </c>
      <c r="J6">
        <f t="shared" si="1"/>
        <v>0.23802612481857766</v>
      </c>
    </row>
    <row r="7" spans="1:10" x14ac:dyDescent="0.2">
      <c r="A7" t="s">
        <v>44</v>
      </c>
      <c r="B7">
        <v>1101</v>
      </c>
      <c r="C7">
        <v>1068</v>
      </c>
      <c r="D7">
        <v>0.97</v>
      </c>
      <c r="E7">
        <v>46</v>
      </c>
      <c r="F7">
        <v>4.3069999999999997E-2</v>
      </c>
      <c r="G7">
        <v>31</v>
      </c>
      <c r="H7">
        <v>2.903E-2</v>
      </c>
      <c r="I7">
        <f t="shared" si="0"/>
        <v>77</v>
      </c>
      <c r="J7">
        <f t="shared" si="1"/>
        <v>7.2097378277153554E-2</v>
      </c>
    </row>
    <row r="8" spans="1:10" x14ac:dyDescent="0.2">
      <c r="A8" t="s">
        <v>45</v>
      </c>
      <c r="B8">
        <v>122</v>
      </c>
      <c r="C8">
        <v>111</v>
      </c>
      <c r="D8">
        <v>0.90980000000000005</v>
      </c>
      <c r="E8">
        <v>5</v>
      </c>
      <c r="F8">
        <v>4.505E-2</v>
      </c>
      <c r="G8">
        <v>26</v>
      </c>
      <c r="H8">
        <v>0.23419999999999999</v>
      </c>
      <c r="I8">
        <f t="shared" si="0"/>
        <v>31</v>
      </c>
      <c r="J8">
        <f t="shared" si="1"/>
        <v>0.27927927927927926</v>
      </c>
    </row>
    <row r="9" spans="1:10" x14ac:dyDescent="0.2">
      <c r="A9" t="s">
        <v>46</v>
      </c>
      <c r="B9">
        <v>460</v>
      </c>
      <c r="C9">
        <v>360</v>
      </c>
      <c r="D9">
        <v>0.78259999999999996</v>
      </c>
      <c r="E9">
        <v>13</v>
      </c>
      <c r="F9">
        <v>3.6110000000000003E-2</v>
      </c>
      <c r="G9">
        <v>146</v>
      </c>
      <c r="H9">
        <v>0.40560000000000002</v>
      </c>
      <c r="I9">
        <f t="shared" si="0"/>
        <v>159</v>
      </c>
      <c r="J9">
        <f t="shared" si="1"/>
        <v>0.44166666666666665</v>
      </c>
    </row>
    <row r="10" spans="1:10" x14ac:dyDescent="0.2">
      <c r="A10" t="s">
        <v>47</v>
      </c>
      <c r="B10">
        <v>1056</v>
      </c>
      <c r="C10">
        <v>847</v>
      </c>
      <c r="D10">
        <v>0.80208333333333304</v>
      </c>
      <c r="E10">
        <v>27</v>
      </c>
      <c r="F10">
        <v>3.18772136953955E-2</v>
      </c>
      <c r="G10">
        <v>145</v>
      </c>
      <c r="H10">
        <v>0.171192443919717</v>
      </c>
      <c r="I10">
        <f t="shared" si="0"/>
        <v>172</v>
      </c>
      <c r="J10">
        <f t="shared" si="1"/>
        <v>0.20306965761511217</v>
      </c>
    </row>
    <row r="11" spans="1:10" x14ac:dyDescent="0.2">
      <c r="A11" t="s">
        <v>48</v>
      </c>
      <c r="B11">
        <v>1633</v>
      </c>
      <c r="C11">
        <v>1433</v>
      </c>
      <c r="D11">
        <v>0.87749999999999995</v>
      </c>
      <c r="E11">
        <v>47</v>
      </c>
      <c r="F11">
        <v>3.2800000000000003E-2</v>
      </c>
      <c r="G11">
        <v>283</v>
      </c>
      <c r="H11">
        <v>0.19750000000000001</v>
      </c>
      <c r="I11">
        <f t="shared" si="0"/>
        <v>330</v>
      </c>
      <c r="J11">
        <f t="shared" si="1"/>
        <v>0.23028611304954641</v>
      </c>
    </row>
    <row r="12" spans="1:10" x14ac:dyDescent="0.2">
      <c r="A12" t="s">
        <v>49</v>
      </c>
      <c r="B12">
        <v>348</v>
      </c>
      <c r="C12">
        <v>306</v>
      </c>
      <c r="D12">
        <v>0.87929999999999997</v>
      </c>
      <c r="E12">
        <v>6</v>
      </c>
      <c r="F12">
        <v>1.9609999999999999E-2</v>
      </c>
      <c r="G12">
        <v>269</v>
      </c>
      <c r="H12">
        <v>0.87909999999999999</v>
      </c>
      <c r="I12">
        <f t="shared" si="0"/>
        <v>275</v>
      </c>
      <c r="J12">
        <f t="shared" si="1"/>
        <v>0.89869281045751637</v>
      </c>
    </row>
    <row r="13" spans="1:10" x14ac:dyDescent="0.2">
      <c r="A13" t="s">
        <v>50</v>
      </c>
      <c r="B13">
        <v>17</v>
      </c>
      <c r="C13">
        <v>17</v>
      </c>
      <c r="D13">
        <v>1</v>
      </c>
      <c r="E13">
        <v>0</v>
      </c>
      <c r="F13">
        <v>0</v>
      </c>
      <c r="G13">
        <v>5</v>
      </c>
      <c r="H13">
        <v>0.29409999999999997</v>
      </c>
      <c r="I13">
        <f t="shared" si="0"/>
        <v>5</v>
      </c>
      <c r="J13">
        <f t="shared" si="1"/>
        <v>0.29411764705882354</v>
      </c>
    </row>
    <row r="14" spans="1:10" x14ac:dyDescent="0.2">
      <c r="A14" t="s">
        <v>51</v>
      </c>
      <c r="B14">
        <v>164</v>
      </c>
      <c r="C14">
        <v>136</v>
      </c>
      <c r="D14">
        <v>0.82930000000000004</v>
      </c>
      <c r="E14">
        <v>14</v>
      </c>
      <c r="F14">
        <v>0.10290000000000001</v>
      </c>
      <c r="G14">
        <v>11</v>
      </c>
      <c r="H14">
        <v>8.0879999999999994E-2</v>
      </c>
      <c r="I14">
        <f t="shared" si="0"/>
        <v>25</v>
      </c>
      <c r="J14">
        <f t="shared" si="1"/>
        <v>0.18382352941176472</v>
      </c>
    </row>
    <row r="15" spans="1:10" x14ac:dyDescent="0.2">
      <c r="A15" t="s">
        <v>52</v>
      </c>
      <c r="B15">
        <v>220</v>
      </c>
      <c r="C15">
        <v>185</v>
      </c>
      <c r="D15">
        <v>0.84090909090909105</v>
      </c>
      <c r="E15">
        <v>7</v>
      </c>
      <c r="F15">
        <v>3.7837837837837798E-2</v>
      </c>
      <c r="G15">
        <v>74</v>
      </c>
      <c r="H15">
        <v>0.4</v>
      </c>
      <c r="I15">
        <f t="shared" si="0"/>
        <v>81</v>
      </c>
      <c r="J15">
        <f t="shared" si="1"/>
        <v>0.43783783783783786</v>
      </c>
    </row>
    <row r="16" spans="1:10" x14ac:dyDescent="0.2">
      <c r="A16" t="s">
        <v>53</v>
      </c>
      <c r="B16">
        <v>1426</v>
      </c>
      <c r="C16">
        <v>1285</v>
      </c>
      <c r="D16">
        <v>0.90110000000000001</v>
      </c>
      <c r="E16">
        <v>33</v>
      </c>
      <c r="F16">
        <v>2.5680000000000001E-2</v>
      </c>
      <c r="G16">
        <v>473</v>
      </c>
      <c r="H16">
        <v>0.36809999999999998</v>
      </c>
      <c r="I16">
        <f t="shared" si="0"/>
        <v>506</v>
      </c>
      <c r="J16">
        <f t="shared" si="1"/>
        <v>0.39377431906614785</v>
      </c>
    </row>
    <row r="17" spans="1:10" x14ac:dyDescent="0.2">
      <c r="A17" t="s">
        <v>54</v>
      </c>
      <c r="B17">
        <v>178</v>
      </c>
      <c r="C17">
        <v>153</v>
      </c>
      <c r="D17">
        <v>0.85960000000000003</v>
      </c>
      <c r="E17">
        <v>7</v>
      </c>
      <c r="F17">
        <v>4.5749999999999999E-2</v>
      </c>
      <c r="G17">
        <v>133</v>
      </c>
      <c r="H17">
        <v>0.86929999999999996</v>
      </c>
      <c r="I17">
        <f t="shared" si="0"/>
        <v>140</v>
      </c>
      <c r="J17">
        <f t="shared" si="1"/>
        <v>0.91503267973856206</v>
      </c>
    </row>
    <row r="18" spans="1:10" x14ac:dyDescent="0.2">
      <c r="A18" t="s">
        <v>55</v>
      </c>
      <c r="B18">
        <v>114</v>
      </c>
      <c r="C18">
        <v>110</v>
      </c>
      <c r="D18">
        <v>0.96489999999999998</v>
      </c>
      <c r="E18">
        <v>1</v>
      </c>
      <c r="F18">
        <v>9.0910000000000001E-3</v>
      </c>
      <c r="G18">
        <v>4</v>
      </c>
      <c r="H18">
        <v>3.6360000000000003E-2</v>
      </c>
      <c r="I18">
        <f t="shared" si="0"/>
        <v>5</v>
      </c>
      <c r="J18">
        <f t="shared" si="1"/>
        <v>4.5454545454545456E-2</v>
      </c>
    </row>
    <row r="19" spans="1:10" x14ac:dyDescent="0.2">
      <c r="A19" t="s">
        <v>56</v>
      </c>
      <c r="B19">
        <v>76</v>
      </c>
      <c r="C19">
        <v>71</v>
      </c>
      <c r="D19">
        <v>0.93420000000000003</v>
      </c>
      <c r="E19">
        <v>5</v>
      </c>
      <c r="F19">
        <v>7.0419999999999996E-2</v>
      </c>
      <c r="G19">
        <v>1</v>
      </c>
      <c r="H19">
        <v>1.4080000000000001E-2</v>
      </c>
      <c r="I19">
        <f t="shared" si="0"/>
        <v>6</v>
      </c>
      <c r="J19">
        <f t="shared" si="1"/>
        <v>8.4507042253521125E-2</v>
      </c>
    </row>
    <row r="20" spans="1:10" x14ac:dyDescent="0.2">
      <c r="A20" t="s">
        <v>57</v>
      </c>
      <c r="B20">
        <v>1050</v>
      </c>
      <c r="C20">
        <v>672</v>
      </c>
      <c r="D20">
        <v>0.64</v>
      </c>
      <c r="E20">
        <v>49</v>
      </c>
      <c r="F20">
        <v>7.2919999999999999E-2</v>
      </c>
      <c r="G20">
        <v>254</v>
      </c>
      <c r="H20">
        <v>0.378</v>
      </c>
      <c r="I20">
        <f t="shared" si="0"/>
        <v>303</v>
      </c>
      <c r="J20">
        <f t="shared" si="1"/>
        <v>0.45089285714285715</v>
      </c>
    </row>
    <row r="21" spans="1:10" x14ac:dyDescent="0.2">
      <c r="A21" t="s">
        <v>58</v>
      </c>
      <c r="B21">
        <v>434</v>
      </c>
      <c r="C21">
        <v>391</v>
      </c>
      <c r="D21">
        <v>0.90090000000000003</v>
      </c>
      <c r="E21">
        <v>69</v>
      </c>
      <c r="F21">
        <v>0.17649999999999999</v>
      </c>
      <c r="G21">
        <v>49</v>
      </c>
      <c r="H21">
        <v>0.12529999999999999</v>
      </c>
      <c r="I21">
        <f t="shared" si="0"/>
        <v>118</v>
      </c>
      <c r="J21">
        <f t="shared" si="1"/>
        <v>0.30179028132992325</v>
      </c>
    </row>
    <row r="22" spans="1:10" x14ac:dyDescent="0.2">
      <c r="A22" t="s">
        <v>59</v>
      </c>
      <c r="B22">
        <v>65</v>
      </c>
      <c r="C22">
        <v>40</v>
      </c>
      <c r="D22">
        <v>0.61539999999999995</v>
      </c>
      <c r="E22">
        <v>1</v>
      </c>
      <c r="F22">
        <v>2.5000000000000001E-2</v>
      </c>
      <c r="G22">
        <v>14</v>
      </c>
      <c r="H22">
        <v>0.35</v>
      </c>
      <c r="I22">
        <f t="shared" si="0"/>
        <v>15</v>
      </c>
      <c r="J22">
        <f t="shared" si="1"/>
        <v>0.375</v>
      </c>
    </row>
    <row r="23" spans="1:10" x14ac:dyDescent="0.2">
      <c r="A23" t="s">
        <v>60</v>
      </c>
      <c r="B23">
        <v>498</v>
      </c>
      <c r="C23">
        <v>266</v>
      </c>
      <c r="D23">
        <v>0.53410000000000002</v>
      </c>
      <c r="E23">
        <v>8</v>
      </c>
      <c r="F23">
        <v>3.0079999999999999E-2</v>
      </c>
      <c r="G23">
        <v>38</v>
      </c>
      <c r="H23">
        <v>0.1429</v>
      </c>
      <c r="I23">
        <f t="shared" si="0"/>
        <v>46</v>
      </c>
      <c r="J23">
        <f t="shared" si="1"/>
        <v>0.17293233082706766</v>
      </c>
    </row>
    <row r="24" spans="1:10" x14ac:dyDescent="0.2">
      <c r="A24" t="s">
        <v>61</v>
      </c>
      <c r="B24">
        <v>495</v>
      </c>
      <c r="C24">
        <v>479</v>
      </c>
      <c r="D24">
        <v>0.9677</v>
      </c>
      <c r="E24">
        <v>16</v>
      </c>
      <c r="F24">
        <v>3.3399999999999999E-2</v>
      </c>
      <c r="G24">
        <v>66</v>
      </c>
      <c r="H24">
        <v>0.13780000000000001</v>
      </c>
      <c r="I24">
        <f t="shared" si="0"/>
        <v>82</v>
      </c>
      <c r="J24">
        <f t="shared" si="1"/>
        <v>0.17118997912317327</v>
      </c>
    </row>
    <row r="25" spans="1:10" x14ac:dyDescent="0.2">
      <c r="A25" t="s">
        <v>62</v>
      </c>
      <c r="B25">
        <v>61</v>
      </c>
      <c r="C25">
        <v>60</v>
      </c>
      <c r="D25">
        <v>0.98360000000000003</v>
      </c>
      <c r="E25">
        <v>0</v>
      </c>
      <c r="F25">
        <v>0</v>
      </c>
      <c r="G25">
        <v>0</v>
      </c>
      <c r="H25">
        <v>0</v>
      </c>
      <c r="I25">
        <f t="shared" si="0"/>
        <v>0</v>
      </c>
      <c r="J25">
        <f t="shared" si="1"/>
        <v>0</v>
      </c>
    </row>
    <row r="26" spans="1:10" x14ac:dyDescent="0.2">
      <c r="A26" t="s">
        <v>63</v>
      </c>
      <c r="B26">
        <v>211</v>
      </c>
      <c r="C26">
        <v>198</v>
      </c>
      <c r="D26">
        <v>0.93840000000000001</v>
      </c>
      <c r="E26">
        <v>1</v>
      </c>
      <c r="F26">
        <v>5.0509999999999999E-3</v>
      </c>
      <c r="G26">
        <v>16</v>
      </c>
      <c r="H26">
        <v>8.0810000000000007E-2</v>
      </c>
      <c r="I26">
        <f t="shared" si="0"/>
        <v>17</v>
      </c>
      <c r="J26">
        <f t="shared" si="1"/>
        <v>8.5858585858585856E-2</v>
      </c>
    </row>
    <row r="27" spans="1:10" x14ac:dyDescent="0.2">
      <c r="A27" t="s">
        <v>64</v>
      </c>
      <c r="B27">
        <v>185</v>
      </c>
      <c r="C27">
        <v>169</v>
      </c>
      <c r="D27">
        <v>0.91349999999999998</v>
      </c>
      <c r="E27">
        <v>18</v>
      </c>
      <c r="F27">
        <v>0.1065</v>
      </c>
      <c r="G27">
        <v>52</v>
      </c>
      <c r="H27">
        <v>0.30769999999999997</v>
      </c>
      <c r="I27">
        <f t="shared" si="0"/>
        <v>70</v>
      </c>
      <c r="J27">
        <f t="shared" si="1"/>
        <v>0.41420118343195267</v>
      </c>
    </row>
    <row r="28" spans="1:10" x14ac:dyDescent="0.2">
      <c r="A28" t="s">
        <v>65</v>
      </c>
      <c r="B28">
        <v>292</v>
      </c>
      <c r="C28">
        <v>215</v>
      </c>
      <c r="D28">
        <v>0.73629999999999995</v>
      </c>
      <c r="E28">
        <v>35</v>
      </c>
      <c r="F28">
        <v>0.1628</v>
      </c>
      <c r="G28">
        <v>60</v>
      </c>
      <c r="H28">
        <v>0.27910000000000001</v>
      </c>
      <c r="I28">
        <f t="shared" si="0"/>
        <v>95</v>
      </c>
      <c r="J28">
        <f t="shared" si="1"/>
        <v>0.44186046511627908</v>
      </c>
    </row>
    <row r="29" spans="1:10" x14ac:dyDescent="0.2">
      <c r="A29" t="s">
        <v>66</v>
      </c>
      <c r="B29">
        <v>982</v>
      </c>
      <c r="C29">
        <v>836</v>
      </c>
      <c r="D29">
        <v>0.85129999999999995</v>
      </c>
      <c r="E29">
        <v>75</v>
      </c>
      <c r="F29">
        <v>8.9709999999999998E-2</v>
      </c>
      <c r="G29">
        <v>127</v>
      </c>
      <c r="H29">
        <v>0.15190000000000001</v>
      </c>
      <c r="I29">
        <f t="shared" si="0"/>
        <v>202</v>
      </c>
      <c r="J29">
        <f t="shared" si="1"/>
        <v>0.24162679425837322</v>
      </c>
    </row>
    <row r="30" spans="1:10" x14ac:dyDescent="0.2">
      <c r="A30" t="s">
        <v>67</v>
      </c>
      <c r="B30">
        <v>205</v>
      </c>
      <c r="C30">
        <v>186</v>
      </c>
      <c r="D30">
        <v>0.9073</v>
      </c>
      <c r="E30">
        <v>24</v>
      </c>
      <c r="F30">
        <v>0.129</v>
      </c>
      <c r="G30">
        <v>29</v>
      </c>
      <c r="H30">
        <v>0.15590000000000001</v>
      </c>
      <c r="I30">
        <f t="shared" si="0"/>
        <v>53</v>
      </c>
      <c r="J30">
        <f t="shared" si="1"/>
        <v>0.28494623655913981</v>
      </c>
    </row>
    <row r="31" spans="1:10" x14ac:dyDescent="0.2">
      <c r="A31" t="s">
        <v>68</v>
      </c>
      <c r="B31">
        <v>637</v>
      </c>
      <c r="C31">
        <v>588</v>
      </c>
      <c r="D31">
        <v>0.92310000000000003</v>
      </c>
      <c r="E31">
        <v>11</v>
      </c>
      <c r="F31">
        <v>1.8710000000000001E-2</v>
      </c>
      <c r="G31">
        <v>340</v>
      </c>
      <c r="H31">
        <v>0.57820000000000005</v>
      </c>
      <c r="I31">
        <f t="shared" si="0"/>
        <v>351</v>
      </c>
      <c r="J31">
        <f t="shared" si="1"/>
        <v>0.59693877551020413</v>
      </c>
    </row>
    <row r="32" spans="1:10" x14ac:dyDescent="0.2">
      <c r="A32" t="s">
        <v>69</v>
      </c>
      <c r="B32">
        <v>40</v>
      </c>
      <c r="C32">
        <v>29</v>
      </c>
      <c r="D32">
        <v>0.72499999999999998</v>
      </c>
      <c r="E32">
        <v>1</v>
      </c>
      <c r="F32">
        <v>3.4479999999999997E-2</v>
      </c>
      <c r="G32">
        <v>21</v>
      </c>
      <c r="H32">
        <v>0.72409999999999997</v>
      </c>
      <c r="I32">
        <f t="shared" si="0"/>
        <v>22</v>
      </c>
      <c r="J32">
        <f t="shared" si="1"/>
        <v>0.75862068965517238</v>
      </c>
    </row>
    <row r="33" spans="1:10" x14ac:dyDescent="0.2">
      <c r="A33" t="s">
        <v>70</v>
      </c>
      <c r="B33">
        <v>712</v>
      </c>
      <c r="C33">
        <v>669</v>
      </c>
      <c r="D33">
        <v>0.93959999999999999</v>
      </c>
      <c r="E33">
        <v>39</v>
      </c>
      <c r="F33">
        <v>5.8299999999999998E-2</v>
      </c>
      <c r="G33">
        <v>33</v>
      </c>
      <c r="H33">
        <v>4.9329999999999999E-2</v>
      </c>
      <c r="I33">
        <f t="shared" si="0"/>
        <v>72</v>
      </c>
      <c r="J33">
        <f t="shared" si="1"/>
        <v>0.10762331838565023</v>
      </c>
    </row>
    <row r="34" spans="1:10" x14ac:dyDescent="0.2">
      <c r="A34" t="s">
        <v>71</v>
      </c>
      <c r="B34">
        <v>191</v>
      </c>
      <c r="C34">
        <v>180</v>
      </c>
      <c r="D34">
        <v>0.94240000000000002</v>
      </c>
      <c r="E34">
        <v>8</v>
      </c>
      <c r="F34">
        <v>4.444E-2</v>
      </c>
      <c r="G34">
        <v>33</v>
      </c>
      <c r="H34">
        <v>0.18329999999999999</v>
      </c>
      <c r="I34">
        <f t="shared" si="0"/>
        <v>41</v>
      </c>
      <c r="J34">
        <f t="shared" si="1"/>
        <v>0.22777777777777777</v>
      </c>
    </row>
    <row r="35" spans="1:10" x14ac:dyDescent="0.2">
      <c r="A35" t="s">
        <v>72</v>
      </c>
      <c r="B35">
        <v>115</v>
      </c>
      <c r="C35">
        <v>83</v>
      </c>
      <c r="D35">
        <v>0.72170000000000001</v>
      </c>
      <c r="E35">
        <v>3</v>
      </c>
      <c r="F35">
        <v>3.6139999999999999E-2</v>
      </c>
      <c r="G35">
        <v>66</v>
      </c>
      <c r="H35">
        <v>0.79520000000000002</v>
      </c>
      <c r="I35">
        <f t="shared" si="0"/>
        <v>69</v>
      </c>
      <c r="J35">
        <f t="shared" si="1"/>
        <v>0.83132530120481929</v>
      </c>
    </row>
    <row r="36" spans="1:10" x14ac:dyDescent="0.2">
      <c r="A36" t="s">
        <v>73</v>
      </c>
      <c r="B36">
        <v>22</v>
      </c>
      <c r="C36">
        <v>21</v>
      </c>
      <c r="D36">
        <v>0.95450000000000002</v>
      </c>
      <c r="E36">
        <v>0</v>
      </c>
      <c r="F36">
        <v>0</v>
      </c>
      <c r="G36">
        <v>0</v>
      </c>
      <c r="H36">
        <v>0</v>
      </c>
      <c r="I36">
        <f t="shared" si="0"/>
        <v>0</v>
      </c>
      <c r="J36">
        <f t="shared" si="1"/>
        <v>0</v>
      </c>
    </row>
    <row r="37" spans="1:10" x14ac:dyDescent="0.2">
      <c r="A37" t="s">
        <v>74</v>
      </c>
      <c r="B37">
        <v>60</v>
      </c>
      <c r="C37">
        <v>54</v>
      </c>
      <c r="D37">
        <v>0.9</v>
      </c>
      <c r="E37">
        <v>4</v>
      </c>
      <c r="F37">
        <v>7.4069999999999997E-2</v>
      </c>
      <c r="G37">
        <v>17</v>
      </c>
      <c r="H37">
        <v>0.31480000000000002</v>
      </c>
      <c r="I37">
        <f t="shared" si="0"/>
        <v>21</v>
      </c>
      <c r="J37">
        <f t="shared" si="1"/>
        <v>0.3888888888888889</v>
      </c>
    </row>
    <row r="38" spans="1:10" x14ac:dyDescent="0.2">
      <c r="A38" t="s">
        <v>75</v>
      </c>
      <c r="B38">
        <v>1196</v>
      </c>
      <c r="C38">
        <v>869</v>
      </c>
      <c r="D38">
        <v>0.72660000000000002</v>
      </c>
      <c r="E38">
        <v>198</v>
      </c>
      <c r="F38">
        <v>0.2278</v>
      </c>
      <c r="G38">
        <v>412</v>
      </c>
      <c r="H38">
        <v>0.47410000000000002</v>
      </c>
      <c r="I38">
        <f t="shared" si="0"/>
        <v>610</v>
      </c>
      <c r="J38">
        <f t="shared" si="1"/>
        <v>0.70195627157652474</v>
      </c>
    </row>
    <row r="39" spans="1:10" x14ac:dyDescent="0.2">
      <c r="A39" t="s">
        <v>76</v>
      </c>
      <c r="B39">
        <v>226</v>
      </c>
      <c r="C39">
        <v>213</v>
      </c>
      <c r="D39">
        <v>0.9425</v>
      </c>
      <c r="E39">
        <v>0</v>
      </c>
      <c r="F39">
        <v>0</v>
      </c>
      <c r="G39">
        <v>19</v>
      </c>
      <c r="H39">
        <v>8.9200000000000002E-2</v>
      </c>
      <c r="I39">
        <f t="shared" si="0"/>
        <v>19</v>
      </c>
      <c r="J39">
        <f t="shared" si="1"/>
        <v>8.9201877934272297E-2</v>
      </c>
    </row>
    <row r="40" spans="1:10" x14ac:dyDescent="0.2">
      <c r="A40" t="s">
        <v>77</v>
      </c>
      <c r="B40">
        <v>339</v>
      </c>
      <c r="C40">
        <v>273</v>
      </c>
      <c r="D40">
        <v>0.80530000000000002</v>
      </c>
      <c r="E40">
        <v>7</v>
      </c>
      <c r="F40">
        <v>2.564E-2</v>
      </c>
      <c r="G40">
        <v>38</v>
      </c>
      <c r="H40">
        <v>0.13919999999999999</v>
      </c>
      <c r="I40">
        <f t="shared" si="0"/>
        <v>45</v>
      </c>
      <c r="J40">
        <f t="shared" si="1"/>
        <v>0.16483516483516483</v>
      </c>
    </row>
    <row r="41" spans="1:10" x14ac:dyDescent="0.2">
      <c r="A41" t="s">
        <v>78</v>
      </c>
      <c r="B41">
        <v>20</v>
      </c>
      <c r="C41">
        <v>17</v>
      </c>
      <c r="D41">
        <v>0.85</v>
      </c>
      <c r="E41">
        <v>0</v>
      </c>
      <c r="F41">
        <v>0</v>
      </c>
      <c r="G41">
        <v>0</v>
      </c>
      <c r="H41">
        <v>0</v>
      </c>
      <c r="I41">
        <f t="shared" si="0"/>
        <v>0</v>
      </c>
      <c r="J41">
        <f t="shared" si="1"/>
        <v>0</v>
      </c>
    </row>
    <row r="42" spans="1:10" x14ac:dyDescent="0.2">
      <c r="A42" t="s">
        <v>79</v>
      </c>
      <c r="B42">
        <v>286</v>
      </c>
      <c r="C42">
        <v>281</v>
      </c>
      <c r="D42">
        <v>0.98250000000000004</v>
      </c>
      <c r="E42">
        <v>6</v>
      </c>
      <c r="F42">
        <v>2.1350000000000001E-2</v>
      </c>
      <c r="G42">
        <v>6</v>
      </c>
      <c r="H42">
        <v>2.1350000000000001E-2</v>
      </c>
      <c r="I42">
        <f t="shared" si="0"/>
        <v>12</v>
      </c>
      <c r="J42">
        <f t="shared" si="1"/>
        <v>4.2704626334519574E-2</v>
      </c>
    </row>
    <row r="43" spans="1:10" x14ac:dyDescent="0.2">
      <c r="A43" t="s">
        <v>80</v>
      </c>
      <c r="B43">
        <v>105</v>
      </c>
      <c r="C43">
        <v>100</v>
      </c>
      <c r="D43">
        <v>0.95240000000000002</v>
      </c>
      <c r="E43">
        <v>1</v>
      </c>
      <c r="F43">
        <v>0.01</v>
      </c>
      <c r="G43">
        <v>4</v>
      </c>
      <c r="H43">
        <v>0.04</v>
      </c>
      <c r="I43">
        <f t="shared" si="0"/>
        <v>5</v>
      </c>
      <c r="J43">
        <f t="shared" si="1"/>
        <v>0.05</v>
      </c>
    </row>
    <row r="44" spans="1:10" x14ac:dyDescent="0.2">
      <c r="A44" t="s">
        <v>81</v>
      </c>
      <c r="B44">
        <v>230</v>
      </c>
      <c r="C44">
        <v>175</v>
      </c>
      <c r="D44">
        <v>0.76090000000000002</v>
      </c>
      <c r="E44">
        <v>2</v>
      </c>
      <c r="F44">
        <v>1.1429999999999999E-2</v>
      </c>
      <c r="G44">
        <v>140</v>
      </c>
      <c r="H44">
        <v>0.8</v>
      </c>
      <c r="I44">
        <f t="shared" si="0"/>
        <v>142</v>
      </c>
      <c r="J44">
        <f t="shared" si="1"/>
        <v>0.81142857142857139</v>
      </c>
    </row>
    <row r="45" spans="1:10" x14ac:dyDescent="0.2">
      <c r="A45" t="s">
        <v>82</v>
      </c>
      <c r="B45">
        <v>103</v>
      </c>
      <c r="C45">
        <v>75</v>
      </c>
      <c r="D45">
        <v>0.72819999999999996</v>
      </c>
      <c r="E45">
        <v>3</v>
      </c>
      <c r="F45">
        <v>0.04</v>
      </c>
      <c r="G45">
        <v>17</v>
      </c>
      <c r="H45">
        <v>0.22670000000000001</v>
      </c>
      <c r="I45">
        <f t="shared" si="0"/>
        <v>20</v>
      </c>
      <c r="J45">
        <f t="shared" si="1"/>
        <v>0.26666666666666666</v>
      </c>
    </row>
    <row r="46" spans="1:10" x14ac:dyDescent="0.2">
      <c r="A46" t="s">
        <v>83</v>
      </c>
      <c r="B46">
        <v>313</v>
      </c>
      <c r="C46">
        <v>292</v>
      </c>
      <c r="D46">
        <v>0.93289999999999995</v>
      </c>
      <c r="E46">
        <v>3</v>
      </c>
      <c r="F46">
        <v>1.027E-2</v>
      </c>
      <c r="G46">
        <v>80</v>
      </c>
      <c r="H46">
        <v>0.27400000000000002</v>
      </c>
      <c r="I46">
        <f t="shared" si="0"/>
        <v>83</v>
      </c>
      <c r="J46">
        <f t="shared" si="1"/>
        <v>0.28424657534246578</v>
      </c>
    </row>
    <row r="47" spans="1:10" x14ac:dyDescent="0.2">
      <c r="A47" t="s">
        <v>84</v>
      </c>
      <c r="B47">
        <v>305</v>
      </c>
      <c r="C47">
        <v>294</v>
      </c>
      <c r="D47">
        <v>0.96389999999999998</v>
      </c>
      <c r="E47">
        <v>3</v>
      </c>
      <c r="F47">
        <v>1.0200000000000001E-2</v>
      </c>
      <c r="G47">
        <v>20</v>
      </c>
      <c r="H47">
        <v>6.8029999999999993E-2</v>
      </c>
      <c r="I47">
        <f t="shared" si="0"/>
        <v>23</v>
      </c>
      <c r="J47">
        <f t="shared" si="1"/>
        <v>7.8231292517006806E-2</v>
      </c>
    </row>
    <row r="48" spans="1:10" x14ac:dyDescent="0.2">
      <c r="A48" t="s">
        <v>85</v>
      </c>
      <c r="B48">
        <v>453</v>
      </c>
      <c r="C48">
        <v>336</v>
      </c>
      <c r="D48">
        <v>0.74170000000000003</v>
      </c>
      <c r="E48">
        <v>46</v>
      </c>
      <c r="F48">
        <v>0.13689999999999999</v>
      </c>
      <c r="G48">
        <v>90</v>
      </c>
      <c r="H48">
        <v>0.26790000000000003</v>
      </c>
      <c r="I48">
        <f t="shared" si="0"/>
        <v>136</v>
      </c>
      <c r="J48">
        <f t="shared" si="1"/>
        <v>0.40476190476190477</v>
      </c>
    </row>
    <row r="49" spans="1:10" x14ac:dyDescent="0.2">
      <c r="A49" t="s">
        <v>86</v>
      </c>
      <c r="B49">
        <v>21</v>
      </c>
      <c r="C49">
        <v>21</v>
      </c>
      <c r="D49">
        <v>1</v>
      </c>
      <c r="E49">
        <v>0</v>
      </c>
      <c r="F49">
        <v>0</v>
      </c>
      <c r="G49">
        <v>1</v>
      </c>
      <c r="H49">
        <v>4.7620000000000003E-2</v>
      </c>
      <c r="I49">
        <f t="shared" si="0"/>
        <v>1</v>
      </c>
      <c r="J49">
        <f t="shared" si="1"/>
        <v>4.7619047619047616E-2</v>
      </c>
    </row>
    <row r="50" spans="1:10" x14ac:dyDescent="0.2">
      <c r="A50" t="s">
        <v>87</v>
      </c>
      <c r="B50">
        <v>49</v>
      </c>
      <c r="C50">
        <v>36</v>
      </c>
      <c r="D50">
        <v>0.73470000000000002</v>
      </c>
      <c r="E50">
        <v>0</v>
      </c>
      <c r="F50">
        <v>0</v>
      </c>
      <c r="G50">
        <v>9</v>
      </c>
      <c r="H50">
        <v>0.25</v>
      </c>
      <c r="I50">
        <f t="shared" si="0"/>
        <v>9</v>
      </c>
      <c r="J50">
        <f t="shared" si="1"/>
        <v>0.25</v>
      </c>
    </row>
    <row r="51" spans="1:10" x14ac:dyDescent="0.2">
      <c r="A51" t="s">
        <v>88</v>
      </c>
      <c r="B51">
        <v>55</v>
      </c>
      <c r="C51">
        <v>55</v>
      </c>
      <c r="D51">
        <v>1</v>
      </c>
      <c r="E51">
        <v>0</v>
      </c>
      <c r="F51">
        <v>0</v>
      </c>
      <c r="G51">
        <v>0</v>
      </c>
      <c r="H51">
        <v>0</v>
      </c>
      <c r="I51">
        <f t="shared" si="0"/>
        <v>0</v>
      </c>
      <c r="J51">
        <f t="shared" si="1"/>
        <v>0</v>
      </c>
    </row>
    <row r="52" spans="1:10" x14ac:dyDescent="0.2">
      <c r="A52" t="s">
        <v>89</v>
      </c>
      <c r="B52">
        <v>39</v>
      </c>
      <c r="C52">
        <v>32</v>
      </c>
      <c r="D52">
        <v>0.82050000000000001</v>
      </c>
      <c r="E52">
        <v>1</v>
      </c>
      <c r="F52">
        <v>3.125E-2</v>
      </c>
      <c r="G52">
        <v>14</v>
      </c>
      <c r="H52">
        <v>0.4375</v>
      </c>
      <c r="I52">
        <f t="shared" si="0"/>
        <v>15</v>
      </c>
      <c r="J52">
        <f t="shared" si="1"/>
        <v>0.46875</v>
      </c>
    </row>
    <row r="53" spans="1:10" x14ac:dyDescent="0.2">
      <c r="A53" t="s">
        <v>90</v>
      </c>
      <c r="B53">
        <v>25</v>
      </c>
      <c r="C53">
        <v>17</v>
      </c>
      <c r="D53">
        <v>0.68</v>
      </c>
      <c r="E53">
        <v>3</v>
      </c>
      <c r="F53">
        <v>0.17649999999999999</v>
      </c>
      <c r="G53">
        <v>4</v>
      </c>
      <c r="H53">
        <v>0.23530000000000001</v>
      </c>
      <c r="I53">
        <f t="shared" si="0"/>
        <v>7</v>
      </c>
      <c r="J53">
        <f t="shared" si="1"/>
        <v>0.41176470588235292</v>
      </c>
    </row>
    <row r="54" spans="1:10" x14ac:dyDescent="0.2">
      <c r="A54" t="s">
        <v>91</v>
      </c>
      <c r="B54">
        <v>811</v>
      </c>
      <c r="C54">
        <v>793</v>
      </c>
      <c r="D54">
        <v>0.9778</v>
      </c>
      <c r="E54">
        <v>14</v>
      </c>
      <c r="F54">
        <v>1.7649999999999999E-2</v>
      </c>
      <c r="G54">
        <v>148</v>
      </c>
      <c r="H54">
        <v>0.18659999999999999</v>
      </c>
      <c r="I54">
        <f t="shared" si="0"/>
        <v>162</v>
      </c>
      <c r="J54">
        <f t="shared" si="1"/>
        <v>0.20428751576292559</v>
      </c>
    </row>
    <row r="55" spans="1:10" x14ac:dyDescent="0.2">
      <c r="A55" t="s">
        <v>92</v>
      </c>
      <c r="B55">
        <v>1016</v>
      </c>
      <c r="C55">
        <v>958</v>
      </c>
      <c r="D55">
        <v>0.94289999999999996</v>
      </c>
      <c r="E55">
        <v>6</v>
      </c>
      <c r="F55">
        <v>6.2630000000000003E-3</v>
      </c>
      <c r="G55">
        <v>51</v>
      </c>
      <c r="H55">
        <v>5.3240000000000003E-2</v>
      </c>
      <c r="I55">
        <f t="shared" si="0"/>
        <v>57</v>
      </c>
      <c r="J55">
        <f t="shared" si="1"/>
        <v>5.9498956158663886E-2</v>
      </c>
    </row>
    <row r="56" spans="1:10" x14ac:dyDescent="0.2">
      <c r="A56" t="s">
        <v>93</v>
      </c>
      <c r="B56">
        <v>171</v>
      </c>
      <c r="C56">
        <v>149</v>
      </c>
      <c r="D56">
        <v>0.87129999999999996</v>
      </c>
      <c r="E56">
        <v>6</v>
      </c>
      <c r="F56">
        <v>4.027E-2</v>
      </c>
      <c r="G56">
        <v>73</v>
      </c>
      <c r="H56">
        <v>0.4899</v>
      </c>
      <c r="I56">
        <f t="shared" si="0"/>
        <v>79</v>
      </c>
      <c r="J56">
        <f t="shared" si="1"/>
        <v>0.53020134228187921</v>
      </c>
    </row>
    <row r="57" spans="1:10" x14ac:dyDescent="0.2">
      <c r="A57" t="s">
        <v>94</v>
      </c>
      <c r="B57">
        <v>37</v>
      </c>
      <c r="C57">
        <v>36</v>
      </c>
      <c r="D57">
        <v>0.97299999999999998</v>
      </c>
      <c r="E57">
        <v>0</v>
      </c>
      <c r="F57">
        <v>0</v>
      </c>
      <c r="G57">
        <v>2</v>
      </c>
      <c r="H57">
        <v>5.5559999999999998E-2</v>
      </c>
      <c r="I57">
        <f t="shared" si="0"/>
        <v>2</v>
      </c>
      <c r="J57">
        <f t="shared" si="1"/>
        <v>5.5555555555555552E-2</v>
      </c>
    </row>
    <row r="58" spans="1:10" x14ac:dyDescent="0.2">
      <c r="A58" t="s">
        <v>95</v>
      </c>
      <c r="B58">
        <v>806</v>
      </c>
      <c r="C58">
        <v>621</v>
      </c>
      <c r="D58">
        <v>0.77049999999999996</v>
      </c>
      <c r="E58">
        <v>26</v>
      </c>
      <c r="F58">
        <v>4.1869999999999997E-2</v>
      </c>
      <c r="G58">
        <v>125</v>
      </c>
      <c r="H58">
        <v>0.20130000000000001</v>
      </c>
      <c r="I58">
        <f t="shared" si="0"/>
        <v>151</v>
      </c>
      <c r="J58">
        <f t="shared" si="1"/>
        <v>0.24315619967793881</v>
      </c>
    </row>
    <row r="59" spans="1:10" x14ac:dyDescent="0.2">
      <c r="A59" t="s">
        <v>96</v>
      </c>
      <c r="B59">
        <v>161</v>
      </c>
      <c r="C59">
        <v>147</v>
      </c>
      <c r="D59">
        <v>0.91300000000000003</v>
      </c>
      <c r="E59">
        <v>12</v>
      </c>
      <c r="F59">
        <v>8.1629999999999994E-2</v>
      </c>
      <c r="G59">
        <v>38</v>
      </c>
      <c r="H59">
        <v>0.25850000000000001</v>
      </c>
      <c r="I59">
        <f t="shared" si="0"/>
        <v>50</v>
      </c>
      <c r="J59">
        <f t="shared" si="1"/>
        <v>0.3401360544217687</v>
      </c>
    </row>
    <row r="60" spans="1:10" x14ac:dyDescent="0.2">
      <c r="A60" t="s">
        <v>97</v>
      </c>
      <c r="B60">
        <v>60</v>
      </c>
      <c r="C60">
        <v>41</v>
      </c>
      <c r="D60">
        <v>0.68330000000000002</v>
      </c>
      <c r="E60">
        <v>2</v>
      </c>
      <c r="F60">
        <v>4.8779999999999997E-2</v>
      </c>
      <c r="G60">
        <v>9</v>
      </c>
      <c r="H60">
        <v>0.2195</v>
      </c>
      <c r="I60">
        <f t="shared" si="0"/>
        <v>11</v>
      </c>
      <c r="J60">
        <f t="shared" si="1"/>
        <v>0.26829268292682928</v>
      </c>
    </row>
    <row r="61" spans="1:10" x14ac:dyDescent="0.2">
      <c r="A61" t="s">
        <v>98</v>
      </c>
      <c r="B61">
        <v>154</v>
      </c>
      <c r="C61">
        <v>134</v>
      </c>
      <c r="D61">
        <v>0.87009999999999998</v>
      </c>
      <c r="E61">
        <v>5</v>
      </c>
      <c r="F61">
        <v>3.7310000000000003E-2</v>
      </c>
      <c r="G61">
        <v>31</v>
      </c>
      <c r="H61">
        <v>0.23130000000000001</v>
      </c>
      <c r="I61">
        <f t="shared" si="0"/>
        <v>36</v>
      </c>
      <c r="J61">
        <f t="shared" si="1"/>
        <v>0.26865671641791045</v>
      </c>
    </row>
    <row r="62" spans="1:10" x14ac:dyDescent="0.2">
      <c r="A62" t="s">
        <v>99</v>
      </c>
      <c r="B62">
        <v>2915</v>
      </c>
      <c r="C62">
        <v>2530</v>
      </c>
      <c r="D62">
        <v>0.8679</v>
      </c>
      <c r="E62">
        <v>114</v>
      </c>
      <c r="F62">
        <v>4.5060000000000003E-2</v>
      </c>
      <c r="G62">
        <v>805</v>
      </c>
      <c r="H62">
        <v>0.31819999999999998</v>
      </c>
      <c r="I62">
        <f t="shared" si="0"/>
        <v>919</v>
      </c>
      <c r="J62">
        <f t="shared" si="1"/>
        <v>0.3632411067193676</v>
      </c>
    </row>
    <row r="63" spans="1:10" x14ac:dyDescent="0.2">
      <c r="A63" t="s">
        <v>100</v>
      </c>
      <c r="B63">
        <v>71</v>
      </c>
      <c r="C63">
        <v>69</v>
      </c>
      <c r="D63">
        <v>0.9718</v>
      </c>
      <c r="E63">
        <v>4</v>
      </c>
      <c r="F63">
        <v>5.7970000000000001E-2</v>
      </c>
      <c r="G63">
        <v>12</v>
      </c>
      <c r="H63">
        <v>0.1739</v>
      </c>
      <c r="I63">
        <f t="shared" si="0"/>
        <v>16</v>
      </c>
      <c r="J63">
        <f t="shared" si="1"/>
        <v>0.2318840579710145</v>
      </c>
    </row>
    <row r="64" spans="1:10" x14ac:dyDescent="0.2">
      <c r="A64" t="s">
        <v>101</v>
      </c>
      <c r="B64">
        <v>94</v>
      </c>
      <c r="C64">
        <v>55</v>
      </c>
      <c r="D64">
        <v>0.58509999999999995</v>
      </c>
      <c r="E64">
        <v>4</v>
      </c>
      <c r="F64">
        <v>7.2730000000000003E-2</v>
      </c>
      <c r="G64">
        <v>26</v>
      </c>
      <c r="H64">
        <v>0.47270000000000001</v>
      </c>
      <c r="I64">
        <f t="shared" si="0"/>
        <v>30</v>
      </c>
      <c r="J64">
        <f t="shared" si="1"/>
        <v>0.54545454545454541</v>
      </c>
    </row>
    <row r="65" spans="1:10" x14ac:dyDescent="0.2">
      <c r="A65" t="s">
        <v>102</v>
      </c>
      <c r="B65">
        <v>1264</v>
      </c>
      <c r="C65">
        <v>1248</v>
      </c>
      <c r="D65">
        <v>0.98729999999999996</v>
      </c>
      <c r="E65">
        <v>19</v>
      </c>
      <c r="F65">
        <v>1.5219999999999999E-2</v>
      </c>
      <c r="G65">
        <v>44</v>
      </c>
      <c r="H65">
        <v>3.526E-2</v>
      </c>
      <c r="I65">
        <f t="shared" si="0"/>
        <v>63</v>
      </c>
      <c r="J65">
        <f t="shared" si="1"/>
        <v>5.0480769230769232E-2</v>
      </c>
    </row>
    <row r="66" spans="1:10" x14ac:dyDescent="0.2">
      <c r="A66" t="s">
        <v>103</v>
      </c>
      <c r="B66">
        <v>107</v>
      </c>
      <c r="C66">
        <v>94</v>
      </c>
      <c r="D66">
        <v>0.87849999999999995</v>
      </c>
      <c r="E66">
        <v>6</v>
      </c>
      <c r="F66">
        <v>6.3829999999999998E-2</v>
      </c>
      <c r="G66">
        <v>15</v>
      </c>
      <c r="H66">
        <v>0.15959999999999999</v>
      </c>
      <c r="I66">
        <f t="shared" si="0"/>
        <v>21</v>
      </c>
      <c r="J66">
        <f t="shared" si="1"/>
        <v>0.22340425531914893</v>
      </c>
    </row>
    <row r="67" spans="1:10" x14ac:dyDescent="0.2">
      <c r="A67" t="s">
        <v>104</v>
      </c>
      <c r="B67">
        <v>459</v>
      </c>
      <c r="C67">
        <v>336</v>
      </c>
      <c r="D67">
        <v>0.73202614379084996</v>
      </c>
      <c r="E67">
        <v>13</v>
      </c>
      <c r="F67">
        <v>3.8690476190476199E-2</v>
      </c>
      <c r="G67">
        <v>98</v>
      </c>
      <c r="H67">
        <v>0.29166666666666702</v>
      </c>
      <c r="I67">
        <f t="shared" si="0"/>
        <v>111</v>
      </c>
      <c r="J67">
        <f t="shared" si="1"/>
        <v>0.33035714285714285</v>
      </c>
    </row>
    <row r="68" spans="1:10" x14ac:dyDescent="0.2">
      <c r="A68" t="s">
        <v>105</v>
      </c>
      <c r="B68">
        <v>1416</v>
      </c>
      <c r="C68">
        <v>1054</v>
      </c>
      <c r="D68">
        <v>0.74439999999999995</v>
      </c>
      <c r="E68">
        <v>97</v>
      </c>
      <c r="F68">
        <v>9.2030000000000001E-2</v>
      </c>
      <c r="G68">
        <v>255</v>
      </c>
      <c r="H68">
        <v>0.2419</v>
      </c>
      <c r="I68">
        <f t="shared" ref="I68:I92" si="2">SUM(E68,G68)</f>
        <v>352</v>
      </c>
      <c r="J68">
        <f t="shared" ref="J68:J92" si="3">I68/C68</f>
        <v>0.33396584440227706</v>
      </c>
    </row>
    <row r="69" spans="1:10" x14ac:dyDescent="0.2">
      <c r="A69" t="s">
        <v>106</v>
      </c>
      <c r="B69">
        <v>13</v>
      </c>
      <c r="C69">
        <v>10</v>
      </c>
      <c r="D69">
        <v>0.76919999999999999</v>
      </c>
      <c r="E69">
        <v>0</v>
      </c>
      <c r="F69">
        <v>0</v>
      </c>
      <c r="G69">
        <v>6</v>
      </c>
      <c r="H69">
        <v>0.6</v>
      </c>
      <c r="I69">
        <f t="shared" si="2"/>
        <v>6</v>
      </c>
      <c r="J69">
        <f t="shared" si="3"/>
        <v>0.6</v>
      </c>
    </row>
    <row r="70" spans="1:10" x14ac:dyDescent="0.2">
      <c r="A70" t="s">
        <v>107</v>
      </c>
      <c r="B70">
        <v>231</v>
      </c>
      <c r="C70">
        <v>154</v>
      </c>
      <c r="D70">
        <v>0.66669999999999996</v>
      </c>
      <c r="E70">
        <v>8</v>
      </c>
      <c r="F70">
        <v>5.1950000000000003E-2</v>
      </c>
      <c r="G70">
        <v>7</v>
      </c>
      <c r="H70">
        <v>4.5449999999999997E-2</v>
      </c>
      <c r="I70">
        <f t="shared" si="2"/>
        <v>15</v>
      </c>
      <c r="J70">
        <f t="shared" si="3"/>
        <v>9.7402597402597407E-2</v>
      </c>
    </row>
    <row r="71" spans="1:10" x14ac:dyDescent="0.2">
      <c r="A71" t="s">
        <v>108</v>
      </c>
      <c r="B71">
        <v>27</v>
      </c>
      <c r="C71">
        <v>23</v>
      </c>
      <c r="D71">
        <v>0.85189999999999999</v>
      </c>
      <c r="E71">
        <v>5</v>
      </c>
      <c r="F71">
        <v>0.21740000000000001</v>
      </c>
      <c r="G71">
        <v>4</v>
      </c>
      <c r="H71">
        <v>0.1739</v>
      </c>
      <c r="I71">
        <f t="shared" si="2"/>
        <v>9</v>
      </c>
      <c r="J71">
        <f t="shared" si="3"/>
        <v>0.39130434782608697</v>
      </c>
    </row>
    <row r="72" spans="1:10" x14ac:dyDescent="0.2">
      <c r="A72" t="s">
        <v>109</v>
      </c>
      <c r="B72">
        <v>92</v>
      </c>
      <c r="C72">
        <v>74</v>
      </c>
      <c r="D72">
        <v>0.80430000000000001</v>
      </c>
      <c r="E72">
        <v>1</v>
      </c>
      <c r="F72">
        <v>1.3509999999999999E-2</v>
      </c>
      <c r="G72">
        <v>13</v>
      </c>
      <c r="H72">
        <v>0.1757</v>
      </c>
      <c r="I72">
        <f t="shared" si="2"/>
        <v>14</v>
      </c>
      <c r="J72">
        <f t="shared" si="3"/>
        <v>0.1891891891891892</v>
      </c>
    </row>
    <row r="73" spans="1:10" x14ac:dyDescent="0.2">
      <c r="A73" t="s">
        <v>110</v>
      </c>
      <c r="B73">
        <v>474</v>
      </c>
      <c r="C73">
        <v>420</v>
      </c>
      <c r="D73">
        <v>0.8861</v>
      </c>
      <c r="E73">
        <v>1</v>
      </c>
      <c r="F73">
        <v>2.3809999999999999E-3</v>
      </c>
      <c r="G73">
        <v>99</v>
      </c>
      <c r="H73">
        <v>0.23569999999999999</v>
      </c>
      <c r="I73">
        <f t="shared" si="2"/>
        <v>100</v>
      </c>
      <c r="J73">
        <f t="shared" si="3"/>
        <v>0.23809523809523808</v>
      </c>
    </row>
    <row r="74" spans="1:10" x14ac:dyDescent="0.2">
      <c r="A74" t="s">
        <v>111</v>
      </c>
      <c r="B74">
        <v>755</v>
      </c>
      <c r="C74">
        <v>659</v>
      </c>
      <c r="D74">
        <v>0.87280000000000002</v>
      </c>
      <c r="E74">
        <v>25</v>
      </c>
      <c r="F74">
        <v>3.7940000000000002E-2</v>
      </c>
      <c r="G74">
        <v>45</v>
      </c>
      <c r="H74">
        <v>6.8290000000000003E-2</v>
      </c>
      <c r="I74">
        <f t="shared" si="2"/>
        <v>70</v>
      </c>
      <c r="J74">
        <f t="shared" si="3"/>
        <v>0.1062215477996965</v>
      </c>
    </row>
    <row r="75" spans="1:10" x14ac:dyDescent="0.2">
      <c r="A75" t="s">
        <v>112</v>
      </c>
      <c r="B75">
        <v>108</v>
      </c>
      <c r="C75">
        <v>101</v>
      </c>
      <c r="D75">
        <v>0.93520000000000003</v>
      </c>
      <c r="E75">
        <v>7</v>
      </c>
      <c r="F75">
        <v>6.9309999999999997E-2</v>
      </c>
      <c r="G75">
        <v>13</v>
      </c>
      <c r="H75">
        <v>0.12870000000000001</v>
      </c>
      <c r="I75">
        <f t="shared" si="2"/>
        <v>20</v>
      </c>
      <c r="J75">
        <f t="shared" si="3"/>
        <v>0.19801980198019803</v>
      </c>
    </row>
    <row r="76" spans="1:10" x14ac:dyDescent="0.2">
      <c r="A76" t="s">
        <v>113</v>
      </c>
      <c r="B76">
        <v>310</v>
      </c>
      <c r="C76">
        <v>140</v>
      </c>
      <c r="D76">
        <v>0.4516</v>
      </c>
      <c r="E76">
        <v>1</v>
      </c>
      <c r="F76">
        <v>7.143E-3</v>
      </c>
      <c r="G76">
        <v>3</v>
      </c>
      <c r="H76">
        <v>2.1430000000000001E-2</v>
      </c>
      <c r="I76">
        <f t="shared" si="2"/>
        <v>4</v>
      </c>
      <c r="J76">
        <f t="shared" si="3"/>
        <v>2.8571428571428571E-2</v>
      </c>
    </row>
    <row r="77" spans="1:10" x14ac:dyDescent="0.2">
      <c r="A77" t="s">
        <v>114</v>
      </c>
      <c r="B77">
        <v>20</v>
      </c>
      <c r="C77">
        <v>13</v>
      </c>
      <c r="D77">
        <v>0.65</v>
      </c>
      <c r="E77">
        <v>0</v>
      </c>
      <c r="F77">
        <v>0</v>
      </c>
      <c r="G77">
        <v>3</v>
      </c>
      <c r="H77">
        <v>0.23080000000000001</v>
      </c>
      <c r="I77">
        <f t="shared" si="2"/>
        <v>3</v>
      </c>
      <c r="J77">
        <f t="shared" si="3"/>
        <v>0.23076923076923078</v>
      </c>
    </row>
    <row r="78" spans="1:10" x14ac:dyDescent="0.2">
      <c r="A78" t="s">
        <v>115</v>
      </c>
      <c r="B78">
        <v>20</v>
      </c>
      <c r="C78">
        <v>18</v>
      </c>
      <c r="D78">
        <v>0.9</v>
      </c>
      <c r="E78">
        <v>0</v>
      </c>
      <c r="F78">
        <v>0</v>
      </c>
      <c r="G78">
        <v>5</v>
      </c>
      <c r="H78">
        <v>0.27779999999999999</v>
      </c>
      <c r="I78">
        <f t="shared" si="2"/>
        <v>5</v>
      </c>
      <c r="J78">
        <f t="shared" si="3"/>
        <v>0.27777777777777779</v>
      </c>
    </row>
    <row r="79" spans="1:10" x14ac:dyDescent="0.2">
      <c r="A79" t="s">
        <v>116</v>
      </c>
      <c r="B79">
        <v>137</v>
      </c>
      <c r="C79">
        <v>113</v>
      </c>
      <c r="D79">
        <v>0.82479999999999998</v>
      </c>
      <c r="E79">
        <v>8</v>
      </c>
      <c r="F79">
        <v>7.0800000000000002E-2</v>
      </c>
      <c r="G79">
        <v>38</v>
      </c>
      <c r="H79">
        <v>0.33629999999999999</v>
      </c>
      <c r="I79">
        <f t="shared" si="2"/>
        <v>46</v>
      </c>
      <c r="J79">
        <f t="shared" si="3"/>
        <v>0.40707964601769914</v>
      </c>
    </row>
    <row r="80" spans="1:10" x14ac:dyDescent="0.2">
      <c r="A80" t="s">
        <v>117</v>
      </c>
      <c r="B80">
        <v>149</v>
      </c>
      <c r="C80">
        <v>149</v>
      </c>
      <c r="D80">
        <v>1</v>
      </c>
      <c r="E80">
        <v>0</v>
      </c>
      <c r="F80">
        <v>0</v>
      </c>
      <c r="G80">
        <v>0</v>
      </c>
      <c r="H80">
        <v>0</v>
      </c>
      <c r="I80">
        <f t="shared" si="2"/>
        <v>0</v>
      </c>
      <c r="J80">
        <f t="shared" si="3"/>
        <v>0</v>
      </c>
    </row>
    <row r="81" spans="1:10" x14ac:dyDescent="0.2">
      <c r="A81" t="s">
        <v>118</v>
      </c>
      <c r="B81">
        <v>257</v>
      </c>
      <c r="C81">
        <v>166</v>
      </c>
      <c r="D81">
        <v>0.64591439688716001</v>
      </c>
      <c r="E81">
        <v>31</v>
      </c>
      <c r="F81">
        <v>0.186746987951807</v>
      </c>
      <c r="G81">
        <v>60</v>
      </c>
      <c r="H81">
        <v>0.36144578313253001</v>
      </c>
      <c r="I81">
        <f t="shared" si="2"/>
        <v>91</v>
      </c>
      <c r="J81">
        <f t="shared" si="3"/>
        <v>0.54819277108433739</v>
      </c>
    </row>
    <row r="82" spans="1:10" x14ac:dyDescent="0.2">
      <c r="A82" t="s">
        <v>119</v>
      </c>
      <c r="B82">
        <v>133</v>
      </c>
      <c r="C82">
        <v>105</v>
      </c>
      <c r="D82">
        <v>0.78949999999999998</v>
      </c>
      <c r="E82">
        <v>10</v>
      </c>
      <c r="F82">
        <v>9.5240000000000005E-2</v>
      </c>
      <c r="G82">
        <v>29</v>
      </c>
      <c r="H82">
        <v>0.2762</v>
      </c>
      <c r="I82">
        <f t="shared" si="2"/>
        <v>39</v>
      </c>
      <c r="J82">
        <f t="shared" si="3"/>
        <v>0.37142857142857144</v>
      </c>
    </row>
    <row r="83" spans="1:10" x14ac:dyDescent="0.2">
      <c r="A83" t="s">
        <v>120</v>
      </c>
      <c r="B83">
        <v>1035</v>
      </c>
      <c r="C83">
        <v>772</v>
      </c>
      <c r="D83">
        <v>0.74590000000000001</v>
      </c>
      <c r="E83">
        <v>90</v>
      </c>
      <c r="F83">
        <v>0.1166</v>
      </c>
      <c r="G83">
        <v>315</v>
      </c>
      <c r="H83">
        <v>0.40799999999999997</v>
      </c>
      <c r="I83">
        <f t="shared" si="2"/>
        <v>405</v>
      </c>
      <c r="J83">
        <f t="shared" si="3"/>
        <v>0.52461139896373055</v>
      </c>
    </row>
    <row r="84" spans="1:10" x14ac:dyDescent="0.2">
      <c r="A84" t="s">
        <v>121</v>
      </c>
      <c r="B84">
        <v>16</v>
      </c>
      <c r="C84">
        <v>14</v>
      </c>
      <c r="D84">
        <v>0.875</v>
      </c>
      <c r="E84">
        <v>1</v>
      </c>
      <c r="F84">
        <v>7.1429999999999993E-2</v>
      </c>
      <c r="G84">
        <v>2</v>
      </c>
      <c r="H84">
        <v>0.1429</v>
      </c>
      <c r="I84">
        <f t="shared" si="2"/>
        <v>3</v>
      </c>
      <c r="J84">
        <f t="shared" si="3"/>
        <v>0.21428571428571427</v>
      </c>
    </row>
    <row r="85" spans="1:10" x14ac:dyDescent="0.2">
      <c r="A85" t="s">
        <v>122</v>
      </c>
      <c r="B85">
        <v>377</v>
      </c>
      <c r="C85">
        <v>248</v>
      </c>
      <c r="D85">
        <v>0.65780000000000005</v>
      </c>
      <c r="E85">
        <v>12</v>
      </c>
      <c r="F85">
        <v>4.8390000000000002E-2</v>
      </c>
      <c r="G85">
        <v>146</v>
      </c>
      <c r="H85">
        <v>0.5887</v>
      </c>
      <c r="I85">
        <f t="shared" si="2"/>
        <v>158</v>
      </c>
      <c r="J85">
        <f t="shared" si="3"/>
        <v>0.63709677419354838</v>
      </c>
    </row>
    <row r="86" spans="1:10" x14ac:dyDescent="0.2">
      <c r="A86" t="s">
        <v>123</v>
      </c>
      <c r="B86">
        <v>636</v>
      </c>
      <c r="C86">
        <v>568</v>
      </c>
      <c r="D86">
        <v>0.8931</v>
      </c>
      <c r="E86">
        <v>17</v>
      </c>
      <c r="F86">
        <v>2.9929999999999998E-2</v>
      </c>
      <c r="G86">
        <v>113</v>
      </c>
      <c r="H86">
        <v>0.19889999999999999</v>
      </c>
      <c r="I86">
        <f t="shared" si="2"/>
        <v>130</v>
      </c>
      <c r="J86">
        <f t="shared" si="3"/>
        <v>0.22887323943661972</v>
      </c>
    </row>
    <row r="87" spans="1:10" x14ac:dyDescent="0.2">
      <c r="A87" t="s">
        <v>124</v>
      </c>
      <c r="B87">
        <v>14</v>
      </c>
      <c r="C87">
        <v>14</v>
      </c>
      <c r="D87">
        <v>1</v>
      </c>
      <c r="E87">
        <v>0</v>
      </c>
      <c r="F87">
        <v>0</v>
      </c>
      <c r="G87">
        <v>4</v>
      </c>
      <c r="H87">
        <v>0.28570000000000001</v>
      </c>
      <c r="I87">
        <f t="shared" si="2"/>
        <v>4</v>
      </c>
      <c r="J87">
        <f t="shared" si="3"/>
        <v>0.2857142857142857</v>
      </c>
    </row>
    <row r="88" spans="1:10" x14ac:dyDescent="0.2">
      <c r="A88" t="s">
        <v>125</v>
      </c>
      <c r="B88">
        <v>101</v>
      </c>
      <c r="C88">
        <v>93</v>
      </c>
      <c r="D88">
        <v>0.92079999999999995</v>
      </c>
      <c r="E88">
        <v>1</v>
      </c>
      <c r="F88">
        <v>1.0749999999999999E-2</v>
      </c>
      <c r="G88">
        <v>17</v>
      </c>
      <c r="H88">
        <v>0.18279999999999999</v>
      </c>
      <c r="I88">
        <f t="shared" si="2"/>
        <v>18</v>
      </c>
      <c r="J88">
        <f t="shared" si="3"/>
        <v>0.19354838709677419</v>
      </c>
    </row>
    <row r="89" spans="1:10" x14ac:dyDescent="0.2">
      <c r="A89" t="s">
        <v>126</v>
      </c>
      <c r="B89">
        <v>36</v>
      </c>
      <c r="C89">
        <v>23</v>
      </c>
      <c r="D89">
        <v>0.63890000000000002</v>
      </c>
      <c r="E89">
        <v>1</v>
      </c>
      <c r="F89">
        <v>4.3479999999999998E-2</v>
      </c>
      <c r="G89">
        <v>4</v>
      </c>
      <c r="H89">
        <v>0.1739</v>
      </c>
      <c r="I89">
        <f t="shared" si="2"/>
        <v>5</v>
      </c>
      <c r="J89">
        <f t="shared" si="3"/>
        <v>0.21739130434782608</v>
      </c>
    </row>
    <row r="90" spans="1:10" x14ac:dyDescent="0.2">
      <c r="A90" t="s">
        <v>127</v>
      </c>
      <c r="B90">
        <v>868</v>
      </c>
      <c r="C90">
        <v>676</v>
      </c>
      <c r="D90">
        <v>0.77880000000000005</v>
      </c>
      <c r="E90">
        <v>22</v>
      </c>
      <c r="F90">
        <v>3.2539999999999999E-2</v>
      </c>
      <c r="G90">
        <v>137</v>
      </c>
      <c r="H90">
        <v>0.20269999999999999</v>
      </c>
      <c r="I90">
        <f t="shared" si="2"/>
        <v>159</v>
      </c>
      <c r="J90">
        <f t="shared" si="3"/>
        <v>0.23520710059171598</v>
      </c>
    </row>
    <row r="91" spans="1:10" x14ac:dyDescent="0.2">
      <c r="A91" t="s">
        <v>128</v>
      </c>
      <c r="B91">
        <v>528</v>
      </c>
      <c r="C91">
        <v>481</v>
      </c>
      <c r="D91">
        <v>0.91100000000000003</v>
      </c>
      <c r="E91">
        <v>5</v>
      </c>
      <c r="F91">
        <v>1.04E-2</v>
      </c>
      <c r="G91">
        <v>40</v>
      </c>
      <c r="H91">
        <v>8.3159999999999998E-2</v>
      </c>
      <c r="I91">
        <f t="shared" si="2"/>
        <v>45</v>
      </c>
      <c r="J91">
        <f t="shared" si="3"/>
        <v>9.355509355509356E-2</v>
      </c>
    </row>
    <row r="92" spans="1:10" x14ac:dyDescent="0.2">
      <c r="A92" t="s">
        <v>129</v>
      </c>
      <c r="B92">
        <v>364</v>
      </c>
      <c r="C92">
        <v>329</v>
      </c>
      <c r="D92">
        <v>0.90380000000000005</v>
      </c>
      <c r="E92">
        <v>21</v>
      </c>
      <c r="F92">
        <v>6.3829999999999998E-2</v>
      </c>
      <c r="G92">
        <v>27</v>
      </c>
      <c r="H92">
        <v>8.2070000000000004E-2</v>
      </c>
      <c r="I92">
        <f t="shared" si="2"/>
        <v>48</v>
      </c>
      <c r="J92">
        <f t="shared" si="3"/>
        <v>0.1458966565349544</v>
      </c>
    </row>
    <row r="94" spans="1:10" x14ac:dyDescent="0.2">
      <c r="A94" t="s">
        <v>150</v>
      </c>
      <c r="B94">
        <v>34956</v>
      </c>
      <c r="C94">
        <v>29547</v>
      </c>
    </row>
    <row r="96" spans="1:10" x14ac:dyDescent="0.2">
      <c r="B96" t="s">
        <v>2</v>
      </c>
      <c r="C96" t="s">
        <v>3</v>
      </c>
      <c r="D96" t="s">
        <v>4</v>
      </c>
      <c r="E96" t="s">
        <v>9</v>
      </c>
      <c r="F96" t="s">
        <v>10</v>
      </c>
      <c r="G96" t="s">
        <v>11</v>
      </c>
      <c r="H96" t="s">
        <v>12</v>
      </c>
    </row>
    <row r="98" spans="1:10" x14ac:dyDescent="0.2">
      <c r="A98" t="s">
        <v>130</v>
      </c>
      <c r="D98">
        <v>0.84499814405467155</v>
      </c>
      <c r="F98">
        <v>4.9681572396394633E-2</v>
      </c>
      <c r="H98">
        <v>0.23983348770798787</v>
      </c>
    </row>
    <row r="100" spans="1:10" x14ac:dyDescent="0.2">
      <c r="A100" t="s">
        <v>131</v>
      </c>
      <c r="D100">
        <v>0.12020236752227928</v>
      </c>
      <c r="F100">
        <v>5.2796750604719063E-2</v>
      </c>
      <c r="H100">
        <v>0.20103216387157333</v>
      </c>
    </row>
    <row r="102" spans="1:10" x14ac:dyDescent="0.2">
      <c r="A102" t="s">
        <v>147</v>
      </c>
      <c r="D102">
        <v>0.87624999999999997</v>
      </c>
      <c r="F102">
        <v>3.6125000000000004E-2</v>
      </c>
      <c r="H102">
        <v>0.2001</v>
      </c>
      <c r="J102">
        <f>MEDIAN(J3:J92)</f>
        <v>0.24239149696815601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10"/>
  <sheetViews>
    <sheetView zoomScaleNormal="100" workbookViewId="0">
      <selection activeCell="A10" sqref="A10"/>
    </sheetView>
  </sheetViews>
  <sheetFormatPr defaultRowHeight="12.75" x14ac:dyDescent="0.2"/>
  <cols>
    <col min="1" max="1" width="32.140625"/>
    <col min="2" max="2" width="15.140625"/>
    <col min="3" max="5" width="11.5703125"/>
    <col min="6" max="6" width="17.7109375"/>
    <col min="7" max="8" width="13.5703125"/>
    <col min="9" max="9" width="22"/>
    <col min="10" max="10" width="22.28515625"/>
    <col min="11" max="11" width="16.42578125"/>
    <col min="12" max="12" width="20.28515625"/>
    <col min="13" max="13" width="13.7109375"/>
    <col min="14" max="18" width="11.5703125"/>
    <col min="19" max="20" width="16.85546875"/>
    <col min="21" max="21" width="17.5703125"/>
    <col min="22" max="24" width="11.5703125"/>
    <col min="25" max="26" width="16.42578125"/>
    <col min="27" max="29" width="11.5703125"/>
    <col min="30" max="30" width="13.5703125"/>
    <col min="31" max="31" width="19.28515625"/>
    <col min="32" max="32" width="16.7109375"/>
    <col min="33" max="1025" width="11.5703125"/>
  </cols>
  <sheetData>
    <row r="1" spans="1:39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</row>
    <row r="2" spans="1:39" x14ac:dyDescent="0.2">
      <c r="A2" t="s">
        <v>132</v>
      </c>
      <c r="B2">
        <v>93</v>
      </c>
      <c r="C2">
        <v>92</v>
      </c>
      <c r="D2">
        <v>0.98919999999999997</v>
      </c>
      <c r="E2">
        <v>10</v>
      </c>
      <c r="F2">
        <v>0.1075</v>
      </c>
      <c r="G2">
        <v>76</v>
      </c>
      <c r="H2">
        <v>0.82609999999999995</v>
      </c>
      <c r="I2">
        <v>5</v>
      </c>
      <c r="J2">
        <v>5.4350000000000002E-2</v>
      </c>
      <c r="K2">
        <v>11</v>
      </c>
      <c r="L2">
        <v>0.1196</v>
      </c>
      <c r="M2">
        <v>0</v>
      </c>
      <c r="N2">
        <v>0</v>
      </c>
      <c r="O2">
        <v>0</v>
      </c>
      <c r="P2">
        <v>0</v>
      </c>
      <c r="Q2">
        <v>1</v>
      </c>
      <c r="R2">
        <v>1.0749999999999999E-2</v>
      </c>
      <c r="S2">
        <v>22</v>
      </c>
      <c r="T2">
        <v>10</v>
      </c>
      <c r="U2">
        <v>0.45450000000000002</v>
      </c>
      <c r="V2">
        <v>4</v>
      </c>
      <c r="W2">
        <v>0.18179999999999999</v>
      </c>
      <c r="X2">
        <v>1</v>
      </c>
      <c r="Y2">
        <v>4.5449999999999997E-2</v>
      </c>
      <c r="Z2">
        <v>7</v>
      </c>
      <c r="AA2">
        <v>0.31819999999999998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t="s">
        <v>40</v>
      </c>
    </row>
    <row r="3" spans="1:39" x14ac:dyDescent="0.2">
      <c r="A3" t="s">
        <v>133</v>
      </c>
      <c r="B3">
        <v>223</v>
      </c>
      <c r="C3">
        <v>182</v>
      </c>
      <c r="D3">
        <v>0.81610000000000005</v>
      </c>
      <c r="E3">
        <v>118</v>
      </c>
      <c r="F3">
        <v>0.52910000000000001</v>
      </c>
      <c r="G3">
        <v>93</v>
      </c>
      <c r="H3">
        <v>0.51100000000000001</v>
      </c>
      <c r="I3">
        <v>3</v>
      </c>
      <c r="J3">
        <v>1.6480000000000002E-2</v>
      </c>
      <c r="K3">
        <v>86</v>
      </c>
      <c r="L3">
        <v>0.47249999999999998</v>
      </c>
      <c r="M3">
        <v>0</v>
      </c>
      <c r="N3">
        <v>0</v>
      </c>
      <c r="O3">
        <v>0</v>
      </c>
      <c r="P3">
        <v>0</v>
      </c>
      <c r="Q3">
        <v>21</v>
      </c>
      <c r="R3">
        <v>9.4170000000000004E-2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t="s">
        <v>40</v>
      </c>
    </row>
    <row r="4" spans="1:39" x14ac:dyDescent="0.2">
      <c r="A4" t="s">
        <v>134</v>
      </c>
      <c r="B4">
        <v>81</v>
      </c>
      <c r="C4">
        <v>78</v>
      </c>
      <c r="D4">
        <v>0.96299999999999997</v>
      </c>
      <c r="E4">
        <v>10</v>
      </c>
      <c r="F4">
        <v>0.1235</v>
      </c>
      <c r="G4">
        <v>73</v>
      </c>
      <c r="H4">
        <v>0.93589999999999995</v>
      </c>
      <c r="I4">
        <v>0</v>
      </c>
      <c r="J4">
        <v>0</v>
      </c>
      <c r="K4">
        <v>5</v>
      </c>
      <c r="L4">
        <v>6.4100000000000004E-2</v>
      </c>
      <c r="M4">
        <v>0</v>
      </c>
      <c r="N4">
        <v>0</v>
      </c>
      <c r="O4">
        <v>0</v>
      </c>
      <c r="P4">
        <v>0</v>
      </c>
      <c r="Q4">
        <v>3</v>
      </c>
      <c r="R4">
        <v>3.7039999999999997E-2</v>
      </c>
      <c r="S4">
        <v>19</v>
      </c>
      <c r="T4">
        <v>13</v>
      </c>
      <c r="U4">
        <v>0.68420000000000003</v>
      </c>
      <c r="V4">
        <v>1</v>
      </c>
      <c r="W4">
        <v>5.2630000000000003E-2</v>
      </c>
      <c r="X4">
        <v>0</v>
      </c>
      <c r="Y4">
        <v>0</v>
      </c>
      <c r="Z4">
        <v>5</v>
      </c>
      <c r="AA4">
        <v>0.26319999999999999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t="s">
        <v>40</v>
      </c>
    </row>
    <row r="5" spans="1:39" x14ac:dyDescent="0.2">
      <c r="A5" t="s">
        <v>135</v>
      </c>
      <c r="B5">
        <v>374</v>
      </c>
      <c r="C5">
        <v>262</v>
      </c>
      <c r="D5">
        <v>0.70050000000000001</v>
      </c>
      <c r="E5">
        <v>56</v>
      </c>
      <c r="F5">
        <v>0.1497</v>
      </c>
      <c r="G5">
        <v>238</v>
      </c>
      <c r="H5">
        <v>0.90839999999999999</v>
      </c>
      <c r="I5">
        <v>9</v>
      </c>
      <c r="J5">
        <v>3.4349999999999999E-2</v>
      </c>
      <c r="K5">
        <v>15</v>
      </c>
      <c r="L5">
        <v>5.7250000000000002E-2</v>
      </c>
      <c r="M5">
        <v>80</v>
      </c>
      <c r="N5">
        <v>0.21390000000000001</v>
      </c>
      <c r="O5">
        <v>2</v>
      </c>
      <c r="P5">
        <v>5.3480000000000003E-3</v>
      </c>
      <c r="Q5">
        <v>12</v>
      </c>
      <c r="R5">
        <v>3.209E-2</v>
      </c>
      <c r="S5">
        <v>94</v>
      </c>
      <c r="T5">
        <v>57</v>
      </c>
      <c r="U5">
        <v>0.60640000000000005</v>
      </c>
      <c r="V5">
        <v>15</v>
      </c>
      <c r="W5">
        <v>0.15959999999999999</v>
      </c>
      <c r="X5">
        <v>1</v>
      </c>
      <c r="Y5">
        <v>1.064E-2</v>
      </c>
      <c r="Z5">
        <v>21</v>
      </c>
      <c r="AA5">
        <v>0.22339999999999999</v>
      </c>
      <c r="AB5">
        <v>13</v>
      </c>
      <c r="AC5">
        <v>12</v>
      </c>
      <c r="AD5">
        <v>0.92310000000000003</v>
      </c>
      <c r="AE5">
        <v>1</v>
      </c>
      <c r="AF5">
        <v>7.6920000000000002E-2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t="s">
        <v>40</v>
      </c>
    </row>
    <row r="6" spans="1:39" x14ac:dyDescent="0.2">
      <c r="A6" t="s">
        <v>136</v>
      </c>
      <c r="B6">
        <v>23</v>
      </c>
      <c r="C6">
        <v>23</v>
      </c>
      <c r="D6">
        <v>1</v>
      </c>
      <c r="E6">
        <v>0</v>
      </c>
      <c r="F6">
        <v>0</v>
      </c>
      <c r="G6">
        <v>22</v>
      </c>
      <c r="H6">
        <v>0.95650000000000002</v>
      </c>
      <c r="I6">
        <v>1</v>
      </c>
      <c r="J6">
        <v>4.3479999999999998E-2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1</v>
      </c>
      <c r="U6">
        <v>0.5</v>
      </c>
      <c r="V6">
        <v>0</v>
      </c>
      <c r="W6">
        <v>0</v>
      </c>
      <c r="X6">
        <v>1</v>
      </c>
      <c r="Y6">
        <v>0.5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t="s">
        <v>40</v>
      </c>
    </row>
    <row r="7" spans="1:39" x14ac:dyDescent="0.2">
      <c r="A7" t="s">
        <v>137</v>
      </c>
      <c r="B7">
        <v>174</v>
      </c>
      <c r="C7">
        <v>130</v>
      </c>
      <c r="D7">
        <v>0.74709999999999999</v>
      </c>
      <c r="E7">
        <v>84</v>
      </c>
      <c r="F7">
        <v>0.48280000000000001</v>
      </c>
      <c r="G7">
        <v>98</v>
      </c>
      <c r="H7">
        <v>0.75380000000000003</v>
      </c>
      <c r="I7">
        <v>9</v>
      </c>
      <c r="J7">
        <v>6.923E-2</v>
      </c>
      <c r="K7">
        <v>23</v>
      </c>
      <c r="L7">
        <v>0.1769</v>
      </c>
      <c r="M7">
        <v>18</v>
      </c>
      <c r="N7">
        <v>0.10340000000000001</v>
      </c>
      <c r="O7">
        <v>0</v>
      </c>
      <c r="P7">
        <v>0</v>
      </c>
      <c r="Q7">
        <v>12</v>
      </c>
      <c r="R7">
        <v>6.8970000000000004E-2</v>
      </c>
      <c r="S7">
        <v>91</v>
      </c>
      <c r="T7">
        <v>56</v>
      </c>
      <c r="U7">
        <v>0.61539999999999995</v>
      </c>
      <c r="V7">
        <v>3</v>
      </c>
      <c r="W7">
        <v>3.2969999999999999E-2</v>
      </c>
      <c r="X7">
        <v>20</v>
      </c>
      <c r="Y7">
        <v>0.2198</v>
      </c>
      <c r="Z7">
        <v>12</v>
      </c>
      <c r="AA7">
        <v>0.13189999999999999</v>
      </c>
      <c r="AB7">
        <v>8</v>
      </c>
      <c r="AC7">
        <v>6</v>
      </c>
      <c r="AD7">
        <v>0.75</v>
      </c>
      <c r="AE7">
        <v>1</v>
      </c>
      <c r="AF7">
        <v>0.125</v>
      </c>
      <c r="AG7">
        <v>0</v>
      </c>
      <c r="AH7">
        <v>0</v>
      </c>
      <c r="AI7">
        <v>1</v>
      </c>
      <c r="AJ7">
        <v>0.125</v>
      </c>
      <c r="AK7">
        <v>0</v>
      </c>
      <c r="AL7">
        <v>0</v>
      </c>
      <c r="AM7" t="s">
        <v>40</v>
      </c>
    </row>
    <row r="8" spans="1:39" x14ac:dyDescent="0.2">
      <c r="A8" t="s">
        <v>138</v>
      </c>
      <c r="B8">
        <v>88</v>
      </c>
      <c r="C8">
        <v>80</v>
      </c>
      <c r="D8">
        <v>0.90910000000000002</v>
      </c>
      <c r="E8">
        <v>32</v>
      </c>
      <c r="F8">
        <v>0.36359999999999998</v>
      </c>
      <c r="G8">
        <v>75</v>
      </c>
      <c r="H8">
        <v>0.9375</v>
      </c>
      <c r="I8">
        <v>0</v>
      </c>
      <c r="J8">
        <v>0</v>
      </c>
      <c r="K8">
        <v>5</v>
      </c>
      <c r="L8">
        <v>6.25E-2</v>
      </c>
      <c r="M8">
        <v>0</v>
      </c>
      <c r="N8">
        <v>0</v>
      </c>
      <c r="O8">
        <v>0</v>
      </c>
      <c r="P8">
        <v>0</v>
      </c>
      <c r="Q8">
        <v>7</v>
      </c>
      <c r="R8">
        <v>7.9549999999999996E-2</v>
      </c>
      <c r="S8">
        <v>14</v>
      </c>
      <c r="T8">
        <v>10</v>
      </c>
      <c r="U8">
        <v>0.71430000000000005</v>
      </c>
      <c r="V8">
        <v>4</v>
      </c>
      <c r="W8">
        <v>0.28570000000000001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t="s">
        <v>40</v>
      </c>
    </row>
    <row r="10" spans="1:39" x14ac:dyDescent="0.2">
      <c r="A10" t="s">
        <v>47</v>
      </c>
      <c r="B10">
        <f>SUM(B2:B8)</f>
        <v>1056</v>
      </c>
      <c r="C10">
        <f>SUM(C2:C8)</f>
        <v>847</v>
      </c>
      <c r="D10">
        <f>(C10/B10)</f>
        <v>0.80208333333333337</v>
      </c>
      <c r="E10">
        <f>SUM(E2:E8)</f>
        <v>310</v>
      </c>
      <c r="F10">
        <f>(E10/B10)</f>
        <v>0.29356060606060608</v>
      </c>
      <c r="G10">
        <f>SUM(G2:G8)</f>
        <v>675</v>
      </c>
      <c r="H10">
        <f>(G10/C10)</f>
        <v>0.7969303423848878</v>
      </c>
      <c r="I10">
        <f>SUM(I2:I8)</f>
        <v>27</v>
      </c>
      <c r="J10">
        <f>(I10/C10)</f>
        <v>3.1877213695395513E-2</v>
      </c>
      <c r="K10">
        <f>SUM(K2:K8)</f>
        <v>145</v>
      </c>
      <c r="L10">
        <f>(K10/C10)</f>
        <v>0.17119244391971664</v>
      </c>
      <c r="M10">
        <f>SUM(M2:M8)</f>
        <v>98</v>
      </c>
      <c r="N10">
        <f>(M10/B10)</f>
        <v>9.2803030303030304E-2</v>
      </c>
      <c r="O10">
        <f>SUM(O2:O8)</f>
        <v>2</v>
      </c>
      <c r="P10">
        <f>(O10/B10)</f>
        <v>1.893939393939394E-3</v>
      </c>
      <c r="Q10">
        <f>SUM(Q2:Q8)</f>
        <v>56</v>
      </c>
      <c r="R10">
        <f>(Q10/B10)</f>
        <v>5.3030303030303032E-2</v>
      </c>
      <c r="S10">
        <f>SUM(S2:S8)</f>
        <v>242</v>
      </c>
      <c r="T10">
        <f>SUM(T2:T8)</f>
        <v>147</v>
      </c>
      <c r="U10">
        <f>(T10/S10)</f>
        <v>0.6074380165289256</v>
      </c>
      <c r="V10">
        <f>SUM(V2:V8)</f>
        <v>27</v>
      </c>
      <c r="W10">
        <f>(V10/S10)</f>
        <v>0.1115702479338843</v>
      </c>
      <c r="X10">
        <f>SUM(X2:X8)</f>
        <v>23</v>
      </c>
      <c r="Y10">
        <f>(X10/S10)</f>
        <v>9.5041322314049589E-2</v>
      </c>
      <c r="Z10">
        <f>SUM(Z2:Z8)</f>
        <v>45</v>
      </c>
      <c r="AA10">
        <f>(Z10/S10)</f>
        <v>0.18595041322314049</v>
      </c>
      <c r="AB10">
        <f>SUM(AB2:AB8)</f>
        <v>21</v>
      </c>
      <c r="AC10">
        <f>SUM(AC2:AC8)</f>
        <v>18</v>
      </c>
      <c r="AD10">
        <f>(AC10/AB10)</f>
        <v>0.8571428571428571</v>
      </c>
      <c r="AE10">
        <f>SUM(AE2:AE8)</f>
        <v>2</v>
      </c>
      <c r="AF10">
        <f>(AE10/AB10)</f>
        <v>9.5238095238095233E-2</v>
      </c>
      <c r="AG10">
        <f>SUM(AG2:AG8)</f>
        <v>0</v>
      </c>
      <c r="AH10">
        <f>(AG10/AB10)</f>
        <v>0</v>
      </c>
      <c r="AI10">
        <f>SUM(AI2:AI8)</f>
        <v>1</v>
      </c>
      <c r="AJ10">
        <f>AI10/AB10</f>
        <v>4.7619047619047616E-2</v>
      </c>
      <c r="AK10">
        <f>SUM(AK2:AK8)</f>
        <v>0</v>
      </c>
      <c r="AL10">
        <f>AK10/AB10</f>
        <v>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6"/>
  <sheetViews>
    <sheetView zoomScaleNormal="100" workbookViewId="0">
      <selection activeCell="A6" sqref="A6"/>
    </sheetView>
  </sheetViews>
  <sheetFormatPr defaultRowHeight="12.75" x14ac:dyDescent="0.2"/>
  <cols>
    <col min="1" max="1" width="23.85546875"/>
    <col min="2" max="2" width="18.5703125"/>
    <col min="3" max="6" width="11.5703125"/>
    <col min="7" max="8" width="18.42578125"/>
    <col min="9" max="9" width="22.7109375"/>
    <col min="10" max="10" width="25.5703125"/>
    <col min="11" max="11" width="19.7109375"/>
    <col min="12" max="12" width="21.85546875"/>
    <col min="13" max="13" width="17.42578125"/>
    <col min="14" max="14" width="16.5703125"/>
    <col min="15" max="15" width="16.85546875"/>
    <col min="16" max="16" width="19.85546875"/>
    <col min="17" max="17" width="11.5703125"/>
    <col min="18" max="18" width="17.85546875"/>
    <col min="19" max="19" width="16.7109375"/>
    <col min="20" max="20" width="16.42578125"/>
    <col min="21" max="21" width="17"/>
    <col min="22" max="22" width="16.28515625"/>
    <col min="23" max="23" width="14.7109375"/>
    <col min="24" max="24" width="21.28515625"/>
    <col min="25" max="25" width="23.7109375"/>
    <col min="26" max="26" width="19.85546875"/>
    <col min="27" max="27" width="11.5703125"/>
    <col min="28" max="28" width="16.28515625"/>
    <col min="29" max="29" width="18.42578125"/>
    <col min="30" max="35" width="11.5703125"/>
    <col min="36" max="36" width="15.5703125"/>
    <col min="37" max="1025" width="11.5703125"/>
  </cols>
  <sheetData>
    <row r="1" spans="1:39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</row>
    <row r="2" spans="1:39" x14ac:dyDescent="0.2">
      <c r="A2" t="s">
        <v>139</v>
      </c>
      <c r="B2">
        <v>28</v>
      </c>
      <c r="C2">
        <v>25</v>
      </c>
      <c r="D2">
        <v>0.89290000000000003</v>
      </c>
      <c r="E2">
        <v>6</v>
      </c>
      <c r="F2">
        <v>0.21429999999999999</v>
      </c>
      <c r="G2">
        <v>16</v>
      </c>
      <c r="H2">
        <v>0.64</v>
      </c>
      <c r="I2">
        <v>0</v>
      </c>
      <c r="J2">
        <v>0</v>
      </c>
      <c r="K2">
        <v>9</v>
      </c>
      <c r="L2">
        <v>0.36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30</v>
      </c>
      <c r="T2">
        <v>23</v>
      </c>
      <c r="U2">
        <v>0.76670000000000005</v>
      </c>
      <c r="V2">
        <v>0</v>
      </c>
      <c r="W2">
        <v>0</v>
      </c>
      <c r="X2">
        <v>2</v>
      </c>
      <c r="Y2">
        <v>6.6669999999999993E-2</v>
      </c>
      <c r="Z2">
        <v>5</v>
      </c>
      <c r="AA2">
        <v>0.16669999999999999</v>
      </c>
      <c r="AB2">
        <v>4</v>
      </c>
      <c r="AC2">
        <v>4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t="s">
        <v>40</v>
      </c>
    </row>
    <row r="3" spans="1:39" x14ac:dyDescent="0.2">
      <c r="A3" t="s">
        <v>140</v>
      </c>
      <c r="B3">
        <v>77</v>
      </c>
      <c r="C3">
        <v>52</v>
      </c>
      <c r="D3">
        <v>0.67530000000000001</v>
      </c>
      <c r="E3">
        <v>9</v>
      </c>
      <c r="F3">
        <v>0.1169</v>
      </c>
      <c r="G3">
        <v>20</v>
      </c>
      <c r="H3">
        <v>0.3846</v>
      </c>
      <c r="I3">
        <v>6</v>
      </c>
      <c r="J3">
        <v>0.1154</v>
      </c>
      <c r="K3">
        <v>26</v>
      </c>
      <c r="L3">
        <v>0.5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15</v>
      </c>
      <c r="T3">
        <v>8</v>
      </c>
      <c r="U3">
        <v>0.5333</v>
      </c>
      <c r="V3">
        <v>4</v>
      </c>
      <c r="W3">
        <v>0.26669999999999999</v>
      </c>
      <c r="X3">
        <v>0</v>
      </c>
      <c r="Y3">
        <v>0</v>
      </c>
      <c r="Z3">
        <v>3</v>
      </c>
      <c r="AA3">
        <v>0.2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t="s">
        <v>40</v>
      </c>
    </row>
    <row r="4" spans="1:39" x14ac:dyDescent="0.2">
      <c r="A4" t="s">
        <v>141</v>
      </c>
      <c r="B4">
        <v>115</v>
      </c>
      <c r="C4">
        <v>108</v>
      </c>
      <c r="D4">
        <v>0.93910000000000005</v>
      </c>
      <c r="E4">
        <v>27</v>
      </c>
      <c r="F4">
        <v>0.23480000000000001</v>
      </c>
      <c r="G4">
        <v>68</v>
      </c>
      <c r="H4">
        <v>0.62960000000000005</v>
      </c>
      <c r="I4">
        <v>1</v>
      </c>
      <c r="J4">
        <v>9.2589999999999999E-3</v>
      </c>
      <c r="K4">
        <v>39</v>
      </c>
      <c r="L4">
        <v>0.36109999999999998</v>
      </c>
      <c r="M4">
        <v>5</v>
      </c>
      <c r="N4">
        <v>4.3479999999999998E-2</v>
      </c>
      <c r="O4">
        <v>0</v>
      </c>
      <c r="P4">
        <v>0</v>
      </c>
      <c r="Q4">
        <v>0</v>
      </c>
      <c r="R4">
        <v>0</v>
      </c>
      <c r="S4">
        <v>62</v>
      </c>
      <c r="T4">
        <v>44</v>
      </c>
      <c r="U4">
        <v>0.7097</v>
      </c>
      <c r="V4">
        <v>3</v>
      </c>
      <c r="W4">
        <v>4.8390000000000002E-2</v>
      </c>
      <c r="X4">
        <v>6</v>
      </c>
      <c r="Y4">
        <v>9.6769999999999995E-2</v>
      </c>
      <c r="Z4">
        <v>9</v>
      </c>
      <c r="AA4">
        <v>0.1452</v>
      </c>
      <c r="AB4">
        <v>4</v>
      </c>
      <c r="AC4">
        <v>4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t="s">
        <v>40</v>
      </c>
    </row>
    <row r="6" spans="1:39" x14ac:dyDescent="0.2">
      <c r="A6" t="s">
        <v>52</v>
      </c>
      <c r="B6">
        <f>SUM(B2:B4)</f>
        <v>220</v>
      </c>
      <c r="C6">
        <f>SUM(C2:C4)</f>
        <v>185</v>
      </c>
      <c r="D6">
        <f>C6/B6</f>
        <v>0.84090909090909094</v>
      </c>
      <c r="E6">
        <f>SUM(E2:E4)</f>
        <v>42</v>
      </c>
      <c r="F6">
        <f>E6/B6</f>
        <v>0.19090909090909092</v>
      </c>
      <c r="G6">
        <f>SUM(G2:G4)</f>
        <v>104</v>
      </c>
      <c r="H6">
        <f>G6/C6</f>
        <v>0.56216216216216219</v>
      </c>
      <c r="I6">
        <f>SUM(I2:I4)</f>
        <v>7</v>
      </c>
      <c r="J6">
        <f>I6/C6</f>
        <v>3.783783783783784E-2</v>
      </c>
      <c r="K6">
        <f>SUM(K2:K4)</f>
        <v>74</v>
      </c>
      <c r="L6">
        <f>K6/C6</f>
        <v>0.4</v>
      </c>
      <c r="M6">
        <f>SUM(M2:M4)</f>
        <v>5</v>
      </c>
      <c r="N6">
        <f>M6/B6</f>
        <v>2.2727272727272728E-2</v>
      </c>
      <c r="O6">
        <f>SUM(O2:O4)</f>
        <v>0</v>
      </c>
      <c r="P6">
        <f>O6/B6</f>
        <v>0</v>
      </c>
      <c r="Q6">
        <f>SUM(Q2:Q4)</f>
        <v>0</v>
      </c>
      <c r="R6">
        <f>Q6/B6</f>
        <v>0</v>
      </c>
      <c r="S6">
        <f>SUM(S2:S4)</f>
        <v>107</v>
      </c>
      <c r="T6">
        <f>SUM(T2:T4)</f>
        <v>75</v>
      </c>
      <c r="U6">
        <f>T6/S6</f>
        <v>0.7009345794392523</v>
      </c>
      <c r="V6">
        <f>SUM(V2:V4)</f>
        <v>7</v>
      </c>
      <c r="W6">
        <f>V6/S6</f>
        <v>6.5420560747663545E-2</v>
      </c>
      <c r="X6">
        <f>SUM(X2:X4)</f>
        <v>8</v>
      </c>
      <c r="Y6">
        <f>X6/S6</f>
        <v>7.476635514018691E-2</v>
      </c>
      <c r="Z6">
        <f>SUM(Z2:Z4)</f>
        <v>17</v>
      </c>
      <c r="AA6">
        <f>Z6/S6</f>
        <v>0.15887850467289719</v>
      </c>
      <c r="AB6">
        <f>SUM(AB2:AB4)</f>
        <v>8</v>
      </c>
      <c r="AC6">
        <f>SUM(AC2:AC4)</f>
        <v>8</v>
      </c>
      <c r="AD6">
        <f>AC6/AB6</f>
        <v>1</v>
      </c>
      <c r="AE6">
        <f>SUM(AE2:AE4)</f>
        <v>0</v>
      </c>
      <c r="AF6">
        <f>AE6/AB6</f>
        <v>0</v>
      </c>
      <c r="AG6">
        <f>SUM(AG2:AG4)</f>
        <v>0</v>
      </c>
      <c r="AH6">
        <f>AG6/AB6</f>
        <v>0</v>
      </c>
      <c r="AI6">
        <f>SUM(AI2:AI4)</f>
        <v>0</v>
      </c>
      <c r="AJ6">
        <f>AI6/AB6</f>
        <v>0</v>
      </c>
      <c r="AK6">
        <f>SUM(AK2:AK4)</f>
        <v>0</v>
      </c>
      <c r="AL6">
        <f>AK6/AB6</f>
        <v>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6"/>
  <sheetViews>
    <sheetView zoomScaleNormal="100" workbookViewId="0">
      <selection activeCell="A6" sqref="A6"/>
    </sheetView>
  </sheetViews>
  <sheetFormatPr defaultRowHeight="12.75" x14ac:dyDescent="0.2"/>
  <cols>
    <col min="1" max="1" width="56"/>
    <col min="2" max="2" width="14.5703125"/>
    <col min="3" max="6" width="11.5703125"/>
    <col min="7" max="7" width="15.85546875"/>
    <col min="8" max="8" width="15.28515625"/>
    <col min="9" max="9" width="22.85546875"/>
    <col min="10" max="10" width="22.7109375"/>
    <col min="11" max="11" width="20.5703125"/>
    <col min="12" max="12" width="20"/>
    <col min="13" max="13" width="19"/>
    <col min="14" max="14" width="17.28515625"/>
    <col min="15" max="15" width="23.5703125"/>
    <col min="16" max="16" width="22.42578125"/>
    <col min="17" max="17" width="19.28515625"/>
    <col min="18" max="18" width="18.42578125"/>
    <col min="19" max="19" width="19.140625"/>
    <col min="20" max="20" width="18"/>
    <col min="21" max="21" width="17.140625"/>
    <col min="22" max="22" width="17.42578125"/>
    <col min="23" max="23" width="16"/>
    <col min="24" max="24" width="20.5703125"/>
    <col min="25" max="25" width="15.85546875"/>
    <col min="26" max="26" width="17"/>
    <col min="27" max="27" width="16"/>
    <col min="28" max="28" width="13.85546875"/>
    <col min="29" max="29" width="17.42578125"/>
    <col min="30" max="30" width="11.5703125"/>
    <col min="31" max="31" width="16.42578125"/>
    <col min="32" max="32" width="15.140625"/>
    <col min="33" max="33" width="16.28515625"/>
    <col min="34" max="34" width="15.42578125"/>
    <col min="35" max="35" width="18.140625"/>
    <col min="36" max="36" width="16"/>
    <col min="37" max="37" width="17"/>
    <col min="38" max="1025" width="11.5703125"/>
  </cols>
  <sheetData>
    <row r="1" spans="1:39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</row>
    <row r="2" spans="1:39" x14ac:dyDescent="0.2">
      <c r="A2" t="s">
        <v>142</v>
      </c>
      <c r="B2">
        <v>167</v>
      </c>
      <c r="C2">
        <v>107</v>
      </c>
      <c r="D2">
        <v>0.64070000000000005</v>
      </c>
      <c r="E2">
        <v>24</v>
      </c>
      <c r="F2">
        <v>0.14369999999999999</v>
      </c>
      <c r="G2">
        <v>79</v>
      </c>
      <c r="H2">
        <v>0.73829999999999996</v>
      </c>
      <c r="I2">
        <v>1</v>
      </c>
      <c r="J2">
        <v>9.3460000000000001E-3</v>
      </c>
      <c r="K2">
        <v>27</v>
      </c>
      <c r="L2">
        <v>0.25230000000000002</v>
      </c>
      <c r="M2">
        <v>17</v>
      </c>
      <c r="N2">
        <v>0.1018</v>
      </c>
      <c r="O2">
        <v>11</v>
      </c>
      <c r="P2">
        <v>6.5869999999999998E-2</v>
      </c>
      <c r="Q2">
        <v>23</v>
      </c>
      <c r="R2">
        <v>0.13769999999999999</v>
      </c>
      <c r="S2">
        <v>299</v>
      </c>
      <c r="T2">
        <v>17</v>
      </c>
      <c r="U2">
        <v>5.6860000000000001E-2</v>
      </c>
      <c r="V2">
        <v>19</v>
      </c>
      <c r="W2">
        <v>6.3549999999999995E-2</v>
      </c>
      <c r="X2">
        <v>17</v>
      </c>
      <c r="Y2">
        <v>5.6860000000000001E-2</v>
      </c>
      <c r="Z2">
        <v>246</v>
      </c>
      <c r="AA2">
        <v>0.82269999999999999</v>
      </c>
      <c r="AB2">
        <v>25</v>
      </c>
      <c r="AC2">
        <v>12</v>
      </c>
      <c r="AD2">
        <v>0.48</v>
      </c>
      <c r="AE2">
        <v>2</v>
      </c>
      <c r="AF2">
        <v>0.08</v>
      </c>
      <c r="AG2">
        <v>0</v>
      </c>
      <c r="AH2">
        <v>0</v>
      </c>
      <c r="AI2">
        <v>1</v>
      </c>
      <c r="AJ2">
        <v>0.04</v>
      </c>
      <c r="AK2">
        <v>10</v>
      </c>
      <c r="AL2">
        <v>0.4</v>
      </c>
      <c r="AM2" t="s">
        <v>40</v>
      </c>
    </row>
    <row r="3" spans="1:39" x14ac:dyDescent="0.2">
      <c r="A3" t="s">
        <v>143</v>
      </c>
      <c r="B3">
        <v>253</v>
      </c>
      <c r="C3">
        <v>193</v>
      </c>
      <c r="D3">
        <v>0.76280000000000003</v>
      </c>
      <c r="E3">
        <v>42</v>
      </c>
      <c r="F3">
        <v>0.16600000000000001</v>
      </c>
      <c r="G3">
        <v>137</v>
      </c>
      <c r="H3">
        <v>0.70979999999999999</v>
      </c>
      <c r="I3">
        <v>9</v>
      </c>
      <c r="J3">
        <v>4.6629999999999998E-2</v>
      </c>
      <c r="K3">
        <v>47</v>
      </c>
      <c r="L3">
        <v>0.24349999999999999</v>
      </c>
      <c r="M3">
        <v>1</v>
      </c>
      <c r="N3">
        <v>3.9529999999999999E-3</v>
      </c>
      <c r="O3">
        <v>5</v>
      </c>
      <c r="P3">
        <v>1.976E-2</v>
      </c>
      <c r="Q3">
        <v>22</v>
      </c>
      <c r="R3">
        <v>8.6959999999999996E-2</v>
      </c>
      <c r="S3">
        <v>86</v>
      </c>
      <c r="T3">
        <v>41</v>
      </c>
      <c r="U3">
        <v>0.47670000000000001</v>
      </c>
      <c r="V3">
        <v>18</v>
      </c>
      <c r="W3">
        <v>0.20930000000000001</v>
      </c>
      <c r="X3">
        <v>2</v>
      </c>
      <c r="Y3">
        <v>2.3259999999999999E-2</v>
      </c>
      <c r="Z3">
        <v>25</v>
      </c>
      <c r="AA3">
        <v>0.29070000000000001</v>
      </c>
      <c r="AB3">
        <v>6</v>
      </c>
      <c r="AC3">
        <v>4</v>
      </c>
      <c r="AD3">
        <v>0.66669999999999996</v>
      </c>
      <c r="AE3">
        <v>1</v>
      </c>
      <c r="AF3">
        <v>0.16669999999999999</v>
      </c>
      <c r="AG3">
        <v>0</v>
      </c>
      <c r="AH3">
        <v>0</v>
      </c>
      <c r="AI3">
        <v>0</v>
      </c>
      <c r="AJ3">
        <v>0</v>
      </c>
      <c r="AK3">
        <v>1</v>
      </c>
      <c r="AL3">
        <v>0.16669999999999999</v>
      </c>
      <c r="AM3" t="s">
        <v>40</v>
      </c>
    </row>
    <row r="4" spans="1:39" x14ac:dyDescent="0.2">
      <c r="A4" t="s">
        <v>144</v>
      </c>
      <c r="B4">
        <v>39</v>
      </c>
      <c r="C4">
        <v>36</v>
      </c>
      <c r="D4">
        <v>0.92310000000000003</v>
      </c>
      <c r="E4">
        <v>7</v>
      </c>
      <c r="F4">
        <v>0.17949999999999999</v>
      </c>
      <c r="G4">
        <v>9</v>
      </c>
      <c r="H4">
        <v>0.25</v>
      </c>
      <c r="I4">
        <v>3</v>
      </c>
      <c r="J4">
        <v>8.3330000000000001E-2</v>
      </c>
      <c r="K4">
        <v>24</v>
      </c>
      <c r="L4">
        <v>0.66669999999999996</v>
      </c>
      <c r="M4">
        <v>0</v>
      </c>
      <c r="N4">
        <v>0</v>
      </c>
      <c r="O4">
        <v>0</v>
      </c>
      <c r="P4">
        <v>0</v>
      </c>
      <c r="Q4">
        <v>1</v>
      </c>
      <c r="R4">
        <v>2.564E-2</v>
      </c>
      <c r="S4">
        <v>4</v>
      </c>
      <c r="T4">
        <v>3</v>
      </c>
      <c r="U4">
        <v>0.75</v>
      </c>
      <c r="V4">
        <v>0</v>
      </c>
      <c r="W4">
        <v>0</v>
      </c>
      <c r="X4">
        <v>0</v>
      </c>
      <c r="Y4">
        <v>0</v>
      </c>
      <c r="Z4">
        <v>1</v>
      </c>
      <c r="AA4">
        <v>0.25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t="s">
        <v>40</v>
      </c>
    </row>
    <row r="6" spans="1:39" x14ac:dyDescent="0.2">
      <c r="A6" t="s">
        <v>104</v>
      </c>
      <c r="B6">
        <f>SUM(B2:B4)</f>
        <v>459</v>
      </c>
      <c r="C6">
        <f>SUM(C2:C4)</f>
        <v>336</v>
      </c>
      <c r="D6">
        <f>C6/B6</f>
        <v>0.73202614379084963</v>
      </c>
      <c r="E6">
        <f>SUM(E2:E4)</f>
        <v>73</v>
      </c>
      <c r="F6">
        <f>E6/B6</f>
        <v>0.15904139433551198</v>
      </c>
      <c r="G6">
        <f>SUM(G2:G4)</f>
        <v>225</v>
      </c>
      <c r="H6">
        <f>G6/C6</f>
        <v>0.6696428571428571</v>
      </c>
      <c r="I6">
        <f>SUM(I2:I4)</f>
        <v>13</v>
      </c>
      <c r="J6">
        <f>I6/C6</f>
        <v>3.8690476190476192E-2</v>
      </c>
      <c r="K6">
        <f>SUM(K2:K4)</f>
        <v>98</v>
      </c>
      <c r="L6">
        <f>K6/C6</f>
        <v>0.29166666666666669</v>
      </c>
      <c r="M6">
        <f>SUM(M2:M4)</f>
        <v>18</v>
      </c>
      <c r="N6">
        <f>M6/B6</f>
        <v>3.9215686274509803E-2</v>
      </c>
      <c r="O6">
        <f>SUM(O2:O4)</f>
        <v>16</v>
      </c>
      <c r="P6">
        <f>O6/B6</f>
        <v>3.4858387799564274E-2</v>
      </c>
      <c r="Q6">
        <f>SUM(Q2:Q4)</f>
        <v>46</v>
      </c>
      <c r="R6">
        <f>Q6/B6</f>
        <v>0.10021786492374728</v>
      </c>
      <c r="S6">
        <f>SUM(S2:S4)</f>
        <v>389</v>
      </c>
      <c r="T6">
        <f>SUM(T2:T4)</f>
        <v>61</v>
      </c>
      <c r="U6">
        <f>T6/S6</f>
        <v>0.15681233933161953</v>
      </c>
      <c r="V6">
        <f>SUM(V2:V4)</f>
        <v>37</v>
      </c>
      <c r="W6">
        <f>V6/S6</f>
        <v>9.5115681233933158E-2</v>
      </c>
      <c r="X6">
        <f>SUM(X2:X4)</f>
        <v>19</v>
      </c>
      <c r="Y6">
        <f>X6/S6</f>
        <v>4.8843187660668377E-2</v>
      </c>
      <c r="Z6">
        <f>SUM(Z2:Z4)</f>
        <v>272</v>
      </c>
      <c r="AA6">
        <f>Z6/S6</f>
        <v>0.69922879177377895</v>
      </c>
      <c r="AB6">
        <f>SUM(AB2:AB4)</f>
        <v>31</v>
      </c>
      <c r="AC6">
        <f>SUM(AC2:AC4)</f>
        <v>16</v>
      </c>
      <c r="AD6">
        <f>AC6/AB6</f>
        <v>0.5161290322580645</v>
      </c>
      <c r="AE6">
        <f>SUM(AE2:AE4)</f>
        <v>3</v>
      </c>
      <c r="AF6">
        <f>AE6/AB6</f>
        <v>9.6774193548387094E-2</v>
      </c>
      <c r="AG6">
        <f>SUM(AG2:AG4)</f>
        <v>0</v>
      </c>
      <c r="AH6">
        <f>AG6/AB6</f>
        <v>0</v>
      </c>
      <c r="AI6">
        <f>SUM(AI2:AI4)</f>
        <v>1</v>
      </c>
      <c r="AJ6">
        <f>AI6/AB6</f>
        <v>3.2258064516129031E-2</v>
      </c>
      <c r="AK6">
        <f>SUM(AK2:AK4)</f>
        <v>11</v>
      </c>
      <c r="AL6">
        <f>AK6/AB6</f>
        <v>0.35483870967741937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5"/>
  <sheetViews>
    <sheetView zoomScaleNormal="100" workbookViewId="0">
      <selection activeCell="A5" sqref="A5"/>
    </sheetView>
  </sheetViews>
  <sheetFormatPr defaultRowHeight="12.75" x14ac:dyDescent="0.2"/>
  <cols>
    <col min="1" max="1" width="50"/>
    <col min="2" max="2" width="14.7109375"/>
    <col min="3" max="6" width="11.5703125"/>
    <col min="7" max="7" width="17.5703125"/>
    <col min="8" max="8" width="15.140625"/>
    <col min="9" max="9" width="15.7109375"/>
    <col min="10" max="10" width="19.28515625"/>
    <col min="11" max="11" width="13.5703125"/>
    <col min="12" max="12" width="19.7109375"/>
    <col min="13" max="14" width="18"/>
    <col min="15" max="15" width="24.42578125"/>
    <col min="16" max="16" width="20.7109375"/>
    <col min="17" max="17" width="23.42578125"/>
    <col min="18" max="18" width="22.28515625"/>
    <col min="19" max="19" width="23.140625"/>
    <col min="20" max="20" width="17.28515625"/>
    <col min="21" max="21" width="21.5703125"/>
    <col min="22" max="22" width="18.42578125"/>
    <col min="23" max="23" width="17.42578125"/>
    <col min="24" max="24" width="23.140625"/>
    <col min="25" max="25" width="19.140625"/>
    <col min="26" max="26" width="20.42578125"/>
    <col min="27" max="27" width="18.42578125"/>
    <col min="28" max="28" width="11.5703125"/>
    <col min="29" max="29" width="20.28515625"/>
    <col min="30" max="30" width="11.5703125"/>
    <col min="31" max="31" width="16.85546875"/>
    <col min="32" max="32" width="17.7109375"/>
    <col min="33" max="33" width="16"/>
    <col min="34" max="34" width="19.140625"/>
    <col min="35" max="35" width="19.42578125"/>
    <col min="36" max="36" width="16.85546875"/>
    <col min="37" max="37" width="17.7109375"/>
    <col min="38" max="1025" width="11.5703125"/>
  </cols>
  <sheetData>
    <row r="1" spans="1:39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</row>
    <row r="2" spans="1:39" x14ac:dyDescent="0.2">
      <c r="A2" t="s">
        <v>145</v>
      </c>
      <c r="B2">
        <v>112</v>
      </c>
      <c r="C2">
        <v>47</v>
      </c>
      <c r="D2">
        <v>0.41959999999999997</v>
      </c>
      <c r="E2">
        <v>23</v>
      </c>
      <c r="F2">
        <v>0.2054</v>
      </c>
      <c r="G2">
        <v>25</v>
      </c>
      <c r="H2">
        <v>0.53190000000000004</v>
      </c>
      <c r="I2">
        <v>7</v>
      </c>
      <c r="J2">
        <v>0.1489</v>
      </c>
      <c r="K2">
        <v>15</v>
      </c>
      <c r="L2">
        <v>0.31909999999999999</v>
      </c>
      <c r="M2">
        <v>8</v>
      </c>
      <c r="N2">
        <v>7.1429999999999993E-2</v>
      </c>
      <c r="O2">
        <v>0</v>
      </c>
      <c r="P2">
        <v>0</v>
      </c>
      <c r="Q2">
        <v>46</v>
      </c>
      <c r="R2">
        <v>0.41070000000000001</v>
      </c>
      <c r="S2">
        <v>118</v>
      </c>
      <c r="T2">
        <v>64</v>
      </c>
      <c r="U2">
        <v>0.54239999999999999</v>
      </c>
      <c r="V2">
        <v>13</v>
      </c>
      <c r="W2">
        <v>0.11020000000000001</v>
      </c>
      <c r="X2">
        <v>5</v>
      </c>
      <c r="Y2">
        <v>4.2369999999999998E-2</v>
      </c>
      <c r="Z2">
        <v>36</v>
      </c>
      <c r="AA2">
        <v>0.30509999999999998</v>
      </c>
      <c r="AB2">
        <v>20</v>
      </c>
      <c r="AC2">
        <v>6</v>
      </c>
      <c r="AD2">
        <v>0.3</v>
      </c>
      <c r="AE2">
        <v>0</v>
      </c>
      <c r="AF2">
        <v>0</v>
      </c>
      <c r="AG2">
        <v>5</v>
      </c>
      <c r="AH2">
        <v>0.25</v>
      </c>
      <c r="AI2">
        <v>0</v>
      </c>
      <c r="AJ2">
        <v>0</v>
      </c>
      <c r="AK2">
        <v>9</v>
      </c>
      <c r="AL2">
        <v>0.45</v>
      </c>
      <c r="AM2" t="s">
        <v>40</v>
      </c>
    </row>
    <row r="3" spans="1:39" x14ac:dyDescent="0.2">
      <c r="A3" t="s">
        <v>146</v>
      </c>
      <c r="B3">
        <v>145</v>
      </c>
      <c r="C3">
        <v>119</v>
      </c>
      <c r="D3">
        <v>0.82069999999999999</v>
      </c>
      <c r="E3">
        <v>57</v>
      </c>
      <c r="F3">
        <v>0.3931</v>
      </c>
      <c r="G3">
        <v>50</v>
      </c>
      <c r="H3">
        <v>0.42020000000000002</v>
      </c>
      <c r="I3">
        <v>24</v>
      </c>
      <c r="J3">
        <v>0.20169999999999999</v>
      </c>
      <c r="K3">
        <v>45</v>
      </c>
      <c r="L3">
        <v>0.37819999999999998</v>
      </c>
      <c r="M3">
        <v>1</v>
      </c>
      <c r="N3">
        <v>6.8970000000000004E-3</v>
      </c>
      <c r="O3">
        <v>0</v>
      </c>
      <c r="P3">
        <v>0</v>
      </c>
      <c r="Q3">
        <v>3</v>
      </c>
      <c r="R3">
        <v>2.069E-2</v>
      </c>
      <c r="S3">
        <v>82</v>
      </c>
      <c r="T3">
        <v>52</v>
      </c>
      <c r="U3">
        <v>0.6341</v>
      </c>
      <c r="V3">
        <v>1</v>
      </c>
      <c r="W3">
        <v>1.2200000000000001E-2</v>
      </c>
      <c r="X3">
        <v>11</v>
      </c>
      <c r="Y3">
        <v>0.1341</v>
      </c>
      <c r="Z3">
        <v>18</v>
      </c>
      <c r="AA3">
        <v>0.2195</v>
      </c>
      <c r="AB3">
        <v>5</v>
      </c>
      <c r="AC3">
        <v>3</v>
      </c>
      <c r="AD3">
        <v>0.6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2</v>
      </c>
      <c r="AL3">
        <v>0.4</v>
      </c>
      <c r="AM3" t="s">
        <v>40</v>
      </c>
    </row>
    <row r="5" spans="1:39" x14ac:dyDescent="0.2">
      <c r="A5" t="s">
        <v>118</v>
      </c>
      <c r="B5">
        <f>SUM(B2:B3)</f>
        <v>257</v>
      </c>
      <c r="C5">
        <f>SUM(C2:C3)</f>
        <v>166</v>
      </c>
      <c r="D5">
        <f>C5/B5</f>
        <v>0.64591439688715957</v>
      </c>
      <c r="E5">
        <f>SUM(E2:E3)</f>
        <v>80</v>
      </c>
      <c r="F5">
        <f>E5/B5</f>
        <v>0.31128404669260701</v>
      </c>
      <c r="G5">
        <f>SUM(G2:G3)</f>
        <v>75</v>
      </c>
      <c r="H5">
        <f>G5/C5</f>
        <v>0.45180722891566266</v>
      </c>
      <c r="I5">
        <f>SUM(I2:I3)</f>
        <v>31</v>
      </c>
      <c r="J5">
        <f>I5/C5</f>
        <v>0.18674698795180722</v>
      </c>
      <c r="K5">
        <f>SUM(K2:K3)</f>
        <v>60</v>
      </c>
      <c r="L5">
        <f>K5/C5</f>
        <v>0.36144578313253012</v>
      </c>
      <c r="M5">
        <f>SUM(M2:M3)</f>
        <v>9</v>
      </c>
      <c r="N5">
        <f>M5/B5</f>
        <v>3.5019455252918288E-2</v>
      </c>
      <c r="O5">
        <f>SUM(O2:O3)</f>
        <v>0</v>
      </c>
      <c r="P5">
        <f>O5/B5</f>
        <v>0</v>
      </c>
      <c r="Q5">
        <f>SUM(Q2:Q3)</f>
        <v>49</v>
      </c>
      <c r="R5">
        <f>Q5/B5</f>
        <v>0.19066147859922178</v>
      </c>
      <c r="S5">
        <f>SUM(S2:S3)</f>
        <v>200</v>
      </c>
      <c r="T5">
        <f>SUM(T2:T3)</f>
        <v>116</v>
      </c>
      <c r="U5">
        <f>T5/S5</f>
        <v>0.57999999999999996</v>
      </c>
      <c r="V5">
        <f>SUM(V2:V3)</f>
        <v>14</v>
      </c>
      <c r="W5">
        <f>V5/S5</f>
        <v>7.0000000000000007E-2</v>
      </c>
      <c r="X5">
        <f>SUM(X2:X3)</f>
        <v>16</v>
      </c>
      <c r="Y5">
        <f>X5/S5</f>
        <v>0.08</v>
      </c>
      <c r="Z5">
        <f>SUM(Z2:Z3)</f>
        <v>54</v>
      </c>
      <c r="AA5">
        <f>Z5/S5</f>
        <v>0.27</v>
      </c>
      <c r="AB5">
        <f>SUM(AB2:AB3)</f>
        <v>25</v>
      </c>
      <c r="AC5">
        <f>SUM(AC2:AC3)</f>
        <v>9</v>
      </c>
      <c r="AD5">
        <f>AC5/AB5</f>
        <v>0.36</v>
      </c>
      <c r="AE5">
        <f>SUM(AE2:AE3)</f>
        <v>0</v>
      </c>
      <c r="AF5">
        <f>AE5/AB5</f>
        <v>0</v>
      </c>
      <c r="AG5">
        <f>SUM(AG2:AG3)</f>
        <v>5</v>
      </c>
      <c r="AH5">
        <f>AG5/AB5</f>
        <v>0.2</v>
      </c>
      <c r="AI5">
        <f>SUM(AI2:AI3)</f>
        <v>0</v>
      </c>
      <c r="AJ5">
        <f>AI5/AB5</f>
        <v>0</v>
      </c>
      <c r="AK5">
        <f>SUM(AK2:AK3)</f>
        <v>11</v>
      </c>
      <c r="AL5">
        <f>AK5/AB5</f>
        <v>0.44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2"/>
  <sheetViews>
    <sheetView workbookViewId="0">
      <selection activeCell="H3" sqref="H3"/>
    </sheetView>
  </sheetViews>
  <sheetFormatPr defaultRowHeight="12.75" x14ac:dyDescent="0.2"/>
  <cols>
    <col min="1" max="1" width="23.42578125" customWidth="1"/>
  </cols>
  <sheetData>
    <row r="1" spans="1:39" x14ac:dyDescent="0.2">
      <c r="A1" t="s">
        <v>0</v>
      </c>
    </row>
    <row r="2" spans="1:39" x14ac:dyDescent="0.2">
      <c r="A2" t="s">
        <v>54</v>
      </c>
      <c r="B2">
        <v>178</v>
      </c>
      <c r="C2">
        <v>153</v>
      </c>
      <c r="D2">
        <v>0.85960000000000003</v>
      </c>
      <c r="E2">
        <v>143</v>
      </c>
      <c r="F2">
        <v>0.8034</v>
      </c>
      <c r="G2">
        <v>13</v>
      </c>
      <c r="H2">
        <v>8.4970000000000004E-2</v>
      </c>
      <c r="I2">
        <v>7</v>
      </c>
      <c r="J2">
        <v>4.5749999999999999E-2</v>
      </c>
      <c r="K2">
        <v>133</v>
      </c>
      <c r="L2">
        <v>0.86929999999999996</v>
      </c>
      <c r="M2">
        <v>0</v>
      </c>
      <c r="N2">
        <v>0</v>
      </c>
      <c r="O2">
        <v>3</v>
      </c>
      <c r="P2">
        <v>1.685E-2</v>
      </c>
      <c r="Q2">
        <v>5</v>
      </c>
      <c r="R2">
        <v>2.809E-2</v>
      </c>
      <c r="S2">
        <v>37</v>
      </c>
      <c r="T2">
        <v>22</v>
      </c>
      <c r="U2">
        <v>0.59460000000000002</v>
      </c>
      <c r="V2">
        <v>0</v>
      </c>
      <c r="W2">
        <v>0</v>
      </c>
      <c r="X2">
        <v>6</v>
      </c>
      <c r="Y2">
        <v>0.16220000000000001</v>
      </c>
      <c r="Z2">
        <v>9</v>
      </c>
      <c r="AA2">
        <v>0.2432</v>
      </c>
      <c r="AB2">
        <v>2</v>
      </c>
      <c r="AC2">
        <v>2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t="s">
        <v>40</v>
      </c>
    </row>
    <row r="3" spans="1:39" x14ac:dyDescent="0.2">
      <c r="A3" t="s">
        <v>49</v>
      </c>
      <c r="B3">
        <v>348</v>
      </c>
      <c r="C3">
        <v>306</v>
      </c>
      <c r="D3">
        <v>0.87929999999999997</v>
      </c>
      <c r="E3">
        <v>119</v>
      </c>
      <c r="F3">
        <v>0.34200000000000003</v>
      </c>
      <c r="G3">
        <v>31</v>
      </c>
      <c r="H3">
        <v>0.1013</v>
      </c>
      <c r="I3">
        <v>6</v>
      </c>
      <c r="J3">
        <v>1.9609999999999999E-2</v>
      </c>
      <c r="K3">
        <v>269</v>
      </c>
      <c r="L3">
        <v>0.87909999999999999</v>
      </c>
      <c r="M3">
        <v>6</v>
      </c>
      <c r="N3">
        <v>1.7239999999999998E-2</v>
      </c>
      <c r="O3">
        <v>10</v>
      </c>
      <c r="P3">
        <v>2.8740000000000002E-2</v>
      </c>
      <c r="Q3">
        <v>4</v>
      </c>
      <c r="R3">
        <v>1.149E-2</v>
      </c>
      <c r="S3">
        <v>29</v>
      </c>
      <c r="T3">
        <v>21</v>
      </c>
      <c r="U3">
        <v>0.72409999999999997</v>
      </c>
      <c r="V3">
        <v>4</v>
      </c>
      <c r="W3">
        <v>0.13789999999999999</v>
      </c>
      <c r="X3">
        <v>4</v>
      </c>
      <c r="Y3">
        <v>0.13789999999999999</v>
      </c>
      <c r="Z3">
        <v>0</v>
      </c>
      <c r="AA3">
        <v>0</v>
      </c>
      <c r="AB3">
        <v>2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2</v>
      </c>
      <c r="AL3">
        <v>1</v>
      </c>
      <c r="AM3" t="s">
        <v>40</v>
      </c>
    </row>
    <row r="4" spans="1:39" x14ac:dyDescent="0.2">
      <c r="A4" t="s">
        <v>72</v>
      </c>
      <c r="B4">
        <v>115</v>
      </c>
      <c r="C4">
        <v>83</v>
      </c>
      <c r="D4">
        <v>0.72170000000000001</v>
      </c>
      <c r="E4">
        <v>56</v>
      </c>
      <c r="F4">
        <v>0.48699999999999999</v>
      </c>
      <c r="G4">
        <v>14</v>
      </c>
      <c r="H4">
        <v>0.16869999999999999</v>
      </c>
      <c r="I4">
        <v>3</v>
      </c>
      <c r="J4">
        <v>3.6139999999999999E-2</v>
      </c>
      <c r="K4">
        <v>66</v>
      </c>
      <c r="L4">
        <v>0.79520000000000002</v>
      </c>
      <c r="M4">
        <v>0</v>
      </c>
      <c r="N4">
        <v>0</v>
      </c>
      <c r="O4">
        <v>0</v>
      </c>
      <c r="P4">
        <v>0</v>
      </c>
      <c r="Q4">
        <v>15</v>
      </c>
      <c r="R4">
        <v>0.13039999999999999</v>
      </c>
      <c r="S4">
        <v>67</v>
      </c>
      <c r="T4">
        <v>34</v>
      </c>
      <c r="U4">
        <v>0.50749999999999995</v>
      </c>
      <c r="V4">
        <v>21</v>
      </c>
      <c r="W4">
        <v>0.31340000000000001</v>
      </c>
      <c r="X4">
        <v>3</v>
      </c>
      <c r="Y4">
        <v>4.478E-2</v>
      </c>
      <c r="Z4">
        <v>9</v>
      </c>
      <c r="AA4">
        <v>0.1343</v>
      </c>
      <c r="AB4">
        <v>3</v>
      </c>
      <c r="AC4">
        <v>3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t="s">
        <v>40</v>
      </c>
    </row>
    <row r="5" spans="1:39" x14ac:dyDescent="0.2">
      <c r="A5" t="s">
        <v>81</v>
      </c>
      <c r="B5">
        <v>230</v>
      </c>
      <c r="C5">
        <v>175</v>
      </c>
      <c r="D5">
        <v>0.76090000000000002</v>
      </c>
      <c r="E5">
        <v>24</v>
      </c>
      <c r="F5">
        <v>0.1043</v>
      </c>
      <c r="G5">
        <v>33</v>
      </c>
      <c r="H5">
        <v>0.18859999999999999</v>
      </c>
      <c r="I5">
        <v>2</v>
      </c>
      <c r="J5">
        <v>1.1429999999999999E-2</v>
      </c>
      <c r="K5">
        <v>140</v>
      </c>
      <c r="L5">
        <v>0.8</v>
      </c>
      <c r="M5">
        <v>0</v>
      </c>
      <c r="N5">
        <v>0</v>
      </c>
      <c r="O5">
        <v>2</v>
      </c>
      <c r="P5">
        <v>8.6960000000000006E-3</v>
      </c>
      <c r="Q5">
        <v>52</v>
      </c>
      <c r="R5">
        <v>0.2261</v>
      </c>
      <c r="S5">
        <v>26</v>
      </c>
      <c r="T5">
        <v>12</v>
      </c>
      <c r="U5">
        <v>0.46150000000000002</v>
      </c>
      <c r="V5">
        <v>10</v>
      </c>
      <c r="W5">
        <v>0.3846</v>
      </c>
      <c r="X5">
        <v>0</v>
      </c>
      <c r="Y5">
        <v>0</v>
      </c>
      <c r="Z5">
        <v>4</v>
      </c>
      <c r="AA5">
        <v>0.15379999999999999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t="s">
        <v>40</v>
      </c>
    </row>
    <row r="6" spans="1:39" x14ac:dyDescent="0.2">
      <c r="A6" t="s">
        <v>131</v>
      </c>
      <c r="D6">
        <v>0.12020236752227928</v>
      </c>
      <c r="F6">
        <v>0.18982658260476112</v>
      </c>
      <c r="H6">
        <v>0.21455071549045238</v>
      </c>
      <c r="J6">
        <v>5.2796750604719063E-2</v>
      </c>
      <c r="L6">
        <v>0.20103216387157333</v>
      </c>
      <c r="N6">
        <v>3.7213413914783756E-2</v>
      </c>
      <c r="P6">
        <v>2.0937875433394655E-2</v>
      </c>
      <c r="R6">
        <v>7.060892486075275E-2</v>
      </c>
      <c r="U6">
        <v>0.21881307704124253</v>
      </c>
      <c r="W6">
        <v>0.18184453242239521</v>
      </c>
      <c r="Y6">
        <v>8.4025413958620093E-2</v>
      </c>
      <c r="AA6">
        <v>0.16135622600381391</v>
      </c>
      <c r="AD6">
        <v>0.38667436769522384</v>
      </c>
      <c r="AF6">
        <v>0.19236504008198788</v>
      </c>
      <c r="AH6">
        <v>6.4860753366064769E-2</v>
      </c>
      <c r="AJ6">
        <v>4.3299143309668935E-2</v>
      </c>
      <c r="AL6">
        <v>0.14897420407178283</v>
      </c>
    </row>
    <row r="7" spans="1:39" x14ac:dyDescent="0.2">
      <c r="A7" t="s">
        <v>69</v>
      </c>
      <c r="B7">
        <v>40</v>
      </c>
      <c r="C7">
        <v>29</v>
      </c>
      <c r="D7">
        <v>0.72499999999999998</v>
      </c>
      <c r="E7">
        <v>5</v>
      </c>
      <c r="F7">
        <v>0.125</v>
      </c>
      <c r="G7">
        <v>7</v>
      </c>
      <c r="H7">
        <v>0.2414</v>
      </c>
      <c r="I7">
        <v>1</v>
      </c>
      <c r="J7">
        <v>3.4479999999999997E-2</v>
      </c>
      <c r="K7">
        <v>21</v>
      </c>
      <c r="L7">
        <v>0.72409999999999997</v>
      </c>
      <c r="M7">
        <v>0</v>
      </c>
      <c r="N7">
        <v>0</v>
      </c>
      <c r="O7">
        <v>0</v>
      </c>
      <c r="P7">
        <v>0</v>
      </c>
      <c r="Q7">
        <v>1</v>
      </c>
      <c r="R7">
        <v>2.5000000000000001E-2</v>
      </c>
      <c r="S7">
        <v>63</v>
      </c>
      <c r="T7">
        <v>47</v>
      </c>
      <c r="U7">
        <v>0.746</v>
      </c>
      <c r="V7">
        <v>5</v>
      </c>
      <c r="W7">
        <v>7.9369999999999996E-2</v>
      </c>
      <c r="X7">
        <v>5</v>
      </c>
      <c r="Y7">
        <v>7.9369999999999996E-2</v>
      </c>
      <c r="Z7">
        <v>6</v>
      </c>
      <c r="AA7">
        <v>9.5240000000000005E-2</v>
      </c>
      <c r="AB7">
        <v>46</v>
      </c>
      <c r="AC7">
        <v>3</v>
      </c>
      <c r="AD7">
        <v>6.522E-2</v>
      </c>
      <c r="AE7">
        <v>31</v>
      </c>
      <c r="AF7">
        <v>0.67390000000000005</v>
      </c>
      <c r="AG7">
        <v>6</v>
      </c>
      <c r="AH7">
        <v>0.13039999999999999</v>
      </c>
      <c r="AI7">
        <v>0</v>
      </c>
      <c r="AJ7">
        <v>0</v>
      </c>
      <c r="AK7">
        <v>6</v>
      </c>
      <c r="AL7">
        <v>0.13039999999999999</v>
      </c>
      <c r="AM7" t="s">
        <v>40</v>
      </c>
    </row>
    <row r="8" spans="1:39" x14ac:dyDescent="0.2">
      <c r="A8" t="s">
        <v>75</v>
      </c>
      <c r="B8">
        <v>1196</v>
      </c>
      <c r="C8">
        <v>869</v>
      </c>
      <c r="D8">
        <v>0.72660000000000002</v>
      </c>
      <c r="E8">
        <v>49</v>
      </c>
      <c r="F8">
        <v>4.0969999999999999E-2</v>
      </c>
      <c r="G8">
        <v>259</v>
      </c>
      <c r="H8">
        <v>0.29799999999999999</v>
      </c>
      <c r="I8">
        <v>198</v>
      </c>
      <c r="J8">
        <v>0.2278</v>
      </c>
      <c r="K8">
        <v>412</v>
      </c>
      <c r="L8">
        <v>0.47410000000000002</v>
      </c>
      <c r="M8">
        <v>73</v>
      </c>
      <c r="N8">
        <v>6.1039999999999997E-2</v>
      </c>
      <c r="O8">
        <v>2</v>
      </c>
      <c r="P8">
        <v>1.6720000000000001E-3</v>
      </c>
      <c r="Q8">
        <v>241</v>
      </c>
      <c r="R8">
        <v>0.20150000000000001</v>
      </c>
      <c r="S8">
        <v>495</v>
      </c>
      <c r="T8">
        <v>370</v>
      </c>
      <c r="U8">
        <v>0.74750000000000005</v>
      </c>
      <c r="V8">
        <v>63</v>
      </c>
      <c r="W8">
        <v>0.1273</v>
      </c>
      <c r="X8">
        <v>12</v>
      </c>
      <c r="Y8">
        <v>2.4240000000000001E-2</v>
      </c>
      <c r="Z8">
        <v>50</v>
      </c>
      <c r="AA8">
        <v>0.10100000000000001</v>
      </c>
      <c r="AB8">
        <v>55</v>
      </c>
      <c r="AC8">
        <v>48</v>
      </c>
      <c r="AD8">
        <v>0.87270000000000003</v>
      </c>
      <c r="AE8">
        <v>1</v>
      </c>
      <c r="AF8">
        <v>1.8180000000000002E-2</v>
      </c>
      <c r="AG8">
        <v>1</v>
      </c>
      <c r="AH8">
        <v>1.8180000000000002E-2</v>
      </c>
      <c r="AI8">
        <v>1</v>
      </c>
      <c r="AJ8">
        <v>1.8180000000000002E-2</v>
      </c>
      <c r="AK8">
        <v>4</v>
      </c>
      <c r="AL8">
        <v>7.2730000000000003E-2</v>
      </c>
      <c r="AM8" t="s">
        <v>40</v>
      </c>
    </row>
    <row r="9" spans="1:39" x14ac:dyDescent="0.2">
      <c r="A9" t="s">
        <v>122</v>
      </c>
      <c r="B9">
        <v>377</v>
      </c>
      <c r="C9">
        <v>248</v>
      </c>
      <c r="D9">
        <v>0.65780000000000005</v>
      </c>
      <c r="E9">
        <v>40</v>
      </c>
      <c r="F9">
        <v>0.1061</v>
      </c>
      <c r="G9">
        <v>90</v>
      </c>
      <c r="H9">
        <v>0.3629</v>
      </c>
      <c r="I9">
        <v>12</v>
      </c>
      <c r="J9">
        <v>4.8390000000000002E-2</v>
      </c>
      <c r="K9">
        <v>146</v>
      </c>
      <c r="L9">
        <v>0.5887</v>
      </c>
      <c r="M9">
        <v>6</v>
      </c>
      <c r="N9">
        <v>1.592E-2</v>
      </c>
      <c r="O9">
        <v>13</v>
      </c>
      <c r="P9">
        <v>3.4479999999999997E-2</v>
      </c>
      <c r="Q9">
        <v>99</v>
      </c>
      <c r="R9">
        <v>0.2626</v>
      </c>
      <c r="S9">
        <v>543</v>
      </c>
      <c r="T9">
        <v>367</v>
      </c>
      <c r="U9">
        <v>0.67589999999999995</v>
      </c>
      <c r="V9">
        <v>17</v>
      </c>
      <c r="W9">
        <v>3.1309999999999998E-2</v>
      </c>
      <c r="X9">
        <v>85</v>
      </c>
      <c r="Y9">
        <v>0.1565</v>
      </c>
      <c r="Z9">
        <v>74</v>
      </c>
      <c r="AA9">
        <v>0.1363</v>
      </c>
      <c r="AB9">
        <v>65</v>
      </c>
      <c r="AC9">
        <v>42</v>
      </c>
      <c r="AD9">
        <v>0.6462</v>
      </c>
      <c r="AE9">
        <v>11</v>
      </c>
      <c r="AF9">
        <v>0.16919999999999999</v>
      </c>
      <c r="AG9">
        <v>1</v>
      </c>
      <c r="AH9">
        <v>1.538E-2</v>
      </c>
      <c r="AI9">
        <v>1</v>
      </c>
      <c r="AJ9">
        <v>1.538E-2</v>
      </c>
      <c r="AK9">
        <v>10</v>
      </c>
      <c r="AL9">
        <v>0.15379999999999999</v>
      </c>
      <c r="AM9" t="s">
        <v>40</v>
      </c>
    </row>
    <row r="10" spans="1:39" x14ac:dyDescent="0.2">
      <c r="A10" t="s">
        <v>106</v>
      </c>
      <c r="B10">
        <v>13</v>
      </c>
      <c r="C10">
        <v>10</v>
      </c>
      <c r="D10">
        <v>0.76919999999999999</v>
      </c>
      <c r="E10">
        <v>2</v>
      </c>
      <c r="F10">
        <v>0.15379999999999999</v>
      </c>
      <c r="G10">
        <v>4</v>
      </c>
      <c r="H10">
        <v>0.4</v>
      </c>
      <c r="I10">
        <v>0</v>
      </c>
      <c r="J10">
        <v>0</v>
      </c>
      <c r="K10">
        <v>6</v>
      </c>
      <c r="L10">
        <v>0.6</v>
      </c>
      <c r="M10">
        <v>0</v>
      </c>
      <c r="N10">
        <v>0</v>
      </c>
      <c r="O10">
        <v>0</v>
      </c>
      <c r="P10">
        <v>0</v>
      </c>
      <c r="Q10">
        <v>1</v>
      </c>
      <c r="R10">
        <v>7.6920000000000002E-2</v>
      </c>
      <c r="S10">
        <v>9</v>
      </c>
      <c r="T10">
        <v>7</v>
      </c>
      <c r="U10">
        <v>0.77780000000000005</v>
      </c>
      <c r="V10">
        <v>1</v>
      </c>
      <c r="W10">
        <v>0.1111</v>
      </c>
      <c r="X10">
        <v>0</v>
      </c>
      <c r="Y10">
        <v>0</v>
      </c>
      <c r="Z10">
        <v>1</v>
      </c>
      <c r="AA10">
        <v>0.1111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t="s">
        <v>40</v>
      </c>
    </row>
    <row r="11" spans="1:39" x14ac:dyDescent="0.2">
      <c r="A11" t="s">
        <v>68</v>
      </c>
      <c r="B11">
        <v>637</v>
      </c>
      <c r="C11">
        <v>588</v>
      </c>
      <c r="D11">
        <v>0.92310000000000003</v>
      </c>
      <c r="E11">
        <v>47</v>
      </c>
      <c r="F11">
        <v>7.3779999999999998E-2</v>
      </c>
      <c r="G11">
        <v>237</v>
      </c>
      <c r="H11">
        <v>0.40310000000000001</v>
      </c>
      <c r="I11">
        <v>11</v>
      </c>
      <c r="J11">
        <v>1.8710000000000001E-2</v>
      </c>
      <c r="K11">
        <v>340</v>
      </c>
      <c r="L11">
        <v>0.57820000000000005</v>
      </c>
      <c r="M11">
        <v>1</v>
      </c>
      <c r="N11">
        <v>1.57E-3</v>
      </c>
      <c r="O11">
        <v>21</v>
      </c>
      <c r="P11">
        <v>3.2969999999999999E-2</v>
      </c>
      <c r="Q11">
        <v>20</v>
      </c>
      <c r="R11">
        <v>3.1399999999999997E-2</v>
      </c>
      <c r="S11">
        <v>69</v>
      </c>
      <c r="T11">
        <v>48</v>
      </c>
      <c r="U11">
        <v>0.69569999999999999</v>
      </c>
      <c r="V11">
        <v>2</v>
      </c>
      <c r="W11">
        <v>2.8989999999999998E-2</v>
      </c>
      <c r="X11">
        <v>9</v>
      </c>
      <c r="Y11">
        <v>0.13039999999999999</v>
      </c>
      <c r="Z11">
        <v>10</v>
      </c>
      <c r="AA11">
        <v>0.1449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t="s">
        <v>40</v>
      </c>
    </row>
    <row r="12" spans="1:39" x14ac:dyDescent="0.2">
      <c r="A12" t="s">
        <v>41</v>
      </c>
      <c r="B12">
        <v>156</v>
      </c>
      <c r="C12">
        <v>131</v>
      </c>
      <c r="D12">
        <v>0.8397</v>
      </c>
      <c r="E12">
        <v>26</v>
      </c>
      <c r="F12">
        <v>0.16669999999999999</v>
      </c>
      <c r="G12">
        <v>54</v>
      </c>
      <c r="H12">
        <v>0.41220000000000001</v>
      </c>
      <c r="I12">
        <v>23</v>
      </c>
      <c r="J12">
        <v>0.17560000000000001</v>
      </c>
      <c r="K12">
        <v>54</v>
      </c>
      <c r="L12">
        <v>0.41220000000000001</v>
      </c>
      <c r="M12">
        <v>0</v>
      </c>
      <c r="N12">
        <v>0</v>
      </c>
      <c r="O12">
        <v>0</v>
      </c>
      <c r="P12">
        <v>0</v>
      </c>
      <c r="Q12">
        <v>22</v>
      </c>
      <c r="R12">
        <v>0.14099999999999999</v>
      </c>
      <c r="S12">
        <v>38</v>
      </c>
      <c r="T12">
        <v>24</v>
      </c>
      <c r="U12">
        <v>0.63160000000000005</v>
      </c>
      <c r="V12">
        <v>0</v>
      </c>
      <c r="W12">
        <v>0</v>
      </c>
      <c r="X12">
        <v>5</v>
      </c>
      <c r="Y12">
        <v>0.13159999999999999</v>
      </c>
      <c r="Z12">
        <v>9</v>
      </c>
      <c r="AA12">
        <v>0.23680000000000001</v>
      </c>
      <c r="AB12">
        <v>3</v>
      </c>
      <c r="AC12">
        <v>3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t="s">
        <v>40</v>
      </c>
    </row>
    <row r="13" spans="1:39" x14ac:dyDescent="0.2">
      <c r="A13" t="s">
        <v>118</v>
      </c>
      <c r="B13">
        <v>257</v>
      </c>
      <c r="C13">
        <v>166</v>
      </c>
      <c r="D13">
        <v>0.64591439688716001</v>
      </c>
      <c r="E13">
        <v>80</v>
      </c>
      <c r="F13">
        <v>0.31128404669260701</v>
      </c>
      <c r="G13">
        <v>75</v>
      </c>
      <c r="H13">
        <v>0.451807228915663</v>
      </c>
      <c r="I13">
        <v>31</v>
      </c>
      <c r="J13">
        <v>0.186746987951807</v>
      </c>
      <c r="K13">
        <v>60</v>
      </c>
      <c r="L13">
        <v>0.36144578313253001</v>
      </c>
      <c r="M13">
        <v>9</v>
      </c>
      <c r="N13">
        <v>3.5019455252918302E-2</v>
      </c>
      <c r="O13">
        <v>0</v>
      </c>
      <c r="P13">
        <v>0</v>
      </c>
      <c r="Q13">
        <v>49</v>
      </c>
      <c r="R13">
        <v>0.190661478599222</v>
      </c>
      <c r="S13">
        <v>200</v>
      </c>
      <c r="T13">
        <v>116</v>
      </c>
      <c r="U13">
        <v>0.57999999999999996</v>
      </c>
      <c r="V13">
        <v>14</v>
      </c>
      <c r="W13">
        <v>7.0000000000000007E-2</v>
      </c>
      <c r="X13">
        <v>16</v>
      </c>
      <c r="Y13">
        <v>0.08</v>
      </c>
      <c r="Z13">
        <v>54</v>
      </c>
      <c r="AA13">
        <v>0.27</v>
      </c>
      <c r="AB13">
        <v>25</v>
      </c>
      <c r="AC13">
        <v>9</v>
      </c>
      <c r="AD13">
        <v>0.36</v>
      </c>
      <c r="AE13">
        <v>0</v>
      </c>
      <c r="AF13">
        <v>0</v>
      </c>
      <c r="AG13">
        <v>5</v>
      </c>
      <c r="AH13">
        <v>0.2</v>
      </c>
      <c r="AI13">
        <v>0</v>
      </c>
      <c r="AJ13">
        <v>0</v>
      </c>
      <c r="AK13">
        <v>11</v>
      </c>
      <c r="AL13">
        <v>0.44</v>
      </c>
    </row>
    <row r="14" spans="1:39" x14ac:dyDescent="0.2">
      <c r="A14" t="s">
        <v>101</v>
      </c>
      <c r="B14">
        <v>94</v>
      </c>
      <c r="C14">
        <v>55</v>
      </c>
      <c r="D14">
        <v>0.58509999999999995</v>
      </c>
      <c r="E14">
        <v>30</v>
      </c>
      <c r="F14">
        <v>0.31909999999999999</v>
      </c>
      <c r="G14">
        <v>25</v>
      </c>
      <c r="H14">
        <v>0.45450000000000002</v>
      </c>
      <c r="I14">
        <v>4</v>
      </c>
      <c r="J14">
        <v>7.2730000000000003E-2</v>
      </c>
      <c r="K14">
        <v>26</v>
      </c>
      <c r="L14">
        <v>0.47270000000000001</v>
      </c>
      <c r="M14">
        <v>1</v>
      </c>
      <c r="N14">
        <v>1.064E-2</v>
      </c>
      <c r="O14">
        <v>0</v>
      </c>
      <c r="P14">
        <v>0</v>
      </c>
      <c r="Q14">
        <v>29</v>
      </c>
      <c r="R14">
        <v>0.3085</v>
      </c>
      <c r="S14">
        <v>219</v>
      </c>
      <c r="T14">
        <v>119</v>
      </c>
      <c r="U14">
        <v>0.54339999999999999</v>
      </c>
      <c r="V14">
        <v>1</v>
      </c>
      <c r="W14">
        <v>4.5659999999999997E-3</v>
      </c>
      <c r="X14">
        <v>15</v>
      </c>
      <c r="Y14">
        <v>6.8489999999999995E-2</v>
      </c>
      <c r="Z14">
        <v>84</v>
      </c>
      <c r="AA14">
        <v>0.3836</v>
      </c>
      <c r="AB14">
        <v>11</v>
      </c>
      <c r="AC14">
        <v>5</v>
      </c>
      <c r="AD14">
        <v>0.45450000000000002</v>
      </c>
      <c r="AE14">
        <v>3</v>
      </c>
      <c r="AF14">
        <v>0.2727</v>
      </c>
      <c r="AG14">
        <v>0</v>
      </c>
      <c r="AH14">
        <v>0</v>
      </c>
      <c r="AI14">
        <v>0</v>
      </c>
      <c r="AJ14">
        <v>0</v>
      </c>
      <c r="AK14">
        <v>3</v>
      </c>
      <c r="AL14">
        <v>0.2727</v>
      </c>
      <c r="AM14" t="s">
        <v>40</v>
      </c>
    </row>
    <row r="15" spans="1:39" x14ac:dyDescent="0.2">
      <c r="A15" t="s">
        <v>93</v>
      </c>
      <c r="B15">
        <v>171</v>
      </c>
      <c r="C15">
        <v>149</v>
      </c>
      <c r="D15">
        <v>0.87129999999999996</v>
      </c>
      <c r="E15">
        <v>59</v>
      </c>
      <c r="F15">
        <v>0.34499999999999997</v>
      </c>
      <c r="G15">
        <v>70</v>
      </c>
      <c r="H15">
        <v>0.4698</v>
      </c>
      <c r="I15">
        <v>6</v>
      </c>
      <c r="J15">
        <v>4.027E-2</v>
      </c>
      <c r="K15">
        <v>73</v>
      </c>
      <c r="L15">
        <v>0.4899</v>
      </c>
      <c r="M15">
        <v>1</v>
      </c>
      <c r="N15">
        <v>5.8479999999999999E-3</v>
      </c>
      <c r="O15">
        <v>0</v>
      </c>
      <c r="P15">
        <v>0</v>
      </c>
      <c r="Q15">
        <v>16</v>
      </c>
      <c r="R15">
        <v>9.357E-2</v>
      </c>
      <c r="S15">
        <v>94</v>
      </c>
      <c r="T15">
        <v>45</v>
      </c>
      <c r="U15">
        <v>0.47870000000000001</v>
      </c>
      <c r="V15">
        <v>7</v>
      </c>
      <c r="W15">
        <v>7.4469999999999995E-2</v>
      </c>
      <c r="X15">
        <v>31</v>
      </c>
      <c r="Y15">
        <v>0.32979999999999998</v>
      </c>
      <c r="Z15">
        <v>11</v>
      </c>
      <c r="AA15">
        <v>0.11700000000000001</v>
      </c>
      <c r="AB15">
        <v>6</v>
      </c>
      <c r="AC15">
        <v>6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 t="s">
        <v>40</v>
      </c>
    </row>
    <row r="16" spans="1:39" x14ac:dyDescent="0.2">
      <c r="A16" t="s">
        <v>120</v>
      </c>
      <c r="B16">
        <v>1035</v>
      </c>
      <c r="C16">
        <v>772</v>
      </c>
      <c r="D16">
        <v>0.74590000000000001</v>
      </c>
      <c r="E16">
        <v>251</v>
      </c>
      <c r="F16">
        <v>0.24249999999999999</v>
      </c>
      <c r="G16">
        <v>367</v>
      </c>
      <c r="H16">
        <v>0.47539999999999999</v>
      </c>
      <c r="I16">
        <v>90</v>
      </c>
      <c r="J16">
        <v>0.1166</v>
      </c>
      <c r="K16">
        <v>315</v>
      </c>
      <c r="L16">
        <v>0.40799999999999997</v>
      </c>
      <c r="M16">
        <v>11</v>
      </c>
      <c r="N16">
        <v>1.0630000000000001E-2</v>
      </c>
      <c r="O16">
        <v>1</v>
      </c>
      <c r="P16">
        <v>9.6619999999999996E-4</v>
      </c>
      <c r="Q16">
        <v>93</v>
      </c>
      <c r="R16">
        <v>8.9859999999999995E-2</v>
      </c>
      <c r="S16">
        <v>384</v>
      </c>
      <c r="T16">
        <v>123</v>
      </c>
      <c r="U16">
        <v>0.32029999999999997</v>
      </c>
      <c r="V16">
        <v>105</v>
      </c>
      <c r="W16">
        <v>0.27339999999999998</v>
      </c>
      <c r="X16">
        <v>48</v>
      </c>
      <c r="Y16">
        <v>0.125</v>
      </c>
      <c r="Z16">
        <v>108</v>
      </c>
      <c r="AA16">
        <v>0.28129999999999999</v>
      </c>
      <c r="AB16">
        <v>21</v>
      </c>
      <c r="AC16">
        <v>9</v>
      </c>
      <c r="AD16">
        <v>0.42859999999999998</v>
      </c>
      <c r="AE16">
        <v>2</v>
      </c>
      <c r="AF16">
        <v>9.5240000000000005E-2</v>
      </c>
      <c r="AG16">
        <v>5</v>
      </c>
      <c r="AH16">
        <v>0.23810000000000001</v>
      </c>
      <c r="AI16">
        <v>0</v>
      </c>
      <c r="AJ16">
        <v>0</v>
      </c>
      <c r="AK16">
        <v>5</v>
      </c>
      <c r="AL16">
        <v>0.23810000000000001</v>
      </c>
      <c r="AM16" t="s">
        <v>40</v>
      </c>
    </row>
    <row r="17" spans="1:39" x14ac:dyDescent="0.2">
      <c r="A17" t="s">
        <v>89</v>
      </c>
      <c r="B17">
        <v>39</v>
      </c>
      <c r="C17">
        <v>32</v>
      </c>
      <c r="D17">
        <v>0.82050000000000001</v>
      </c>
      <c r="E17">
        <v>5</v>
      </c>
      <c r="F17">
        <v>0.12820000000000001</v>
      </c>
      <c r="G17">
        <v>17</v>
      </c>
      <c r="H17">
        <v>0.53129999999999999</v>
      </c>
      <c r="I17">
        <v>1</v>
      </c>
      <c r="J17">
        <v>3.125E-2</v>
      </c>
      <c r="K17">
        <v>14</v>
      </c>
      <c r="L17">
        <v>0.4375</v>
      </c>
      <c r="M17">
        <v>0</v>
      </c>
      <c r="N17">
        <v>0</v>
      </c>
      <c r="O17">
        <v>0</v>
      </c>
      <c r="P17">
        <v>0</v>
      </c>
      <c r="Q17">
        <v>6</v>
      </c>
      <c r="R17">
        <v>0.15379999999999999</v>
      </c>
      <c r="S17">
        <v>40</v>
      </c>
      <c r="T17">
        <v>21</v>
      </c>
      <c r="U17">
        <v>0.52500000000000002</v>
      </c>
      <c r="V17">
        <v>9</v>
      </c>
      <c r="W17">
        <v>0.22500000000000001</v>
      </c>
      <c r="X17">
        <v>3</v>
      </c>
      <c r="Y17">
        <v>7.4999999999999997E-2</v>
      </c>
      <c r="Z17">
        <v>7</v>
      </c>
      <c r="AA17">
        <v>0.17499999999999999</v>
      </c>
      <c r="AB17">
        <v>19</v>
      </c>
      <c r="AC17">
        <v>12</v>
      </c>
      <c r="AD17">
        <v>0.63160000000000005</v>
      </c>
      <c r="AE17">
        <v>6</v>
      </c>
      <c r="AF17">
        <v>0.31580000000000003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5.2630000000000003E-2</v>
      </c>
      <c r="AM17" t="s">
        <v>40</v>
      </c>
    </row>
    <row r="18" spans="1:39" x14ac:dyDescent="0.2">
      <c r="A18" t="s">
        <v>57</v>
      </c>
      <c r="B18">
        <v>1050</v>
      </c>
      <c r="C18">
        <v>672</v>
      </c>
      <c r="D18">
        <v>0.64</v>
      </c>
      <c r="E18">
        <v>391</v>
      </c>
      <c r="F18">
        <v>0.37240000000000001</v>
      </c>
      <c r="G18">
        <v>369</v>
      </c>
      <c r="H18">
        <v>0.54910000000000003</v>
      </c>
      <c r="I18">
        <v>49</v>
      </c>
      <c r="J18">
        <v>7.2919999999999999E-2</v>
      </c>
      <c r="K18">
        <v>254</v>
      </c>
      <c r="L18">
        <v>0.378</v>
      </c>
      <c r="M18">
        <v>6</v>
      </c>
      <c r="N18">
        <v>5.7140000000000003E-3</v>
      </c>
      <c r="O18">
        <v>23</v>
      </c>
      <c r="P18">
        <v>2.1899999999999999E-2</v>
      </c>
      <c r="Q18">
        <v>86</v>
      </c>
      <c r="R18">
        <v>8.1900000000000001E-2</v>
      </c>
      <c r="S18">
        <v>296</v>
      </c>
      <c r="T18">
        <v>151</v>
      </c>
      <c r="U18">
        <v>0.5101</v>
      </c>
      <c r="V18">
        <v>20</v>
      </c>
      <c r="W18">
        <v>6.7570000000000005E-2</v>
      </c>
      <c r="X18">
        <v>18</v>
      </c>
      <c r="Y18">
        <v>6.0810000000000003E-2</v>
      </c>
      <c r="Z18">
        <v>107</v>
      </c>
      <c r="AA18">
        <v>0.36149999999999999</v>
      </c>
      <c r="AB18">
        <v>41</v>
      </c>
      <c r="AC18">
        <v>22</v>
      </c>
      <c r="AD18">
        <v>0.53659999999999997</v>
      </c>
      <c r="AE18">
        <v>10</v>
      </c>
      <c r="AF18">
        <v>0.24390000000000001</v>
      </c>
      <c r="AG18">
        <v>3</v>
      </c>
      <c r="AH18">
        <v>7.3169999999999999E-2</v>
      </c>
      <c r="AI18">
        <v>1</v>
      </c>
      <c r="AJ18">
        <v>2.4389999999999998E-2</v>
      </c>
      <c r="AK18">
        <v>5</v>
      </c>
      <c r="AL18">
        <v>0.122</v>
      </c>
      <c r="AM18" t="s">
        <v>40</v>
      </c>
    </row>
    <row r="19" spans="1:39" x14ac:dyDescent="0.2">
      <c r="A19" t="s">
        <v>65</v>
      </c>
      <c r="B19">
        <v>292</v>
      </c>
      <c r="C19">
        <v>215</v>
      </c>
      <c r="D19">
        <v>0.73629999999999995</v>
      </c>
      <c r="E19">
        <v>122</v>
      </c>
      <c r="F19">
        <v>0.4178</v>
      </c>
      <c r="G19">
        <v>120</v>
      </c>
      <c r="H19">
        <v>0.55810000000000004</v>
      </c>
      <c r="I19">
        <v>35</v>
      </c>
      <c r="J19">
        <v>0.1628</v>
      </c>
      <c r="K19">
        <v>60</v>
      </c>
      <c r="L19">
        <v>0.27910000000000001</v>
      </c>
      <c r="M19">
        <v>8</v>
      </c>
      <c r="N19">
        <v>2.7400000000000001E-2</v>
      </c>
      <c r="O19">
        <v>0</v>
      </c>
      <c r="P19">
        <v>0</v>
      </c>
      <c r="Q19">
        <v>28</v>
      </c>
      <c r="R19">
        <v>9.5890000000000003E-2</v>
      </c>
      <c r="S19">
        <v>166</v>
      </c>
      <c r="T19">
        <v>62</v>
      </c>
      <c r="U19">
        <v>0.3735</v>
      </c>
      <c r="V19">
        <v>91</v>
      </c>
      <c r="W19">
        <v>0.54820000000000002</v>
      </c>
      <c r="X19">
        <v>4</v>
      </c>
      <c r="Y19">
        <v>2.41E-2</v>
      </c>
      <c r="Z19">
        <v>9</v>
      </c>
      <c r="AA19">
        <v>5.4219999999999997E-2</v>
      </c>
      <c r="AB19">
        <v>8</v>
      </c>
      <c r="AC19">
        <v>2</v>
      </c>
      <c r="AD19">
        <v>0.25</v>
      </c>
      <c r="AE19">
        <v>1</v>
      </c>
      <c r="AF19">
        <v>0.125</v>
      </c>
      <c r="AG19">
        <v>3</v>
      </c>
      <c r="AH19">
        <v>0.375</v>
      </c>
      <c r="AI19">
        <v>1</v>
      </c>
      <c r="AJ19">
        <v>0.125</v>
      </c>
      <c r="AK19">
        <v>1</v>
      </c>
      <c r="AL19">
        <v>0.125</v>
      </c>
      <c r="AM19" t="s">
        <v>40</v>
      </c>
    </row>
    <row r="20" spans="1:39" x14ac:dyDescent="0.2">
      <c r="A20" t="s">
        <v>46</v>
      </c>
      <c r="B20">
        <v>460</v>
      </c>
      <c r="C20">
        <v>360</v>
      </c>
      <c r="D20">
        <v>0.78259999999999996</v>
      </c>
      <c r="E20">
        <v>125</v>
      </c>
      <c r="F20">
        <v>0.2717</v>
      </c>
      <c r="G20">
        <v>201</v>
      </c>
      <c r="H20">
        <v>0.55830000000000002</v>
      </c>
      <c r="I20">
        <v>13</v>
      </c>
      <c r="J20">
        <v>3.6110000000000003E-2</v>
      </c>
      <c r="K20">
        <v>146</v>
      </c>
      <c r="L20">
        <v>0.40560000000000002</v>
      </c>
      <c r="M20">
        <v>3</v>
      </c>
      <c r="N20">
        <v>6.522E-3</v>
      </c>
      <c r="O20">
        <v>0</v>
      </c>
      <c r="P20">
        <v>0</v>
      </c>
      <c r="Q20">
        <v>69</v>
      </c>
      <c r="R20">
        <v>0.15</v>
      </c>
      <c r="S20">
        <v>35</v>
      </c>
      <c r="T20">
        <v>8</v>
      </c>
      <c r="U20">
        <v>0.2286</v>
      </c>
      <c r="V20">
        <v>5</v>
      </c>
      <c r="W20">
        <v>0.1429</v>
      </c>
      <c r="X20">
        <v>0</v>
      </c>
      <c r="Y20">
        <v>0</v>
      </c>
      <c r="Z20">
        <v>22</v>
      </c>
      <c r="AA20">
        <v>0.62860000000000005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 t="s">
        <v>40</v>
      </c>
    </row>
    <row r="21" spans="1:39" x14ac:dyDescent="0.2">
      <c r="A21" t="s">
        <v>52</v>
      </c>
      <c r="B21">
        <v>220</v>
      </c>
      <c r="C21">
        <v>185</v>
      </c>
      <c r="D21">
        <v>0.84090909090909105</v>
      </c>
      <c r="E21">
        <v>42</v>
      </c>
      <c r="F21">
        <v>0.190909090909091</v>
      </c>
      <c r="G21">
        <v>104</v>
      </c>
      <c r="H21">
        <v>0.56216216216216197</v>
      </c>
      <c r="I21">
        <v>7</v>
      </c>
      <c r="J21">
        <v>3.7837837837837798E-2</v>
      </c>
      <c r="K21">
        <v>74</v>
      </c>
      <c r="L21">
        <v>0.4</v>
      </c>
      <c r="M21">
        <v>5</v>
      </c>
      <c r="N21">
        <v>2.27272727272727E-2</v>
      </c>
      <c r="O21">
        <v>0</v>
      </c>
      <c r="P21">
        <v>0</v>
      </c>
      <c r="Q21">
        <v>0</v>
      </c>
      <c r="R21">
        <v>0</v>
      </c>
      <c r="S21">
        <v>107</v>
      </c>
      <c r="T21">
        <v>75</v>
      </c>
      <c r="U21">
        <v>0.70093457943925197</v>
      </c>
      <c r="V21">
        <v>7</v>
      </c>
      <c r="W21">
        <v>6.5420560747663503E-2</v>
      </c>
      <c r="X21">
        <v>8</v>
      </c>
      <c r="Y21">
        <v>7.4766355140186896E-2</v>
      </c>
      <c r="Z21">
        <v>17</v>
      </c>
      <c r="AA21">
        <v>0.15887850467289699</v>
      </c>
      <c r="AB21">
        <v>8</v>
      </c>
      <c r="AC21">
        <v>8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9" x14ac:dyDescent="0.2">
      <c r="A22" t="s">
        <v>64</v>
      </c>
      <c r="B22">
        <v>185</v>
      </c>
      <c r="C22">
        <v>169</v>
      </c>
      <c r="D22">
        <v>0.91349999999999998</v>
      </c>
      <c r="E22">
        <v>72</v>
      </c>
      <c r="F22">
        <v>0.38919999999999999</v>
      </c>
      <c r="G22">
        <v>99</v>
      </c>
      <c r="H22">
        <v>0.58579999999999999</v>
      </c>
      <c r="I22">
        <v>18</v>
      </c>
      <c r="J22">
        <v>0.1065</v>
      </c>
      <c r="K22">
        <v>52</v>
      </c>
      <c r="L22">
        <v>0.30769999999999997</v>
      </c>
      <c r="M22">
        <v>6</v>
      </c>
      <c r="N22">
        <v>3.243E-2</v>
      </c>
      <c r="O22">
        <v>0</v>
      </c>
      <c r="P22">
        <v>0</v>
      </c>
      <c r="Q22">
        <v>6</v>
      </c>
      <c r="R22">
        <v>3.243E-2</v>
      </c>
      <c r="S22">
        <v>223</v>
      </c>
      <c r="T22">
        <v>172</v>
      </c>
      <c r="U22">
        <v>0.77129999999999999</v>
      </c>
      <c r="V22">
        <v>14</v>
      </c>
      <c r="W22">
        <v>6.2780000000000002E-2</v>
      </c>
      <c r="X22">
        <v>15</v>
      </c>
      <c r="Y22">
        <v>6.726E-2</v>
      </c>
      <c r="Z22">
        <v>22</v>
      </c>
      <c r="AA22">
        <v>9.8650000000000002E-2</v>
      </c>
      <c r="AB22">
        <v>17</v>
      </c>
      <c r="AC22">
        <v>14</v>
      </c>
      <c r="AD22">
        <v>0.82350000000000001</v>
      </c>
      <c r="AE22">
        <v>2</v>
      </c>
      <c r="AF22">
        <v>0.1176</v>
      </c>
      <c r="AG22">
        <v>1</v>
      </c>
      <c r="AH22">
        <v>5.8819999999999997E-2</v>
      </c>
      <c r="AI22">
        <v>0</v>
      </c>
      <c r="AJ22">
        <v>0</v>
      </c>
      <c r="AK22">
        <v>0</v>
      </c>
      <c r="AL22">
        <v>0</v>
      </c>
      <c r="AM22" t="s">
        <v>40</v>
      </c>
    </row>
    <row r="23" spans="1:39" x14ac:dyDescent="0.2">
      <c r="A23" t="s">
        <v>90</v>
      </c>
      <c r="B23">
        <v>25</v>
      </c>
      <c r="C23">
        <v>17</v>
      </c>
      <c r="D23">
        <v>0.68</v>
      </c>
      <c r="E23">
        <v>17</v>
      </c>
      <c r="F23">
        <v>0.68</v>
      </c>
      <c r="G23">
        <v>10</v>
      </c>
      <c r="H23">
        <v>0.58819999999999995</v>
      </c>
      <c r="I23">
        <v>3</v>
      </c>
      <c r="J23">
        <v>0.17649999999999999</v>
      </c>
      <c r="K23">
        <v>4</v>
      </c>
      <c r="L23">
        <v>0.23530000000000001</v>
      </c>
      <c r="M23">
        <v>3</v>
      </c>
      <c r="N23">
        <v>0.12</v>
      </c>
      <c r="O23">
        <v>0</v>
      </c>
      <c r="P23">
        <v>0</v>
      </c>
      <c r="Q23">
        <v>1</v>
      </c>
      <c r="R23">
        <v>0.04</v>
      </c>
      <c r="S23">
        <v>82</v>
      </c>
      <c r="T23">
        <v>54</v>
      </c>
      <c r="U23">
        <v>0.65849999999999997</v>
      </c>
      <c r="V23">
        <v>6</v>
      </c>
      <c r="W23">
        <v>7.3169999999999999E-2</v>
      </c>
      <c r="X23">
        <v>10</v>
      </c>
      <c r="Y23">
        <v>0.122</v>
      </c>
      <c r="Z23">
        <v>12</v>
      </c>
      <c r="AA23">
        <v>0.14630000000000001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 t="s">
        <v>40</v>
      </c>
    </row>
    <row r="24" spans="1:39" x14ac:dyDescent="0.2">
      <c r="A24" t="s">
        <v>116</v>
      </c>
      <c r="B24">
        <v>137</v>
      </c>
      <c r="C24">
        <v>113</v>
      </c>
      <c r="D24">
        <v>0.82479999999999998</v>
      </c>
      <c r="E24">
        <v>28</v>
      </c>
      <c r="F24">
        <v>0.2044</v>
      </c>
      <c r="G24">
        <v>67</v>
      </c>
      <c r="H24">
        <v>0.59289999999999998</v>
      </c>
      <c r="I24">
        <v>8</v>
      </c>
      <c r="J24">
        <v>7.0800000000000002E-2</v>
      </c>
      <c r="K24">
        <v>38</v>
      </c>
      <c r="L24">
        <v>0.33629999999999999</v>
      </c>
      <c r="M24">
        <v>1</v>
      </c>
      <c r="N24">
        <v>7.2989999999999999E-3</v>
      </c>
      <c r="O24">
        <v>0</v>
      </c>
      <c r="P24">
        <v>0</v>
      </c>
      <c r="Q24">
        <v>3</v>
      </c>
      <c r="R24">
        <v>2.1899999999999999E-2</v>
      </c>
      <c r="S24">
        <v>153</v>
      </c>
      <c r="T24">
        <v>71</v>
      </c>
      <c r="U24">
        <v>0.46410000000000001</v>
      </c>
      <c r="V24">
        <v>4</v>
      </c>
      <c r="W24">
        <v>2.614E-2</v>
      </c>
      <c r="X24">
        <v>32</v>
      </c>
      <c r="Y24">
        <v>0.2092</v>
      </c>
      <c r="Z24">
        <v>46</v>
      </c>
      <c r="AA24">
        <v>0.30070000000000002</v>
      </c>
      <c r="AB24">
        <v>71</v>
      </c>
      <c r="AC24">
        <v>54</v>
      </c>
      <c r="AD24">
        <v>0.76060000000000005</v>
      </c>
      <c r="AE24">
        <v>6</v>
      </c>
      <c r="AF24">
        <v>8.4510000000000002E-2</v>
      </c>
      <c r="AG24">
        <v>2</v>
      </c>
      <c r="AH24">
        <v>2.8170000000000001E-2</v>
      </c>
      <c r="AI24">
        <v>0</v>
      </c>
      <c r="AJ24">
        <v>0</v>
      </c>
      <c r="AK24">
        <v>9</v>
      </c>
      <c r="AL24">
        <v>0.1268</v>
      </c>
      <c r="AM24" t="s">
        <v>40</v>
      </c>
    </row>
    <row r="25" spans="1:39" x14ac:dyDescent="0.2">
      <c r="A25" t="s">
        <v>85</v>
      </c>
      <c r="B25">
        <v>453</v>
      </c>
      <c r="C25">
        <v>336</v>
      </c>
      <c r="D25">
        <v>0.74170000000000003</v>
      </c>
      <c r="E25">
        <v>84</v>
      </c>
      <c r="F25">
        <v>0.18540000000000001</v>
      </c>
      <c r="G25">
        <v>200</v>
      </c>
      <c r="H25">
        <v>0.59519999999999995</v>
      </c>
      <c r="I25">
        <v>46</v>
      </c>
      <c r="J25">
        <v>0.13689999999999999</v>
      </c>
      <c r="K25">
        <v>90</v>
      </c>
      <c r="L25">
        <v>0.26790000000000003</v>
      </c>
      <c r="M25">
        <v>29</v>
      </c>
      <c r="N25">
        <v>6.4019999999999994E-2</v>
      </c>
      <c r="O25">
        <v>0</v>
      </c>
      <c r="P25">
        <v>0</v>
      </c>
      <c r="Q25">
        <v>51</v>
      </c>
      <c r="R25">
        <v>0.11260000000000001</v>
      </c>
      <c r="S25">
        <v>323</v>
      </c>
      <c r="T25">
        <v>91</v>
      </c>
      <c r="U25">
        <v>0.28170000000000001</v>
      </c>
      <c r="V25">
        <v>71</v>
      </c>
      <c r="W25">
        <v>0.2198</v>
      </c>
      <c r="X25">
        <v>97</v>
      </c>
      <c r="Y25">
        <v>0.30030000000000001</v>
      </c>
      <c r="Z25">
        <v>64</v>
      </c>
      <c r="AA25">
        <v>0.1981</v>
      </c>
      <c r="AB25">
        <v>3</v>
      </c>
      <c r="AC25">
        <v>3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 t="s">
        <v>40</v>
      </c>
    </row>
    <row r="26" spans="1:39" x14ac:dyDescent="0.2">
      <c r="A26" t="s">
        <v>53</v>
      </c>
      <c r="B26">
        <v>1426</v>
      </c>
      <c r="C26">
        <v>1285</v>
      </c>
      <c r="D26">
        <v>0.90110000000000001</v>
      </c>
      <c r="E26">
        <v>338</v>
      </c>
      <c r="F26">
        <v>0.23699999999999999</v>
      </c>
      <c r="G26">
        <v>779</v>
      </c>
      <c r="H26">
        <v>0.60619999999999996</v>
      </c>
      <c r="I26">
        <v>33</v>
      </c>
      <c r="J26">
        <v>2.5680000000000001E-2</v>
      </c>
      <c r="K26">
        <v>473</v>
      </c>
      <c r="L26">
        <v>0.36809999999999998</v>
      </c>
      <c r="M26">
        <v>29</v>
      </c>
      <c r="N26">
        <v>2.034E-2</v>
      </c>
      <c r="O26">
        <v>0</v>
      </c>
      <c r="P26">
        <v>0</v>
      </c>
      <c r="Q26">
        <v>59</v>
      </c>
      <c r="R26">
        <v>4.1369999999999997E-2</v>
      </c>
      <c r="S26">
        <v>659</v>
      </c>
      <c r="T26">
        <v>439</v>
      </c>
      <c r="U26">
        <v>0.66620000000000001</v>
      </c>
      <c r="V26">
        <v>78</v>
      </c>
      <c r="W26">
        <v>0.11840000000000001</v>
      </c>
      <c r="X26">
        <v>28</v>
      </c>
      <c r="Y26">
        <v>4.249E-2</v>
      </c>
      <c r="Z26">
        <v>114</v>
      </c>
      <c r="AA26">
        <v>0.17299999999999999</v>
      </c>
      <c r="AB26">
        <v>131</v>
      </c>
      <c r="AC26">
        <v>98</v>
      </c>
      <c r="AD26">
        <v>0.74809999999999999</v>
      </c>
      <c r="AE26">
        <v>15</v>
      </c>
      <c r="AF26">
        <v>0.1145</v>
      </c>
      <c r="AG26">
        <v>4</v>
      </c>
      <c r="AH26">
        <v>3.0530000000000002E-2</v>
      </c>
      <c r="AI26">
        <v>2</v>
      </c>
      <c r="AJ26">
        <v>1.5270000000000001E-2</v>
      </c>
      <c r="AK26">
        <v>12</v>
      </c>
      <c r="AL26">
        <v>9.1600000000000001E-2</v>
      </c>
      <c r="AM26" t="s">
        <v>40</v>
      </c>
    </row>
    <row r="27" spans="1:39" x14ac:dyDescent="0.2">
      <c r="A27" t="s">
        <v>108</v>
      </c>
      <c r="B27">
        <v>27</v>
      </c>
      <c r="C27">
        <v>23</v>
      </c>
      <c r="D27">
        <v>0.85189999999999999</v>
      </c>
      <c r="E27">
        <v>15</v>
      </c>
      <c r="F27">
        <v>0.55559999999999998</v>
      </c>
      <c r="G27">
        <v>14</v>
      </c>
      <c r="H27">
        <v>0.60870000000000002</v>
      </c>
      <c r="I27">
        <v>5</v>
      </c>
      <c r="J27">
        <v>0.21740000000000001</v>
      </c>
      <c r="K27">
        <v>4</v>
      </c>
      <c r="L27">
        <v>0.1739</v>
      </c>
      <c r="M27">
        <v>2</v>
      </c>
      <c r="N27">
        <v>7.4069999999999997E-2</v>
      </c>
      <c r="O27">
        <v>0</v>
      </c>
      <c r="P27">
        <v>0</v>
      </c>
      <c r="Q27">
        <v>0</v>
      </c>
      <c r="R27">
        <v>0</v>
      </c>
      <c r="S27">
        <v>10</v>
      </c>
      <c r="T27">
        <v>9</v>
      </c>
      <c r="U27">
        <v>0.9</v>
      </c>
      <c r="V27">
        <v>0</v>
      </c>
      <c r="W27">
        <v>0</v>
      </c>
      <c r="X27">
        <v>0</v>
      </c>
      <c r="Y27">
        <v>0</v>
      </c>
      <c r="Z27">
        <v>1</v>
      </c>
      <c r="AA27">
        <v>0.1</v>
      </c>
      <c r="AB27">
        <v>4</v>
      </c>
      <c r="AC27">
        <v>4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 t="s">
        <v>40</v>
      </c>
    </row>
    <row r="28" spans="1:39" x14ac:dyDescent="0.2">
      <c r="A28" t="s">
        <v>74</v>
      </c>
      <c r="B28">
        <v>60</v>
      </c>
      <c r="C28">
        <v>54</v>
      </c>
      <c r="D28">
        <v>0.9</v>
      </c>
      <c r="E28">
        <v>3</v>
      </c>
      <c r="F28">
        <v>0.05</v>
      </c>
      <c r="G28">
        <v>33</v>
      </c>
      <c r="H28">
        <v>0.61109999999999998</v>
      </c>
      <c r="I28">
        <v>4</v>
      </c>
      <c r="J28">
        <v>7.4069999999999997E-2</v>
      </c>
      <c r="K28">
        <v>17</v>
      </c>
      <c r="L28">
        <v>0.31480000000000002</v>
      </c>
      <c r="M28">
        <v>1</v>
      </c>
      <c r="N28">
        <v>1.6670000000000001E-2</v>
      </c>
      <c r="O28">
        <v>0</v>
      </c>
      <c r="P28">
        <v>0</v>
      </c>
      <c r="Q28">
        <v>4</v>
      </c>
      <c r="R28">
        <v>6.6669999999999993E-2</v>
      </c>
      <c r="S28">
        <v>8</v>
      </c>
      <c r="T28">
        <v>8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 t="s">
        <v>40</v>
      </c>
    </row>
    <row r="29" spans="1:39" x14ac:dyDescent="0.2">
      <c r="A29" t="s">
        <v>59</v>
      </c>
      <c r="B29">
        <v>65</v>
      </c>
      <c r="C29">
        <v>40</v>
      </c>
      <c r="D29">
        <v>0.61539999999999995</v>
      </c>
      <c r="E29">
        <v>19</v>
      </c>
      <c r="F29">
        <v>0.2923</v>
      </c>
      <c r="G29">
        <v>25</v>
      </c>
      <c r="H29">
        <v>0.625</v>
      </c>
      <c r="I29">
        <v>1</v>
      </c>
      <c r="J29">
        <v>2.5000000000000001E-2</v>
      </c>
      <c r="K29">
        <v>14</v>
      </c>
      <c r="L29">
        <v>0.35</v>
      </c>
      <c r="M29">
        <v>0</v>
      </c>
      <c r="N29">
        <v>0</v>
      </c>
      <c r="O29">
        <v>2</v>
      </c>
      <c r="P29">
        <v>3.0769999999999999E-2</v>
      </c>
      <c r="Q29">
        <v>15</v>
      </c>
      <c r="R29">
        <v>0.23080000000000001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 t="s">
        <v>40</v>
      </c>
    </row>
    <row r="30" spans="1:39" x14ac:dyDescent="0.2">
      <c r="A30" t="s">
        <v>119</v>
      </c>
      <c r="B30">
        <v>133</v>
      </c>
      <c r="C30">
        <v>105</v>
      </c>
      <c r="D30">
        <v>0.78949999999999998</v>
      </c>
      <c r="E30">
        <v>29</v>
      </c>
      <c r="F30">
        <v>0.218</v>
      </c>
      <c r="G30">
        <v>66</v>
      </c>
      <c r="H30">
        <v>0.62860000000000005</v>
      </c>
      <c r="I30">
        <v>10</v>
      </c>
      <c r="J30">
        <v>9.5240000000000005E-2</v>
      </c>
      <c r="K30">
        <v>29</v>
      </c>
      <c r="L30">
        <v>0.2762</v>
      </c>
      <c r="M30">
        <v>0</v>
      </c>
      <c r="N30">
        <v>0</v>
      </c>
      <c r="O30">
        <v>0</v>
      </c>
      <c r="P30">
        <v>0</v>
      </c>
      <c r="Q30">
        <v>7</v>
      </c>
      <c r="R30">
        <v>5.2630000000000003E-2</v>
      </c>
      <c r="S30">
        <v>113</v>
      </c>
      <c r="T30">
        <v>64</v>
      </c>
      <c r="U30">
        <v>0.56640000000000001</v>
      </c>
      <c r="V30">
        <v>9</v>
      </c>
      <c r="W30">
        <v>7.9649999999999999E-2</v>
      </c>
      <c r="X30">
        <v>12</v>
      </c>
      <c r="Y30">
        <v>0.1062</v>
      </c>
      <c r="Z30">
        <v>28</v>
      </c>
      <c r="AA30">
        <v>0.24779999999999999</v>
      </c>
      <c r="AB30">
        <v>14</v>
      </c>
      <c r="AC30">
        <v>2</v>
      </c>
      <c r="AD30">
        <v>0.1429</v>
      </c>
      <c r="AE30">
        <v>5</v>
      </c>
      <c r="AF30">
        <v>0.35709999999999997</v>
      </c>
      <c r="AG30">
        <v>2</v>
      </c>
      <c r="AH30">
        <v>0.1429</v>
      </c>
      <c r="AI30">
        <v>0</v>
      </c>
      <c r="AJ30">
        <v>0</v>
      </c>
      <c r="AK30">
        <v>5</v>
      </c>
      <c r="AL30">
        <v>0.35709999999999997</v>
      </c>
      <c r="AM30" t="s">
        <v>40</v>
      </c>
    </row>
    <row r="31" spans="1:39" x14ac:dyDescent="0.2">
      <c r="A31" t="s">
        <v>99</v>
      </c>
      <c r="B31">
        <v>2915</v>
      </c>
      <c r="C31">
        <v>2530</v>
      </c>
      <c r="D31">
        <v>0.8679</v>
      </c>
      <c r="E31">
        <v>654</v>
      </c>
      <c r="F31">
        <v>0.22439999999999999</v>
      </c>
      <c r="G31">
        <v>1611</v>
      </c>
      <c r="H31">
        <v>0.63680000000000003</v>
      </c>
      <c r="I31">
        <v>114</v>
      </c>
      <c r="J31">
        <v>4.5060000000000003E-2</v>
      </c>
      <c r="K31">
        <v>805</v>
      </c>
      <c r="L31">
        <v>0.31819999999999998</v>
      </c>
      <c r="M31">
        <v>57</v>
      </c>
      <c r="N31">
        <v>1.9550000000000001E-2</v>
      </c>
      <c r="O31">
        <v>87</v>
      </c>
      <c r="P31">
        <v>2.9850000000000002E-2</v>
      </c>
      <c r="Q31">
        <v>112</v>
      </c>
      <c r="R31">
        <v>3.8420000000000003E-2</v>
      </c>
      <c r="S31">
        <v>341</v>
      </c>
      <c r="T31">
        <v>209</v>
      </c>
      <c r="U31">
        <v>0.6129</v>
      </c>
      <c r="V31">
        <v>14</v>
      </c>
      <c r="W31">
        <v>4.1059999999999999E-2</v>
      </c>
      <c r="X31">
        <v>15</v>
      </c>
      <c r="Y31">
        <v>4.3990000000000001E-2</v>
      </c>
      <c r="Z31">
        <v>103</v>
      </c>
      <c r="AA31">
        <v>0.30209999999999998</v>
      </c>
      <c r="AB31">
        <v>44</v>
      </c>
      <c r="AC31">
        <v>32</v>
      </c>
      <c r="AD31">
        <v>0.72729999999999995</v>
      </c>
      <c r="AE31">
        <v>2</v>
      </c>
      <c r="AF31">
        <v>4.5449999999999997E-2</v>
      </c>
      <c r="AG31">
        <v>7</v>
      </c>
      <c r="AH31">
        <v>0.15909999999999999</v>
      </c>
      <c r="AI31">
        <v>0</v>
      </c>
      <c r="AJ31">
        <v>0</v>
      </c>
      <c r="AK31">
        <v>3</v>
      </c>
      <c r="AL31">
        <v>6.8180000000000004E-2</v>
      </c>
      <c r="AM31" t="s">
        <v>40</v>
      </c>
    </row>
    <row r="32" spans="1:39" x14ac:dyDescent="0.2">
      <c r="A32" t="s">
        <v>96</v>
      </c>
      <c r="B32">
        <v>161</v>
      </c>
      <c r="C32">
        <v>147</v>
      </c>
      <c r="D32">
        <v>0.91300000000000003</v>
      </c>
      <c r="E32">
        <v>28</v>
      </c>
      <c r="F32">
        <v>0.1739</v>
      </c>
      <c r="G32">
        <v>97</v>
      </c>
      <c r="H32">
        <v>0.65990000000000004</v>
      </c>
      <c r="I32">
        <v>12</v>
      </c>
      <c r="J32">
        <v>8.1629999999999994E-2</v>
      </c>
      <c r="K32">
        <v>38</v>
      </c>
      <c r="L32">
        <v>0.25850000000000001</v>
      </c>
      <c r="M32">
        <v>5</v>
      </c>
      <c r="N32">
        <v>3.1060000000000001E-2</v>
      </c>
      <c r="O32">
        <v>0</v>
      </c>
      <c r="P32">
        <v>0</v>
      </c>
      <c r="Q32">
        <v>0</v>
      </c>
      <c r="R32">
        <v>0</v>
      </c>
      <c r="S32">
        <v>183</v>
      </c>
      <c r="T32">
        <v>104</v>
      </c>
      <c r="U32">
        <v>0.56830000000000003</v>
      </c>
      <c r="V32">
        <v>17</v>
      </c>
      <c r="W32">
        <v>9.2899999999999996E-2</v>
      </c>
      <c r="X32">
        <v>42</v>
      </c>
      <c r="Y32">
        <v>0.22950000000000001</v>
      </c>
      <c r="Z32">
        <v>20</v>
      </c>
      <c r="AA32">
        <v>0.10929999999999999</v>
      </c>
      <c r="AB32">
        <v>18</v>
      </c>
      <c r="AC32">
        <v>11</v>
      </c>
      <c r="AD32">
        <v>0.61109999999999998</v>
      </c>
      <c r="AE32">
        <v>5</v>
      </c>
      <c r="AF32">
        <v>0.27779999999999999</v>
      </c>
      <c r="AG32">
        <v>1</v>
      </c>
      <c r="AH32">
        <v>5.5559999999999998E-2</v>
      </c>
      <c r="AI32">
        <v>0</v>
      </c>
      <c r="AJ32">
        <v>0</v>
      </c>
      <c r="AK32">
        <v>1</v>
      </c>
      <c r="AL32">
        <v>5.5559999999999998E-2</v>
      </c>
      <c r="AM32" t="s">
        <v>40</v>
      </c>
    </row>
    <row r="33" spans="1:39" x14ac:dyDescent="0.2">
      <c r="A33" t="s">
        <v>105</v>
      </c>
      <c r="B33">
        <v>1416</v>
      </c>
      <c r="C33">
        <v>1054</v>
      </c>
      <c r="D33">
        <v>0.74439999999999995</v>
      </c>
      <c r="E33">
        <v>264</v>
      </c>
      <c r="F33">
        <v>0.18640000000000001</v>
      </c>
      <c r="G33">
        <v>702</v>
      </c>
      <c r="H33">
        <v>0.66600000000000004</v>
      </c>
      <c r="I33">
        <v>97</v>
      </c>
      <c r="J33">
        <v>9.2030000000000001E-2</v>
      </c>
      <c r="K33">
        <v>255</v>
      </c>
      <c r="L33">
        <v>0.2419</v>
      </c>
      <c r="M33">
        <v>163</v>
      </c>
      <c r="N33">
        <v>0.11509999999999999</v>
      </c>
      <c r="O33">
        <v>18</v>
      </c>
      <c r="P33">
        <v>1.2710000000000001E-2</v>
      </c>
      <c r="Q33">
        <v>88</v>
      </c>
      <c r="R33">
        <v>6.2149999999999997E-2</v>
      </c>
      <c r="S33">
        <v>785</v>
      </c>
      <c r="T33">
        <v>455</v>
      </c>
      <c r="U33">
        <v>0.5796</v>
      </c>
      <c r="V33">
        <v>40</v>
      </c>
      <c r="W33">
        <v>5.0959999999999998E-2</v>
      </c>
      <c r="X33">
        <v>139</v>
      </c>
      <c r="Y33">
        <v>0.17710000000000001</v>
      </c>
      <c r="Z33">
        <v>151</v>
      </c>
      <c r="AA33">
        <v>0.19239999999999999</v>
      </c>
      <c r="AB33">
        <v>349</v>
      </c>
      <c r="AC33">
        <v>185</v>
      </c>
      <c r="AD33">
        <v>0.53010000000000002</v>
      </c>
      <c r="AE33">
        <v>64</v>
      </c>
      <c r="AF33">
        <v>0.18340000000000001</v>
      </c>
      <c r="AG33">
        <v>3</v>
      </c>
      <c r="AH33">
        <v>8.5959999999999995E-3</v>
      </c>
      <c r="AI33">
        <v>24</v>
      </c>
      <c r="AJ33">
        <v>6.8769999999999998E-2</v>
      </c>
      <c r="AK33">
        <v>73</v>
      </c>
      <c r="AL33">
        <v>0.2092</v>
      </c>
      <c r="AM33" t="s">
        <v>40</v>
      </c>
    </row>
    <row r="34" spans="1:39" x14ac:dyDescent="0.2">
      <c r="A34" t="s">
        <v>104</v>
      </c>
      <c r="B34">
        <v>459</v>
      </c>
      <c r="C34">
        <v>336</v>
      </c>
      <c r="D34">
        <v>0.73202614379084996</v>
      </c>
      <c r="E34">
        <v>73</v>
      </c>
      <c r="F34">
        <v>0.15904139433551201</v>
      </c>
      <c r="G34">
        <v>225</v>
      </c>
      <c r="H34">
        <v>0.66964285714285698</v>
      </c>
      <c r="I34">
        <v>13</v>
      </c>
      <c r="J34">
        <v>3.8690476190476199E-2</v>
      </c>
      <c r="K34">
        <v>98</v>
      </c>
      <c r="L34">
        <v>0.29166666666666702</v>
      </c>
      <c r="M34">
        <v>18</v>
      </c>
      <c r="N34">
        <v>3.9215686274509803E-2</v>
      </c>
      <c r="O34">
        <v>16</v>
      </c>
      <c r="P34">
        <v>3.4858387799564301E-2</v>
      </c>
      <c r="Q34">
        <v>46</v>
      </c>
      <c r="R34">
        <v>0.100217864923747</v>
      </c>
      <c r="S34">
        <v>389</v>
      </c>
      <c r="T34">
        <v>61</v>
      </c>
      <c r="U34">
        <v>0.15681233933162</v>
      </c>
      <c r="V34">
        <v>37</v>
      </c>
      <c r="W34">
        <v>9.51156812339332E-2</v>
      </c>
      <c r="X34">
        <v>19</v>
      </c>
      <c r="Y34">
        <v>4.8843187660668398E-2</v>
      </c>
      <c r="Z34">
        <v>272</v>
      </c>
      <c r="AA34">
        <v>0.69922879177377895</v>
      </c>
      <c r="AB34">
        <v>31</v>
      </c>
      <c r="AC34">
        <v>16</v>
      </c>
      <c r="AD34">
        <v>0.51612903225806495</v>
      </c>
      <c r="AE34">
        <v>3</v>
      </c>
      <c r="AF34">
        <v>9.6774193548387094E-2</v>
      </c>
      <c r="AG34">
        <v>0</v>
      </c>
      <c r="AH34">
        <v>0</v>
      </c>
      <c r="AI34">
        <v>1</v>
      </c>
      <c r="AJ34">
        <v>3.2258064516128997E-2</v>
      </c>
      <c r="AK34">
        <v>11</v>
      </c>
      <c r="AL34">
        <v>0.35483870967741898</v>
      </c>
    </row>
    <row r="35" spans="1:39" x14ac:dyDescent="0.2">
      <c r="A35" t="s">
        <v>39</v>
      </c>
      <c r="B35">
        <v>644</v>
      </c>
      <c r="C35">
        <v>579</v>
      </c>
      <c r="D35">
        <v>0.89910000000000001</v>
      </c>
      <c r="E35">
        <v>184</v>
      </c>
      <c r="F35">
        <v>0.28570000000000001</v>
      </c>
      <c r="G35">
        <v>400</v>
      </c>
      <c r="H35">
        <v>0.69079999999999997</v>
      </c>
      <c r="I35">
        <v>73</v>
      </c>
      <c r="J35">
        <v>0.12609999999999999</v>
      </c>
      <c r="K35">
        <v>106</v>
      </c>
      <c r="L35">
        <v>0.18310000000000001</v>
      </c>
      <c r="M35">
        <v>4</v>
      </c>
      <c r="N35">
        <v>6.2110000000000004E-3</v>
      </c>
      <c r="O35">
        <v>14</v>
      </c>
      <c r="P35">
        <v>2.1739999999999999E-2</v>
      </c>
      <c r="Q35">
        <v>15</v>
      </c>
      <c r="R35">
        <v>2.3290000000000002E-2</v>
      </c>
      <c r="S35">
        <v>256</v>
      </c>
      <c r="T35">
        <v>98</v>
      </c>
      <c r="U35">
        <v>0.38279999999999997</v>
      </c>
      <c r="V35">
        <v>53</v>
      </c>
      <c r="W35">
        <v>0.20699999999999999</v>
      </c>
      <c r="X35">
        <v>48</v>
      </c>
      <c r="Y35">
        <v>0.1875</v>
      </c>
      <c r="Z35">
        <v>57</v>
      </c>
      <c r="AA35">
        <v>0.22270000000000001</v>
      </c>
      <c r="AB35">
        <v>18</v>
      </c>
      <c r="AC35">
        <v>13</v>
      </c>
      <c r="AD35">
        <v>0.72219999999999995</v>
      </c>
      <c r="AE35">
        <v>1</v>
      </c>
      <c r="AF35">
        <v>5.5559999999999998E-2</v>
      </c>
      <c r="AG35">
        <v>2</v>
      </c>
      <c r="AH35">
        <v>0.1111</v>
      </c>
      <c r="AI35">
        <v>0</v>
      </c>
      <c r="AJ35">
        <v>0</v>
      </c>
      <c r="AK35">
        <v>2</v>
      </c>
      <c r="AL35">
        <v>0.1111</v>
      </c>
      <c r="AM35" t="s">
        <v>40</v>
      </c>
    </row>
    <row r="36" spans="1:39" x14ac:dyDescent="0.2">
      <c r="A36" t="s">
        <v>58</v>
      </c>
      <c r="B36">
        <v>434</v>
      </c>
      <c r="C36">
        <v>391</v>
      </c>
      <c r="D36">
        <v>0.90090000000000003</v>
      </c>
      <c r="E36">
        <v>82</v>
      </c>
      <c r="F36">
        <v>0.18890000000000001</v>
      </c>
      <c r="G36">
        <v>273</v>
      </c>
      <c r="H36">
        <v>0.69820000000000004</v>
      </c>
      <c r="I36">
        <v>69</v>
      </c>
      <c r="J36">
        <v>0.17649999999999999</v>
      </c>
      <c r="K36">
        <v>49</v>
      </c>
      <c r="L36">
        <v>0.12529999999999999</v>
      </c>
      <c r="M36">
        <v>16</v>
      </c>
      <c r="N36">
        <v>3.687E-2</v>
      </c>
      <c r="O36">
        <v>4</v>
      </c>
      <c r="P36">
        <v>9.2169999999999995E-3</v>
      </c>
      <c r="Q36">
        <v>13</v>
      </c>
      <c r="R36">
        <v>2.9950000000000001E-2</v>
      </c>
      <c r="S36">
        <v>349</v>
      </c>
      <c r="T36">
        <v>151</v>
      </c>
      <c r="U36">
        <v>0.43269999999999997</v>
      </c>
      <c r="V36">
        <v>123</v>
      </c>
      <c r="W36">
        <v>0.35239999999999999</v>
      </c>
      <c r="X36">
        <v>32</v>
      </c>
      <c r="Y36">
        <v>9.1689999999999994E-2</v>
      </c>
      <c r="Z36">
        <v>43</v>
      </c>
      <c r="AA36">
        <v>0.1232</v>
      </c>
      <c r="AB36">
        <v>24</v>
      </c>
      <c r="AC36">
        <v>13</v>
      </c>
      <c r="AD36">
        <v>0.54169999999999996</v>
      </c>
      <c r="AE36">
        <v>7</v>
      </c>
      <c r="AF36">
        <v>0.29170000000000001</v>
      </c>
      <c r="AG36">
        <v>3</v>
      </c>
      <c r="AH36">
        <v>0.125</v>
      </c>
      <c r="AI36">
        <v>0</v>
      </c>
      <c r="AJ36">
        <v>0</v>
      </c>
      <c r="AK36">
        <v>1</v>
      </c>
      <c r="AL36">
        <v>4.1669999999999999E-2</v>
      </c>
      <c r="AM36" t="s">
        <v>40</v>
      </c>
    </row>
    <row r="37" spans="1:39" x14ac:dyDescent="0.2">
      <c r="A37" t="s">
        <v>50</v>
      </c>
      <c r="B37">
        <v>17</v>
      </c>
      <c r="C37">
        <v>17</v>
      </c>
      <c r="D37">
        <v>1</v>
      </c>
      <c r="E37">
        <v>0</v>
      </c>
      <c r="F37">
        <v>0</v>
      </c>
      <c r="G37">
        <v>12</v>
      </c>
      <c r="H37">
        <v>0.70589999999999997</v>
      </c>
      <c r="I37">
        <v>0</v>
      </c>
      <c r="J37">
        <v>0</v>
      </c>
      <c r="K37">
        <v>5</v>
      </c>
      <c r="L37">
        <v>0.29409999999999997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34</v>
      </c>
      <c r="T37">
        <v>9</v>
      </c>
      <c r="U37">
        <v>0.26469999999999999</v>
      </c>
      <c r="V37">
        <v>24</v>
      </c>
      <c r="W37">
        <v>0.70589999999999997</v>
      </c>
      <c r="X37">
        <v>0</v>
      </c>
      <c r="Y37">
        <v>0</v>
      </c>
      <c r="Z37">
        <v>1</v>
      </c>
      <c r="AA37">
        <v>2.9409999999999999E-2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 t="s">
        <v>40</v>
      </c>
    </row>
    <row r="38" spans="1:39" x14ac:dyDescent="0.2">
      <c r="A38" t="s">
        <v>130</v>
      </c>
      <c r="D38">
        <v>0.84499814405467155</v>
      </c>
      <c r="F38">
        <v>0.29570983486664226</v>
      </c>
      <c r="H38">
        <v>0.71048236211783944</v>
      </c>
      <c r="J38">
        <v>4.9681572396394633E-2</v>
      </c>
      <c r="L38">
        <v>0.23983348770798787</v>
      </c>
      <c r="N38">
        <v>2.4352160495085907E-2</v>
      </c>
      <c r="P38">
        <v>7.4043503021500425E-3</v>
      </c>
      <c r="R38">
        <v>5.7881440517258555E-2</v>
      </c>
      <c r="U38">
        <v>0.57573872150333094</v>
      </c>
      <c r="W38">
        <v>0.14386800544350536</v>
      </c>
      <c r="Y38">
        <v>8.6961231834610048E-2</v>
      </c>
      <c r="AA38">
        <v>0.18231867455188686</v>
      </c>
      <c r="AD38">
        <v>0.51723546543778787</v>
      </c>
      <c r="AF38">
        <v>0.11750313654207205</v>
      </c>
      <c r="AH38">
        <v>2.5751666666666673E-2</v>
      </c>
      <c r="AJ38">
        <v>1.310174569039085E-2</v>
      </c>
      <c r="AL38">
        <v>7.0850318996415779E-2</v>
      </c>
    </row>
    <row r="39" spans="1:39" x14ac:dyDescent="0.2">
      <c r="A39" t="s">
        <v>124</v>
      </c>
      <c r="B39">
        <v>14</v>
      </c>
      <c r="C39">
        <v>14</v>
      </c>
      <c r="D39">
        <v>1</v>
      </c>
      <c r="E39">
        <v>9</v>
      </c>
      <c r="F39">
        <v>0.64290000000000003</v>
      </c>
      <c r="G39">
        <v>10</v>
      </c>
      <c r="H39">
        <v>0.71430000000000005</v>
      </c>
      <c r="I39">
        <v>0</v>
      </c>
      <c r="J39">
        <v>0</v>
      </c>
      <c r="K39">
        <v>4</v>
      </c>
      <c r="L39">
        <v>0.28570000000000001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22</v>
      </c>
      <c r="T39">
        <v>18</v>
      </c>
      <c r="U39">
        <v>0.81820000000000004</v>
      </c>
      <c r="V39">
        <v>3</v>
      </c>
      <c r="W39">
        <v>0.13639999999999999</v>
      </c>
      <c r="X39">
        <v>1</v>
      </c>
      <c r="Y39">
        <v>4.5449999999999997E-2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 t="s">
        <v>40</v>
      </c>
    </row>
    <row r="40" spans="1:39" x14ac:dyDescent="0.2">
      <c r="A40" t="s">
        <v>67</v>
      </c>
      <c r="B40">
        <v>205</v>
      </c>
      <c r="C40">
        <v>186</v>
      </c>
      <c r="D40">
        <v>0.9073</v>
      </c>
      <c r="E40">
        <v>84</v>
      </c>
      <c r="F40">
        <v>0.4098</v>
      </c>
      <c r="G40">
        <v>133</v>
      </c>
      <c r="H40">
        <v>0.71509999999999996</v>
      </c>
      <c r="I40">
        <v>24</v>
      </c>
      <c r="J40">
        <v>0.129</v>
      </c>
      <c r="K40">
        <v>29</v>
      </c>
      <c r="L40">
        <v>0.15590000000000001</v>
      </c>
      <c r="M40">
        <v>0</v>
      </c>
      <c r="N40">
        <v>0</v>
      </c>
      <c r="O40">
        <v>1</v>
      </c>
      <c r="P40">
        <v>4.8780000000000004E-3</v>
      </c>
      <c r="Q40">
        <v>15</v>
      </c>
      <c r="R40">
        <v>7.3169999999999999E-2</v>
      </c>
      <c r="S40">
        <v>98</v>
      </c>
      <c r="T40">
        <v>87</v>
      </c>
      <c r="U40">
        <v>0.88780000000000003</v>
      </c>
      <c r="V40">
        <v>2</v>
      </c>
      <c r="W40">
        <v>2.0410000000000001E-2</v>
      </c>
      <c r="X40">
        <v>8</v>
      </c>
      <c r="Y40">
        <v>8.1629999999999994E-2</v>
      </c>
      <c r="Z40">
        <v>1</v>
      </c>
      <c r="AA40">
        <v>1.0200000000000001E-2</v>
      </c>
      <c r="AB40">
        <v>7</v>
      </c>
      <c r="AC40">
        <v>6</v>
      </c>
      <c r="AD40">
        <v>0.85709999999999997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0.1429</v>
      </c>
      <c r="AK40">
        <v>0</v>
      </c>
      <c r="AL40">
        <v>0</v>
      </c>
      <c r="AM40" t="s">
        <v>40</v>
      </c>
    </row>
    <row r="41" spans="1:39" x14ac:dyDescent="0.2">
      <c r="A41" t="s">
        <v>83</v>
      </c>
      <c r="B41">
        <v>313</v>
      </c>
      <c r="C41">
        <v>292</v>
      </c>
      <c r="D41">
        <v>0.93289999999999995</v>
      </c>
      <c r="E41">
        <v>33</v>
      </c>
      <c r="F41">
        <v>0.10539999999999999</v>
      </c>
      <c r="G41">
        <v>209</v>
      </c>
      <c r="H41">
        <v>0.71579999999999999</v>
      </c>
      <c r="I41">
        <v>3</v>
      </c>
      <c r="J41">
        <v>1.027E-2</v>
      </c>
      <c r="K41">
        <v>80</v>
      </c>
      <c r="L41">
        <v>0.27400000000000002</v>
      </c>
      <c r="M41">
        <v>4</v>
      </c>
      <c r="N41">
        <v>1.278E-2</v>
      </c>
      <c r="O41">
        <v>1</v>
      </c>
      <c r="P41">
        <v>3.1949999999999999E-3</v>
      </c>
      <c r="Q41">
        <v>15</v>
      </c>
      <c r="R41">
        <v>4.7919999999999997E-2</v>
      </c>
      <c r="S41">
        <v>202</v>
      </c>
      <c r="T41">
        <v>165</v>
      </c>
      <c r="U41">
        <v>0.81679999999999997</v>
      </c>
      <c r="V41">
        <v>7</v>
      </c>
      <c r="W41">
        <v>3.465E-2</v>
      </c>
      <c r="X41">
        <v>11</v>
      </c>
      <c r="Y41">
        <v>5.4460000000000001E-2</v>
      </c>
      <c r="Z41">
        <v>19</v>
      </c>
      <c r="AA41">
        <v>9.4060000000000005E-2</v>
      </c>
      <c r="AB41">
        <v>10</v>
      </c>
      <c r="AC41">
        <v>9</v>
      </c>
      <c r="AD41">
        <v>0.9</v>
      </c>
      <c r="AE41">
        <v>1</v>
      </c>
      <c r="AF41">
        <v>0.1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 t="s">
        <v>40</v>
      </c>
    </row>
    <row r="42" spans="1:39" x14ac:dyDescent="0.2">
      <c r="A42" t="s">
        <v>45</v>
      </c>
      <c r="B42">
        <v>122</v>
      </c>
      <c r="C42">
        <v>111</v>
      </c>
      <c r="D42">
        <v>0.90980000000000005</v>
      </c>
      <c r="E42">
        <v>47</v>
      </c>
      <c r="F42">
        <v>0.38519999999999999</v>
      </c>
      <c r="G42">
        <v>80</v>
      </c>
      <c r="H42">
        <v>0.72070000000000001</v>
      </c>
      <c r="I42">
        <v>5</v>
      </c>
      <c r="J42">
        <v>4.505E-2</v>
      </c>
      <c r="K42">
        <v>26</v>
      </c>
      <c r="L42">
        <v>0.23419999999999999</v>
      </c>
      <c r="M42">
        <v>1</v>
      </c>
      <c r="N42">
        <v>8.1969999999999994E-3</v>
      </c>
      <c r="O42">
        <v>0</v>
      </c>
      <c r="P42">
        <v>0</v>
      </c>
      <c r="Q42">
        <v>10</v>
      </c>
      <c r="R42">
        <v>8.1970000000000001E-2</v>
      </c>
      <c r="S42">
        <v>108</v>
      </c>
      <c r="T42">
        <v>76</v>
      </c>
      <c r="U42">
        <v>0.70369999999999999</v>
      </c>
      <c r="V42">
        <v>9</v>
      </c>
      <c r="W42">
        <v>8.3330000000000001E-2</v>
      </c>
      <c r="X42">
        <v>4</v>
      </c>
      <c r="Y42">
        <v>3.7039999999999997E-2</v>
      </c>
      <c r="Z42">
        <v>19</v>
      </c>
      <c r="AA42">
        <v>0.1759</v>
      </c>
      <c r="AB42">
        <v>13</v>
      </c>
      <c r="AC42">
        <v>11</v>
      </c>
      <c r="AD42">
        <v>0.84619999999999995</v>
      </c>
      <c r="AE42">
        <v>2</v>
      </c>
      <c r="AF42">
        <v>0.15379999999999999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 t="s">
        <v>40</v>
      </c>
    </row>
    <row r="43" spans="1:39" x14ac:dyDescent="0.2">
      <c r="A43" t="s">
        <v>115</v>
      </c>
      <c r="B43">
        <v>20</v>
      </c>
      <c r="C43">
        <v>18</v>
      </c>
      <c r="D43">
        <v>0.9</v>
      </c>
      <c r="E43">
        <v>5</v>
      </c>
      <c r="F43">
        <v>0.25</v>
      </c>
      <c r="G43">
        <v>13</v>
      </c>
      <c r="H43">
        <v>0.72219999999999995</v>
      </c>
      <c r="I43">
        <v>0</v>
      </c>
      <c r="J43">
        <v>0</v>
      </c>
      <c r="K43">
        <v>5</v>
      </c>
      <c r="L43">
        <v>0.27779999999999999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34</v>
      </c>
      <c r="T43">
        <v>9</v>
      </c>
      <c r="U43">
        <v>0.26469999999999999</v>
      </c>
      <c r="V43">
        <v>9</v>
      </c>
      <c r="W43">
        <v>0.26469999999999999</v>
      </c>
      <c r="X43">
        <v>0</v>
      </c>
      <c r="Y43">
        <v>0</v>
      </c>
      <c r="Z43">
        <v>16</v>
      </c>
      <c r="AA43">
        <v>0.47060000000000002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 t="s">
        <v>40</v>
      </c>
    </row>
    <row r="44" spans="1:39" x14ac:dyDescent="0.2">
      <c r="A44" t="s">
        <v>98</v>
      </c>
      <c r="B44">
        <v>154</v>
      </c>
      <c r="C44">
        <v>134</v>
      </c>
      <c r="D44">
        <v>0.87009999999999998</v>
      </c>
      <c r="E44">
        <v>45</v>
      </c>
      <c r="F44">
        <v>0.29220000000000002</v>
      </c>
      <c r="G44">
        <v>98</v>
      </c>
      <c r="H44">
        <v>0.73129999999999995</v>
      </c>
      <c r="I44">
        <v>5</v>
      </c>
      <c r="J44">
        <v>3.7310000000000003E-2</v>
      </c>
      <c r="K44">
        <v>31</v>
      </c>
      <c r="L44">
        <v>0.23130000000000001</v>
      </c>
      <c r="M44">
        <v>3</v>
      </c>
      <c r="N44">
        <v>1.9480000000000001E-2</v>
      </c>
      <c r="O44">
        <v>0</v>
      </c>
      <c r="P44">
        <v>0</v>
      </c>
      <c r="Q44">
        <v>4</v>
      </c>
      <c r="R44">
        <v>2.597E-2</v>
      </c>
      <c r="S44">
        <v>103</v>
      </c>
      <c r="T44">
        <v>73</v>
      </c>
      <c r="U44">
        <v>0.7087</v>
      </c>
      <c r="V44">
        <v>1</v>
      </c>
      <c r="W44">
        <v>9.7090000000000006E-3</v>
      </c>
      <c r="X44">
        <v>11</v>
      </c>
      <c r="Y44">
        <v>0.10680000000000001</v>
      </c>
      <c r="Z44">
        <v>18</v>
      </c>
      <c r="AA44">
        <v>0.17480000000000001</v>
      </c>
      <c r="AB44">
        <v>10</v>
      </c>
      <c r="AC44">
        <v>5</v>
      </c>
      <c r="AD44">
        <v>0.5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5</v>
      </c>
      <c r="AL44">
        <v>0.5</v>
      </c>
      <c r="AM44" t="s">
        <v>40</v>
      </c>
    </row>
    <row r="45" spans="1:39" x14ac:dyDescent="0.2">
      <c r="A45" t="s">
        <v>97</v>
      </c>
      <c r="B45">
        <v>60</v>
      </c>
      <c r="C45">
        <v>41</v>
      </c>
      <c r="D45">
        <v>0.68330000000000002</v>
      </c>
      <c r="E45">
        <v>27</v>
      </c>
      <c r="F45">
        <v>0.45</v>
      </c>
      <c r="G45">
        <v>30</v>
      </c>
      <c r="H45">
        <v>0.73170000000000002</v>
      </c>
      <c r="I45">
        <v>2</v>
      </c>
      <c r="J45">
        <v>4.8779999999999997E-2</v>
      </c>
      <c r="K45">
        <v>9</v>
      </c>
      <c r="L45">
        <v>0.2195</v>
      </c>
      <c r="M45">
        <v>5</v>
      </c>
      <c r="N45">
        <v>8.3330000000000001E-2</v>
      </c>
      <c r="O45">
        <v>2</v>
      </c>
      <c r="P45">
        <v>3.3329999999999999E-2</v>
      </c>
      <c r="Q45">
        <v>2</v>
      </c>
      <c r="R45">
        <v>3.3329999999999999E-2</v>
      </c>
      <c r="S45">
        <v>27</v>
      </c>
      <c r="T45">
        <v>12</v>
      </c>
      <c r="U45">
        <v>0.44440000000000002</v>
      </c>
      <c r="V45">
        <v>2</v>
      </c>
      <c r="W45">
        <v>7.4069999999999997E-2</v>
      </c>
      <c r="X45">
        <v>6</v>
      </c>
      <c r="Y45">
        <v>0.22220000000000001</v>
      </c>
      <c r="Z45">
        <v>7</v>
      </c>
      <c r="AA45">
        <v>0.25929999999999997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 t="s">
        <v>40</v>
      </c>
    </row>
    <row r="46" spans="1:39" x14ac:dyDescent="0.2">
      <c r="A46" t="s">
        <v>82</v>
      </c>
      <c r="B46">
        <v>103</v>
      </c>
      <c r="C46">
        <v>75</v>
      </c>
      <c r="D46">
        <v>0.72819999999999996</v>
      </c>
      <c r="E46">
        <v>12</v>
      </c>
      <c r="F46">
        <v>0.11650000000000001</v>
      </c>
      <c r="G46">
        <v>55</v>
      </c>
      <c r="H46">
        <v>0.73329999999999995</v>
      </c>
      <c r="I46">
        <v>3</v>
      </c>
      <c r="J46">
        <v>0.04</v>
      </c>
      <c r="K46">
        <v>17</v>
      </c>
      <c r="L46">
        <v>0.22670000000000001</v>
      </c>
      <c r="M46">
        <v>7</v>
      </c>
      <c r="N46">
        <v>6.7960000000000007E-2</v>
      </c>
      <c r="O46">
        <v>1</v>
      </c>
      <c r="P46">
        <v>9.7090000000000006E-3</v>
      </c>
      <c r="Q46">
        <v>3</v>
      </c>
      <c r="R46">
        <v>2.913E-2</v>
      </c>
      <c r="S46">
        <v>103</v>
      </c>
      <c r="T46">
        <v>56</v>
      </c>
      <c r="U46">
        <v>0.54369999999999996</v>
      </c>
      <c r="V46">
        <v>1</v>
      </c>
      <c r="W46">
        <v>9.7090000000000006E-3</v>
      </c>
      <c r="X46">
        <v>36</v>
      </c>
      <c r="Y46">
        <v>0.34949999999999998</v>
      </c>
      <c r="Z46">
        <v>10</v>
      </c>
      <c r="AA46">
        <v>9.7089999999999996E-2</v>
      </c>
      <c r="AB46">
        <v>6</v>
      </c>
      <c r="AC46">
        <v>6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 t="s">
        <v>40</v>
      </c>
    </row>
    <row r="47" spans="1:39" x14ac:dyDescent="0.2">
      <c r="A47" t="s">
        <v>87</v>
      </c>
      <c r="B47">
        <v>49</v>
      </c>
      <c r="C47">
        <v>36</v>
      </c>
      <c r="D47">
        <v>0.73470000000000002</v>
      </c>
      <c r="E47">
        <v>3</v>
      </c>
      <c r="F47">
        <v>6.1219999999999997E-2</v>
      </c>
      <c r="G47">
        <v>27</v>
      </c>
      <c r="H47">
        <v>0.75</v>
      </c>
      <c r="I47">
        <v>0</v>
      </c>
      <c r="J47">
        <v>0</v>
      </c>
      <c r="K47">
        <v>9</v>
      </c>
      <c r="L47">
        <v>0.25</v>
      </c>
      <c r="M47">
        <v>0</v>
      </c>
      <c r="N47">
        <v>0</v>
      </c>
      <c r="O47">
        <v>0</v>
      </c>
      <c r="P47">
        <v>0</v>
      </c>
      <c r="Q47">
        <v>5</v>
      </c>
      <c r="R47">
        <v>0.10199999999999999</v>
      </c>
      <c r="S47">
        <v>21</v>
      </c>
      <c r="T47">
        <v>6</v>
      </c>
      <c r="U47">
        <v>0.28570000000000001</v>
      </c>
      <c r="V47">
        <v>5</v>
      </c>
      <c r="W47">
        <v>0.23810000000000001</v>
      </c>
      <c r="X47">
        <v>0</v>
      </c>
      <c r="Y47">
        <v>0</v>
      </c>
      <c r="Z47">
        <v>10</v>
      </c>
      <c r="AA47">
        <v>0.47620000000000001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 t="s">
        <v>40</v>
      </c>
    </row>
    <row r="48" spans="1:39" x14ac:dyDescent="0.2">
      <c r="A48" t="s">
        <v>95</v>
      </c>
      <c r="B48">
        <v>806</v>
      </c>
      <c r="C48">
        <v>621</v>
      </c>
      <c r="D48">
        <v>0.77049999999999996</v>
      </c>
      <c r="E48">
        <v>195</v>
      </c>
      <c r="F48">
        <v>0.2419</v>
      </c>
      <c r="G48">
        <v>470</v>
      </c>
      <c r="H48">
        <v>0.75680000000000003</v>
      </c>
      <c r="I48">
        <v>26</v>
      </c>
      <c r="J48">
        <v>4.1869999999999997E-2</v>
      </c>
      <c r="K48">
        <v>125</v>
      </c>
      <c r="L48">
        <v>0.20130000000000001</v>
      </c>
      <c r="M48">
        <v>161</v>
      </c>
      <c r="N48">
        <v>0.19980000000000001</v>
      </c>
      <c r="O48">
        <v>0</v>
      </c>
      <c r="P48">
        <v>0</v>
      </c>
      <c r="Q48">
        <v>18</v>
      </c>
      <c r="R48">
        <v>2.2329999999999999E-2</v>
      </c>
      <c r="S48">
        <v>304</v>
      </c>
      <c r="T48">
        <v>183</v>
      </c>
      <c r="U48">
        <v>0.60199999999999998</v>
      </c>
      <c r="V48">
        <v>57</v>
      </c>
      <c r="W48">
        <v>0.1875</v>
      </c>
      <c r="X48">
        <v>4</v>
      </c>
      <c r="Y48">
        <v>1.316E-2</v>
      </c>
      <c r="Z48">
        <v>60</v>
      </c>
      <c r="AA48">
        <v>0.19739999999999999</v>
      </c>
      <c r="AB48">
        <v>13</v>
      </c>
      <c r="AC48">
        <v>12</v>
      </c>
      <c r="AD48">
        <v>0.92310000000000003</v>
      </c>
      <c r="AE48">
        <v>1</v>
      </c>
      <c r="AF48">
        <v>7.6920000000000002E-2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 t="s">
        <v>40</v>
      </c>
    </row>
    <row r="49" spans="1:39" x14ac:dyDescent="0.2">
      <c r="A49" t="s">
        <v>66</v>
      </c>
      <c r="B49">
        <v>982</v>
      </c>
      <c r="C49">
        <v>836</v>
      </c>
      <c r="D49">
        <v>0.85129999999999995</v>
      </c>
      <c r="E49">
        <v>304</v>
      </c>
      <c r="F49">
        <v>0.30959999999999999</v>
      </c>
      <c r="G49">
        <v>634</v>
      </c>
      <c r="H49">
        <v>0.75839999999999996</v>
      </c>
      <c r="I49">
        <v>75</v>
      </c>
      <c r="J49">
        <v>8.9709999999999998E-2</v>
      </c>
      <c r="K49">
        <v>127</v>
      </c>
      <c r="L49">
        <v>0.15190000000000001</v>
      </c>
      <c r="M49">
        <v>41</v>
      </c>
      <c r="N49">
        <v>4.1750000000000002E-2</v>
      </c>
      <c r="O49">
        <v>1</v>
      </c>
      <c r="P49">
        <v>1.018E-3</v>
      </c>
      <c r="Q49">
        <v>21</v>
      </c>
      <c r="R49">
        <v>2.138E-2</v>
      </c>
      <c r="S49">
        <v>1029</v>
      </c>
      <c r="T49">
        <v>666</v>
      </c>
      <c r="U49">
        <v>0.6472</v>
      </c>
      <c r="V49">
        <v>67</v>
      </c>
      <c r="W49">
        <v>6.5110000000000001E-2</v>
      </c>
      <c r="X49">
        <v>70</v>
      </c>
      <c r="Y49">
        <v>6.8029999999999993E-2</v>
      </c>
      <c r="Z49">
        <v>226</v>
      </c>
      <c r="AA49">
        <v>0.21959999999999999</v>
      </c>
      <c r="AB49">
        <v>199</v>
      </c>
      <c r="AC49">
        <v>136</v>
      </c>
      <c r="AD49">
        <v>0.68340000000000001</v>
      </c>
      <c r="AE49">
        <v>24</v>
      </c>
      <c r="AF49">
        <v>0.1206</v>
      </c>
      <c r="AG49">
        <v>20</v>
      </c>
      <c r="AH49">
        <v>0.10050000000000001</v>
      </c>
      <c r="AI49">
        <v>7</v>
      </c>
      <c r="AJ49">
        <v>3.5180000000000003E-2</v>
      </c>
      <c r="AK49">
        <v>12</v>
      </c>
      <c r="AL49">
        <v>6.0299999999999999E-2</v>
      </c>
      <c r="AM49" t="s">
        <v>40</v>
      </c>
    </row>
    <row r="50" spans="1:39" x14ac:dyDescent="0.2">
      <c r="A50" t="s">
        <v>110</v>
      </c>
      <c r="B50">
        <v>474</v>
      </c>
      <c r="C50">
        <v>420</v>
      </c>
      <c r="D50">
        <v>0.8861</v>
      </c>
      <c r="E50">
        <v>53</v>
      </c>
      <c r="F50">
        <v>0.1118</v>
      </c>
      <c r="G50">
        <v>320</v>
      </c>
      <c r="H50">
        <v>0.76190000000000002</v>
      </c>
      <c r="I50">
        <v>1</v>
      </c>
      <c r="J50">
        <v>2.3809999999999999E-3</v>
      </c>
      <c r="K50">
        <v>99</v>
      </c>
      <c r="L50">
        <v>0.23569999999999999</v>
      </c>
      <c r="M50">
        <v>17</v>
      </c>
      <c r="N50">
        <v>3.5860000000000003E-2</v>
      </c>
      <c r="O50">
        <v>4</v>
      </c>
      <c r="P50">
        <v>8.4390000000000003E-3</v>
      </c>
      <c r="Q50">
        <v>16</v>
      </c>
      <c r="R50">
        <v>3.3759999999999998E-2</v>
      </c>
      <c r="S50">
        <v>101</v>
      </c>
      <c r="T50">
        <v>68</v>
      </c>
      <c r="U50">
        <v>0.67330000000000001</v>
      </c>
      <c r="V50">
        <v>11</v>
      </c>
      <c r="W50">
        <v>0.1089</v>
      </c>
      <c r="X50">
        <v>10</v>
      </c>
      <c r="Y50">
        <v>9.9010000000000001E-2</v>
      </c>
      <c r="Z50">
        <v>12</v>
      </c>
      <c r="AA50">
        <v>0.1188</v>
      </c>
      <c r="AB50">
        <v>3</v>
      </c>
      <c r="AC50">
        <v>2</v>
      </c>
      <c r="AD50">
        <v>0.66669999999999996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0.33329999999999999</v>
      </c>
      <c r="AK50">
        <v>0</v>
      </c>
      <c r="AL50">
        <v>0</v>
      </c>
      <c r="AM50" t="s">
        <v>40</v>
      </c>
    </row>
    <row r="51" spans="1:39" x14ac:dyDescent="0.2">
      <c r="A51" t="s">
        <v>43</v>
      </c>
      <c r="B51">
        <v>761</v>
      </c>
      <c r="C51">
        <v>689</v>
      </c>
      <c r="D51">
        <v>0.90539999999999998</v>
      </c>
      <c r="E51">
        <v>396</v>
      </c>
      <c r="F51">
        <v>0.52039999999999997</v>
      </c>
      <c r="G51">
        <v>525</v>
      </c>
      <c r="H51">
        <v>0.76200000000000001</v>
      </c>
      <c r="I51">
        <v>22</v>
      </c>
      <c r="J51">
        <v>3.193E-2</v>
      </c>
      <c r="K51">
        <v>142</v>
      </c>
      <c r="L51">
        <v>0.20610000000000001</v>
      </c>
      <c r="M51">
        <v>27</v>
      </c>
      <c r="N51">
        <v>3.5479999999999998E-2</v>
      </c>
      <c r="O51">
        <v>1</v>
      </c>
      <c r="P51">
        <v>1.3140000000000001E-3</v>
      </c>
      <c r="Q51">
        <v>10</v>
      </c>
      <c r="R51">
        <v>1.3140000000000001E-2</v>
      </c>
      <c r="S51">
        <v>219</v>
      </c>
      <c r="T51">
        <v>125</v>
      </c>
      <c r="U51">
        <v>0.57079999999999997</v>
      </c>
      <c r="V51">
        <v>27</v>
      </c>
      <c r="W51">
        <v>0.12330000000000001</v>
      </c>
      <c r="X51">
        <v>11</v>
      </c>
      <c r="Y51">
        <v>5.0229999999999997E-2</v>
      </c>
      <c r="Z51">
        <v>56</v>
      </c>
      <c r="AA51">
        <v>0.25569999999999998</v>
      </c>
      <c r="AB51">
        <v>32</v>
      </c>
      <c r="AC51">
        <v>27</v>
      </c>
      <c r="AD51">
        <v>0.84379999999999999</v>
      </c>
      <c r="AE51">
        <v>1</v>
      </c>
      <c r="AF51">
        <v>3.125E-2</v>
      </c>
      <c r="AG51">
        <v>0</v>
      </c>
      <c r="AH51">
        <v>0</v>
      </c>
      <c r="AI51">
        <v>0</v>
      </c>
      <c r="AJ51">
        <v>0</v>
      </c>
      <c r="AK51">
        <v>4</v>
      </c>
      <c r="AL51">
        <v>0.125</v>
      </c>
      <c r="AM51" t="s">
        <v>40</v>
      </c>
    </row>
    <row r="52" spans="1:39" x14ac:dyDescent="0.2">
      <c r="A52" t="s">
        <v>127</v>
      </c>
      <c r="B52">
        <v>868</v>
      </c>
      <c r="C52">
        <v>676</v>
      </c>
      <c r="D52">
        <v>0.77880000000000005</v>
      </c>
      <c r="E52">
        <v>458</v>
      </c>
      <c r="F52">
        <v>0.52759999999999996</v>
      </c>
      <c r="G52">
        <v>517</v>
      </c>
      <c r="H52">
        <v>0.76480000000000004</v>
      </c>
      <c r="I52">
        <v>22</v>
      </c>
      <c r="J52">
        <v>3.2539999999999999E-2</v>
      </c>
      <c r="K52">
        <v>137</v>
      </c>
      <c r="L52">
        <v>0.20269999999999999</v>
      </c>
      <c r="M52">
        <v>31</v>
      </c>
      <c r="N52">
        <v>3.5709999999999999E-2</v>
      </c>
      <c r="O52">
        <v>0</v>
      </c>
      <c r="P52">
        <v>0</v>
      </c>
      <c r="Q52">
        <v>4</v>
      </c>
      <c r="R52">
        <v>4.6080000000000001E-3</v>
      </c>
      <c r="S52">
        <v>1247</v>
      </c>
      <c r="T52">
        <v>143</v>
      </c>
      <c r="U52">
        <v>0.1147</v>
      </c>
      <c r="V52">
        <v>349</v>
      </c>
      <c r="W52">
        <v>0.27989999999999998</v>
      </c>
      <c r="X52">
        <v>209</v>
      </c>
      <c r="Y52">
        <v>0.1676</v>
      </c>
      <c r="Z52">
        <v>546</v>
      </c>
      <c r="AA52">
        <v>0.43790000000000001</v>
      </c>
      <c r="AB52">
        <v>9</v>
      </c>
      <c r="AC52">
        <v>3</v>
      </c>
      <c r="AD52">
        <v>0.33329999999999999</v>
      </c>
      <c r="AE52">
        <v>3</v>
      </c>
      <c r="AF52">
        <v>0.33329999999999999</v>
      </c>
      <c r="AG52">
        <v>1</v>
      </c>
      <c r="AH52">
        <v>0.1111</v>
      </c>
      <c r="AI52">
        <v>1</v>
      </c>
      <c r="AJ52">
        <v>0.1111</v>
      </c>
      <c r="AK52">
        <v>1</v>
      </c>
      <c r="AL52">
        <v>0.1111</v>
      </c>
      <c r="AM52" t="s">
        <v>40</v>
      </c>
    </row>
    <row r="53" spans="1:39" x14ac:dyDescent="0.2">
      <c r="A53" t="s">
        <v>100</v>
      </c>
      <c r="B53">
        <v>71</v>
      </c>
      <c r="C53">
        <v>69</v>
      </c>
      <c r="D53">
        <v>0.9718</v>
      </c>
      <c r="E53">
        <v>7</v>
      </c>
      <c r="F53">
        <v>9.8589999999999997E-2</v>
      </c>
      <c r="G53">
        <v>53</v>
      </c>
      <c r="H53">
        <v>0.7681</v>
      </c>
      <c r="I53">
        <v>4</v>
      </c>
      <c r="J53">
        <v>5.7970000000000001E-2</v>
      </c>
      <c r="K53">
        <v>12</v>
      </c>
      <c r="L53">
        <v>0.1739</v>
      </c>
      <c r="M53">
        <v>0</v>
      </c>
      <c r="N53">
        <v>0</v>
      </c>
      <c r="O53">
        <v>1</v>
      </c>
      <c r="P53">
        <v>1.4080000000000001E-2</v>
      </c>
      <c r="Q53">
        <v>1</v>
      </c>
      <c r="R53">
        <v>1.4080000000000001E-2</v>
      </c>
      <c r="S53">
        <v>31</v>
      </c>
      <c r="T53">
        <v>25</v>
      </c>
      <c r="U53">
        <v>0.80649999999999999</v>
      </c>
      <c r="V53">
        <v>0</v>
      </c>
      <c r="W53">
        <v>0</v>
      </c>
      <c r="X53">
        <v>1</v>
      </c>
      <c r="Y53">
        <v>3.2259999999999997E-2</v>
      </c>
      <c r="Z53">
        <v>5</v>
      </c>
      <c r="AA53">
        <v>0.1613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 t="s">
        <v>40</v>
      </c>
    </row>
    <row r="54" spans="1:39" x14ac:dyDescent="0.2">
      <c r="A54" t="s">
        <v>114</v>
      </c>
      <c r="B54">
        <v>20</v>
      </c>
      <c r="C54">
        <v>13</v>
      </c>
      <c r="D54">
        <v>0.65</v>
      </c>
      <c r="E54">
        <v>3</v>
      </c>
      <c r="F54">
        <v>0.15</v>
      </c>
      <c r="G54">
        <v>10</v>
      </c>
      <c r="H54">
        <v>0.76919999999999999</v>
      </c>
      <c r="I54">
        <v>0</v>
      </c>
      <c r="J54">
        <v>0</v>
      </c>
      <c r="K54">
        <v>3</v>
      </c>
      <c r="L54">
        <v>0.23080000000000001</v>
      </c>
      <c r="M54">
        <v>0</v>
      </c>
      <c r="N54">
        <v>0</v>
      </c>
      <c r="O54">
        <v>0</v>
      </c>
      <c r="P54">
        <v>0</v>
      </c>
      <c r="Q54">
        <v>6</v>
      </c>
      <c r="R54">
        <v>0.3</v>
      </c>
      <c r="S54">
        <v>59</v>
      </c>
      <c r="T54">
        <v>24</v>
      </c>
      <c r="U54">
        <v>0.40679999999999999</v>
      </c>
      <c r="V54">
        <v>5</v>
      </c>
      <c r="W54">
        <v>8.4750000000000006E-2</v>
      </c>
      <c r="X54">
        <v>17</v>
      </c>
      <c r="Y54">
        <v>0.28810000000000002</v>
      </c>
      <c r="Z54">
        <v>13</v>
      </c>
      <c r="AA54">
        <v>0.2203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 t="s">
        <v>40</v>
      </c>
    </row>
    <row r="55" spans="1:39" x14ac:dyDescent="0.2">
      <c r="A55" t="s">
        <v>48</v>
      </c>
      <c r="B55">
        <v>1633</v>
      </c>
      <c r="C55">
        <v>1433</v>
      </c>
      <c r="D55">
        <v>0.87749999999999995</v>
      </c>
      <c r="E55">
        <v>501</v>
      </c>
      <c r="F55">
        <v>0.30680000000000002</v>
      </c>
      <c r="G55">
        <v>1103</v>
      </c>
      <c r="H55">
        <v>0.76970000000000005</v>
      </c>
      <c r="I55">
        <v>47</v>
      </c>
      <c r="J55">
        <v>3.2800000000000003E-2</v>
      </c>
      <c r="K55">
        <v>283</v>
      </c>
      <c r="L55">
        <v>0.19750000000000001</v>
      </c>
      <c r="M55">
        <v>9</v>
      </c>
      <c r="N55">
        <v>5.5110000000000003E-3</v>
      </c>
      <c r="O55">
        <v>3</v>
      </c>
      <c r="P55">
        <v>1.8370000000000001E-3</v>
      </c>
      <c r="Q55">
        <v>90</v>
      </c>
      <c r="R55">
        <v>5.5109999999999999E-2</v>
      </c>
      <c r="S55">
        <v>476</v>
      </c>
      <c r="T55">
        <v>328</v>
      </c>
      <c r="U55">
        <v>0.68910000000000005</v>
      </c>
      <c r="V55">
        <v>33</v>
      </c>
      <c r="W55">
        <v>6.9330000000000003E-2</v>
      </c>
      <c r="X55">
        <v>47</v>
      </c>
      <c r="Y55">
        <v>9.8739999999999994E-2</v>
      </c>
      <c r="Z55">
        <v>68</v>
      </c>
      <c r="AA55">
        <v>0.1429</v>
      </c>
      <c r="AB55">
        <v>10</v>
      </c>
      <c r="AC55">
        <v>9</v>
      </c>
      <c r="AD55">
        <v>0.9</v>
      </c>
      <c r="AE55">
        <v>1</v>
      </c>
      <c r="AF55">
        <v>0.1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 t="s">
        <v>40</v>
      </c>
    </row>
    <row r="56" spans="1:39" x14ac:dyDescent="0.2">
      <c r="A56" t="s">
        <v>123</v>
      </c>
      <c r="B56">
        <v>636</v>
      </c>
      <c r="C56">
        <v>568</v>
      </c>
      <c r="D56">
        <v>0.8931</v>
      </c>
      <c r="E56">
        <v>138</v>
      </c>
      <c r="F56">
        <v>0.217</v>
      </c>
      <c r="G56">
        <v>438</v>
      </c>
      <c r="H56">
        <v>0.77110000000000001</v>
      </c>
      <c r="I56">
        <v>17</v>
      </c>
      <c r="J56">
        <v>2.9929999999999998E-2</v>
      </c>
      <c r="K56">
        <v>113</v>
      </c>
      <c r="L56">
        <v>0.19889999999999999</v>
      </c>
      <c r="M56">
        <v>6</v>
      </c>
      <c r="N56">
        <v>9.4339999999999997E-3</v>
      </c>
      <c r="O56">
        <v>2</v>
      </c>
      <c r="P56">
        <v>3.1449999999999998E-3</v>
      </c>
      <c r="Q56">
        <v>23</v>
      </c>
      <c r="R56">
        <v>3.6159999999999998E-2</v>
      </c>
      <c r="S56">
        <v>344</v>
      </c>
      <c r="T56">
        <v>248</v>
      </c>
      <c r="U56">
        <v>0.72089999999999999</v>
      </c>
      <c r="V56">
        <v>35</v>
      </c>
      <c r="W56">
        <v>0.1017</v>
      </c>
      <c r="X56">
        <v>25</v>
      </c>
      <c r="Y56">
        <v>7.2669999999999998E-2</v>
      </c>
      <c r="Z56">
        <v>36</v>
      </c>
      <c r="AA56">
        <v>0.1047</v>
      </c>
      <c r="AB56">
        <v>43</v>
      </c>
      <c r="AC56">
        <v>27</v>
      </c>
      <c r="AD56">
        <v>0.62790000000000001</v>
      </c>
      <c r="AE56">
        <v>4</v>
      </c>
      <c r="AF56">
        <v>9.3020000000000005E-2</v>
      </c>
      <c r="AG56">
        <v>0</v>
      </c>
      <c r="AH56">
        <v>0</v>
      </c>
      <c r="AI56">
        <v>3</v>
      </c>
      <c r="AJ56">
        <v>6.9769999999999999E-2</v>
      </c>
      <c r="AK56">
        <v>9</v>
      </c>
      <c r="AL56">
        <v>0.20930000000000001</v>
      </c>
      <c r="AM56" t="s">
        <v>40</v>
      </c>
    </row>
    <row r="57" spans="1:39" x14ac:dyDescent="0.2">
      <c r="A57" t="s">
        <v>71</v>
      </c>
      <c r="B57">
        <v>191</v>
      </c>
      <c r="C57">
        <v>180</v>
      </c>
      <c r="D57">
        <v>0.94240000000000002</v>
      </c>
      <c r="E57">
        <v>42</v>
      </c>
      <c r="F57">
        <v>0.21990000000000001</v>
      </c>
      <c r="G57">
        <v>139</v>
      </c>
      <c r="H57">
        <v>0.7722</v>
      </c>
      <c r="I57">
        <v>8</v>
      </c>
      <c r="J57">
        <v>4.444E-2</v>
      </c>
      <c r="K57">
        <v>33</v>
      </c>
      <c r="L57">
        <v>0.18329999999999999</v>
      </c>
      <c r="M57">
        <v>2</v>
      </c>
      <c r="N57">
        <v>1.047E-2</v>
      </c>
      <c r="O57">
        <v>1</v>
      </c>
      <c r="P57">
        <v>5.2360000000000002E-3</v>
      </c>
      <c r="Q57">
        <v>6</v>
      </c>
      <c r="R57">
        <v>3.141E-2</v>
      </c>
      <c r="S57">
        <v>99</v>
      </c>
      <c r="T57">
        <v>72</v>
      </c>
      <c r="U57">
        <v>0.72729999999999995</v>
      </c>
      <c r="V57">
        <v>0</v>
      </c>
      <c r="W57">
        <v>0</v>
      </c>
      <c r="X57">
        <v>4</v>
      </c>
      <c r="Y57">
        <v>4.0399999999999998E-2</v>
      </c>
      <c r="Z57">
        <v>23</v>
      </c>
      <c r="AA57">
        <v>0.23230000000000001</v>
      </c>
      <c r="AB57">
        <v>4</v>
      </c>
      <c r="AC57">
        <v>4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 t="s">
        <v>40</v>
      </c>
    </row>
    <row r="58" spans="1:39" x14ac:dyDescent="0.2">
      <c r="A58" t="s">
        <v>103</v>
      </c>
      <c r="B58">
        <v>107</v>
      </c>
      <c r="C58">
        <v>94</v>
      </c>
      <c r="D58">
        <v>0.87849999999999995</v>
      </c>
      <c r="E58">
        <v>47</v>
      </c>
      <c r="F58">
        <v>0.43930000000000002</v>
      </c>
      <c r="G58">
        <v>73</v>
      </c>
      <c r="H58">
        <v>0.77659999999999996</v>
      </c>
      <c r="I58">
        <v>6</v>
      </c>
      <c r="J58">
        <v>6.3829999999999998E-2</v>
      </c>
      <c r="K58">
        <v>15</v>
      </c>
      <c r="L58">
        <v>0.15959999999999999</v>
      </c>
      <c r="M58">
        <v>2</v>
      </c>
      <c r="N58">
        <v>1.8689999999999998E-2</v>
      </c>
      <c r="O58">
        <v>0</v>
      </c>
      <c r="P58">
        <v>0</v>
      </c>
      <c r="Q58">
        <v>10</v>
      </c>
      <c r="R58">
        <v>9.3460000000000001E-2</v>
      </c>
      <c r="S58">
        <v>287</v>
      </c>
      <c r="T58">
        <v>152</v>
      </c>
      <c r="U58">
        <v>0.52959999999999996</v>
      </c>
      <c r="V58">
        <v>46</v>
      </c>
      <c r="W58">
        <v>0.1603</v>
      </c>
      <c r="X58">
        <v>9</v>
      </c>
      <c r="Y58">
        <v>3.1359999999999999E-2</v>
      </c>
      <c r="Z58">
        <v>80</v>
      </c>
      <c r="AA58">
        <v>0.2787</v>
      </c>
      <c r="AB58">
        <v>2</v>
      </c>
      <c r="AC58">
        <v>1</v>
      </c>
      <c r="AD58">
        <v>0.5</v>
      </c>
      <c r="AE58">
        <v>1</v>
      </c>
      <c r="AF58">
        <v>0.5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 t="s">
        <v>40</v>
      </c>
    </row>
    <row r="59" spans="1:39" x14ac:dyDescent="0.2">
      <c r="A59" t="s">
        <v>126</v>
      </c>
      <c r="B59">
        <v>36</v>
      </c>
      <c r="C59">
        <v>23</v>
      </c>
      <c r="D59">
        <v>0.63890000000000002</v>
      </c>
      <c r="E59">
        <v>8</v>
      </c>
      <c r="F59">
        <v>0.22220000000000001</v>
      </c>
      <c r="G59">
        <v>18</v>
      </c>
      <c r="H59">
        <v>0.78259999999999996</v>
      </c>
      <c r="I59">
        <v>1</v>
      </c>
      <c r="J59">
        <v>4.3479999999999998E-2</v>
      </c>
      <c r="K59">
        <v>4</v>
      </c>
      <c r="L59">
        <v>0.1739</v>
      </c>
      <c r="M59">
        <v>1</v>
      </c>
      <c r="N59">
        <v>2.7779999999999999E-2</v>
      </c>
      <c r="O59">
        <v>0</v>
      </c>
      <c r="P59">
        <v>0</v>
      </c>
      <c r="Q59">
        <v>8</v>
      </c>
      <c r="R59">
        <v>0.22220000000000001</v>
      </c>
      <c r="S59">
        <v>49</v>
      </c>
      <c r="T59">
        <v>29</v>
      </c>
      <c r="U59">
        <v>0.59179999999999999</v>
      </c>
      <c r="V59">
        <v>3</v>
      </c>
      <c r="W59">
        <v>6.1219999999999997E-2</v>
      </c>
      <c r="X59">
        <v>0</v>
      </c>
      <c r="Y59">
        <v>0</v>
      </c>
      <c r="Z59">
        <v>17</v>
      </c>
      <c r="AA59">
        <v>0.34689999999999999</v>
      </c>
      <c r="AB59">
        <v>2</v>
      </c>
      <c r="AC59">
        <v>1</v>
      </c>
      <c r="AD59">
        <v>0.5</v>
      </c>
      <c r="AE59">
        <v>1</v>
      </c>
      <c r="AF59">
        <v>0.5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 t="s">
        <v>40</v>
      </c>
    </row>
    <row r="60" spans="1:39" x14ac:dyDescent="0.2">
      <c r="A60" t="s">
        <v>121</v>
      </c>
      <c r="B60">
        <v>16</v>
      </c>
      <c r="C60">
        <v>14</v>
      </c>
      <c r="D60">
        <v>0.875</v>
      </c>
      <c r="E60">
        <v>10</v>
      </c>
      <c r="F60">
        <v>0.625</v>
      </c>
      <c r="G60">
        <v>11</v>
      </c>
      <c r="H60">
        <v>0.78569999999999995</v>
      </c>
      <c r="I60">
        <v>1</v>
      </c>
      <c r="J60">
        <v>7.1429999999999993E-2</v>
      </c>
      <c r="K60">
        <v>2</v>
      </c>
      <c r="L60">
        <v>0.1429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110</v>
      </c>
      <c r="T60">
        <v>106</v>
      </c>
      <c r="U60">
        <v>0.96360000000000001</v>
      </c>
      <c r="V60">
        <v>0</v>
      </c>
      <c r="W60">
        <v>0</v>
      </c>
      <c r="X60">
        <v>4</v>
      </c>
      <c r="Y60">
        <v>3.6360000000000003E-2</v>
      </c>
      <c r="Z60">
        <v>0</v>
      </c>
      <c r="AA60">
        <v>0</v>
      </c>
      <c r="AB60">
        <v>8</v>
      </c>
      <c r="AC60">
        <v>6</v>
      </c>
      <c r="AD60">
        <v>0.75</v>
      </c>
      <c r="AE60">
        <v>2</v>
      </c>
      <c r="AF60">
        <v>0.25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 t="s">
        <v>40</v>
      </c>
    </row>
    <row r="61" spans="1:39" x14ac:dyDescent="0.2">
      <c r="A61" t="s">
        <v>91</v>
      </c>
      <c r="B61">
        <v>811</v>
      </c>
      <c r="C61">
        <v>793</v>
      </c>
      <c r="D61">
        <v>0.9778</v>
      </c>
      <c r="E61">
        <v>209</v>
      </c>
      <c r="F61">
        <v>0.25769999999999998</v>
      </c>
      <c r="G61">
        <v>631</v>
      </c>
      <c r="H61">
        <v>0.79569999999999996</v>
      </c>
      <c r="I61">
        <v>14</v>
      </c>
      <c r="J61">
        <v>1.7649999999999999E-2</v>
      </c>
      <c r="K61">
        <v>148</v>
      </c>
      <c r="L61">
        <v>0.18659999999999999</v>
      </c>
      <c r="M61">
        <v>0</v>
      </c>
      <c r="N61">
        <v>0</v>
      </c>
      <c r="O61">
        <v>2</v>
      </c>
      <c r="P61">
        <v>2.4659999999999999E-3</v>
      </c>
      <c r="Q61">
        <v>6</v>
      </c>
      <c r="R61">
        <v>7.3980000000000001E-3</v>
      </c>
      <c r="S61">
        <v>134</v>
      </c>
      <c r="T61">
        <v>102</v>
      </c>
      <c r="U61">
        <v>0.76119999999999999</v>
      </c>
      <c r="V61">
        <v>14</v>
      </c>
      <c r="W61">
        <v>0.1045</v>
      </c>
      <c r="X61">
        <v>5</v>
      </c>
      <c r="Y61">
        <v>3.7310000000000003E-2</v>
      </c>
      <c r="Z61">
        <v>13</v>
      </c>
      <c r="AA61">
        <v>9.7009999999999999E-2</v>
      </c>
      <c r="AB61">
        <v>1</v>
      </c>
      <c r="AC61">
        <v>1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 t="s">
        <v>40</v>
      </c>
    </row>
    <row r="62" spans="1:39" x14ac:dyDescent="0.2">
      <c r="A62" t="s">
        <v>47</v>
      </c>
      <c r="B62">
        <v>1056</v>
      </c>
      <c r="C62">
        <v>847</v>
      </c>
      <c r="D62">
        <v>0.80208333333333304</v>
      </c>
      <c r="E62">
        <v>310</v>
      </c>
      <c r="F62">
        <v>0.29356060606060602</v>
      </c>
      <c r="G62">
        <v>675</v>
      </c>
      <c r="H62">
        <v>0.79693034238488802</v>
      </c>
      <c r="I62">
        <v>27</v>
      </c>
      <c r="J62">
        <v>3.18772136953955E-2</v>
      </c>
      <c r="K62">
        <v>145</v>
      </c>
      <c r="L62">
        <v>0.171192443919717</v>
      </c>
      <c r="M62">
        <v>98</v>
      </c>
      <c r="N62">
        <v>9.2803030303030304E-2</v>
      </c>
      <c r="O62">
        <v>2</v>
      </c>
      <c r="P62">
        <v>1.8939393939393901E-3</v>
      </c>
      <c r="Q62">
        <v>56</v>
      </c>
      <c r="R62">
        <v>5.3030303030302997E-2</v>
      </c>
      <c r="S62">
        <v>242</v>
      </c>
      <c r="T62">
        <v>147</v>
      </c>
      <c r="U62">
        <v>0.60743801652892604</v>
      </c>
      <c r="V62">
        <v>27</v>
      </c>
      <c r="W62">
        <v>0.111570247933884</v>
      </c>
      <c r="X62">
        <v>23</v>
      </c>
      <c r="Y62">
        <v>9.5041322314049603E-2</v>
      </c>
      <c r="Z62">
        <v>45</v>
      </c>
      <c r="AA62">
        <v>0.18595041322313999</v>
      </c>
      <c r="AB62">
        <v>21</v>
      </c>
      <c r="AC62">
        <v>18</v>
      </c>
      <c r="AD62">
        <v>0.85714285714285698</v>
      </c>
      <c r="AE62">
        <v>2</v>
      </c>
      <c r="AF62">
        <v>9.5238095238095205E-2</v>
      </c>
      <c r="AG62">
        <v>0</v>
      </c>
      <c r="AH62">
        <v>0</v>
      </c>
      <c r="AI62">
        <v>1</v>
      </c>
      <c r="AJ62">
        <v>4.7619047619047603E-2</v>
      </c>
      <c r="AK62">
        <v>0</v>
      </c>
      <c r="AL62">
        <v>0</v>
      </c>
    </row>
    <row r="63" spans="1:39" x14ac:dyDescent="0.2">
      <c r="A63" t="s">
        <v>112</v>
      </c>
      <c r="B63">
        <v>108</v>
      </c>
      <c r="C63">
        <v>101</v>
      </c>
      <c r="D63">
        <v>0.93520000000000003</v>
      </c>
      <c r="E63">
        <v>40</v>
      </c>
      <c r="F63">
        <v>0.37040000000000001</v>
      </c>
      <c r="G63">
        <v>81</v>
      </c>
      <c r="H63">
        <v>0.80200000000000005</v>
      </c>
      <c r="I63">
        <v>7</v>
      </c>
      <c r="J63">
        <v>6.9309999999999997E-2</v>
      </c>
      <c r="K63">
        <v>13</v>
      </c>
      <c r="L63">
        <v>0.12870000000000001</v>
      </c>
      <c r="M63">
        <v>1</v>
      </c>
      <c r="N63">
        <v>9.2589999999999999E-3</v>
      </c>
      <c r="O63">
        <v>0</v>
      </c>
      <c r="P63">
        <v>0</v>
      </c>
      <c r="Q63">
        <v>6</v>
      </c>
      <c r="R63">
        <v>5.5559999999999998E-2</v>
      </c>
      <c r="S63">
        <v>99</v>
      </c>
      <c r="T63">
        <v>70</v>
      </c>
      <c r="U63">
        <v>0.70709999999999995</v>
      </c>
      <c r="V63">
        <v>7</v>
      </c>
      <c r="W63">
        <v>7.0709999999999995E-2</v>
      </c>
      <c r="X63">
        <v>3</v>
      </c>
      <c r="Y63">
        <v>3.0300000000000001E-2</v>
      </c>
      <c r="Z63">
        <v>19</v>
      </c>
      <c r="AA63">
        <v>0.19189999999999999</v>
      </c>
      <c r="AB63">
        <v>13</v>
      </c>
      <c r="AC63">
        <v>4</v>
      </c>
      <c r="AD63">
        <v>0.30769999999999997</v>
      </c>
      <c r="AE63">
        <v>5</v>
      </c>
      <c r="AF63">
        <v>0.3846</v>
      </c>
      <c r="AG63">
        <v>0</v>
      </c>
      <c r="AH63">
        <v>0</v>
      </c>
      <c r="AI63">
        <v>0</v>
      </c>
      <c r="AJ63">
        <v>0</v>
      </c>
      <c r="AK63">
        <v>4</v>
      </c>
      <c r="AL63">
        <v>0.30769999999999997</v>
      </c>
      <c r="AM63" t="s">
        <v>40</v>
      </c>
    </row>
    <row r="64" spans="1:39" x14ac:dyDescent="0.2">
      <c r="A64" t="s">
        <v>125</v>
      </c>
      <c r="B64">
        <v>101</v>
      </c>
      <c r="C64">
        <v>93</v>
      </c>
      <c r="D64">
        <v>0.92079999999999995</v>
      </c>
      <c r="E64">
        <v>17</v>
      </c>
      <c r="F64">
        <v>0.16830000000000001</v>
      </c>
      <c r="G64">
        <v>75</v>
      </c>
      <c r="H64">
        <v>0.80649999999999999</v>
      </c>
      <c r="I64">
        <v>1</v>
      </c>
      <c r="J64">
        <v>1.0749999999999999E-2</v>
      </c>
      <c r="K64">
        <v>17</v>
      </c>
      <c r="L64">
        <v>0.18279999999999999</v>
      </c>
      <c r="M64">
        <v>0</v>
      </c>
      <c r="N64">
        <v>0</v>
      </c>
      <c r="O64">
        <v>0</v>
      </c>
      <c r="P64">
        <v>0</v>
      </c>
      <c r="Q64">
        <v>4</v>
      </c>
      <c r="R64">
        <v>3.9600000000000003E-2</v>
      </c>
      <c r="S64">
        <v>66</v>
      </c>
      <c r="T64">
        <v>29</v>
      </c>
      <c r="U64">
        <v>0.43940000000000001</v>
      </c>
      <c r="V64">
        <v>14</v>
      </c>
      <c r="W64">
        <v>0.21210000000000001</v>
      </c>
      <c r="X64">
        <v>8</v>
      </c>
      <c r="Y64">
        <v>0.1212</v>
      </c>
      <c r="Z64">
        <v>15</v>
      </c>
      <c r="AA64">
        <v>0.2273</v>
      </c>
      <c r="AB64">
        <v>11</v>
      </c>
      <c r="AC64">
        <v>10</v>
      </c>
      <c r="AD64">
        <v>0.90910000000000002</v>
      </c>
      <c r="AE64">
        <v>1</v>
      </c>
      <c r="AF64">
        <v>9.0910000000000005E-2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 t="s">
        <v>40</v>
      </c>
    </row>
    <row r="65" spans="1:39" x14ac:dyDescent="0.2">
      <c r="A65" t="s">
        <v>109</v>
      </c>
      <c r="B65">
        <v>92</v>
      </c>
      <c r="C65">
        <v>74</v>
      </c>
      <c r="D65">
        <v>0.80430000000000001</v>
      </c>
      <c r="E65">
        <v>18</v>
      </c>
      <c r="F65">
        <v>0.19570000000000001</v>
      </c>
      <c r="G65">
        <v>60</v>
      </c>
      <c r="H65">
        <v>0.81079999999999997</v>
      </c>
      <c r="I65">
        <v>1</v>
      </c>
      <c r="J65">
        <v>1.3509999999999999E-2</v>
      </c>
      <c r="K65">
        <v>13</v>
      </c>
      <c r="L65">
        <v>0.1757</v>
      </c>
      <c r="M65">
        <v>7</v>
      </c>
      <c r="N65">
        <v>7.6090000000000005E-2</v>
      </c>
      <c r="O65">
        <v>0</v>
      </c>
      <c r="P65">
        <v>0</v>
      </c>
      <c r="Q65">
        <v>4</v>
      </c>
      <c r="R65">
        <v>4.3479999999999998E-2</v>
      </c>
      <c r="S65">
        <v>82</v>
      </c>
      <c r="T65">
        <v>55</v>
      </c>
      <c r="U65">
        <v>0.67069999999999996</v>
      </c>
      <c r="V65">
        <v>2</v>
      </c>
      <c r="W65">
        <v>2.4389999999999998E-2</v>
      </c>
      <c r="X65">
        <v>21</v>
      </c>
      <c r="Y65">
        <v>0.25609999999999999</v>
      </c>
      <c r="Z65">
        <v>4</v>
      </c>
      <c r="AA65">
        <v>4.8779999999999997E-2</v>
      </c>
      <c r="AB65">
        <v>9</v>
      </c>
      <c r="AC65">
        <v>9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 t="s">
        <v>40</v>
      </c>
    </row>
    <row r="66" spans="1:39" x14ac:dyDescent="0.2">
      <c r="A66" t="s">
        <v>51</v>
      </c>
      <c r="B66">
        <v>164</v>
      </c>
      <c r="C66">
        <v>136</v>
      </c>
      <c r="D66">
        <v>0.82930000000000004</v>
      </c>
      <c r="E66">
        <v>73</v>
      </c>
      <c r="F66">
        <v>0.4451</v>
      </c>
      <c r="G66">
        <v>111</v>
      </c>
      <c r="H66">
        <v>0.81620000000000004</v>
      </c>
      <c r="I66">
        <v>14</v>
      </c>
      <c r="J66">
        <v>0.10290000000000001</v>
      </c>
      <c r="K66">
        <v>11</v>
      </c>
      <c r="L66">
        <v>8.0879999999999994E-2</v>
      </c>
      <c r="M66">
        <v>1</v>
      </c>
      <c r="N66">
        <v>6.0980000000000001E-3</v>
      </c>
      <c r="O66">
        <v>0</v>
      </c>
      <c r="P66">
        <v>0</v>
      </c>
      <c r="Q66">
        <v>9</v>
      </c>
      <c r="R66">
        <v>5.4879999999999998E-2</v>
      </c>
      <c r="S66">
        <v>31</v>
      </c>
      <c r="T66">
        <v>17</v>
      </c>
      <c r="U66">
        <v>0.5484</v>
      </c>
      <c r="V66">
        <v>1</v>
      </c>
      <c r="W66">
        <v>3.2259999999999997E-2</v>
      </c>
      <c r="X66">
        <v>6</v>
      </c>
      <c r="Y66">
        <v>0.19350000000000001</v>
      </c>
      <c r="Z66">
        <v>7</v>
      </c>
      <c r="AA66">
        <v>0.2258</v>
      </c>
      <c r="AB66">
        <v>3</v>
      </c>
      <c r="AC66">
        <v>0</v>
      </c>
      <c r="AD66">
        <v>0</v>
      </c>
      <c r="AE66">
        <v>3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 t="s">
        <v>40</v>
      </c>
    </row>
    <row r="67" spans="1:39" x14ac:dyDescent="0.2">
      <c r="A67" t="s">
        <v>60</v>
      </c>
      <c r="B67">
        <v>498</v>
      </c>
      <c r="C67">
        <v>266</v>
      </c>
      <c r="D67">
        <v>0.53410000000000002</v>
      </c>
      <c r="E67">
        <v>96</v>
      </c>
      <c r="F67">
        <v>0.1928</v>
      </c>
      <c r="G67">
        <v>220</v>
      </c>
      <c r="H67">
        <v>0.82709999999999995</v>
      </c>
      <c r="I67">
        <v>8</v>
      </c>
      <c r="J67">
        <v>3.0079999999999999E-2</v>
      </c>
      <c r="K67">
        <v>38</v>
      </c>
      <c r="L67">
        <v>0.1429</v>
      </c>
      <c r="M67">
        <v>48</v>
      </c>
      <c r="N67">
        <v>9.6390000000000003E-2</v>
      </c>
      <c r="O67">
        <v>86</v>
      </c>
      <c r="P67">
        <v>0.17269999999999999</v>
      </c>
      <c r="Q67">
        <v>60</v>
      </c>
      <c r="R67">
        <v>0.1205</v>
      </c>
      <c r="S67">
        <v>222</v>
      </c>
      <c r="T67">
        <v>86</v>
      </c>
      <c r="U67">
        <v>0.38740000000000002</v>
      </c>
      <c r="V67">
        <v>77</v>
      </c>
      <c r="W67">
        <v>0.3468</v>
      </c>
      <c r="X67">
        <v>10</v>
      </c>
      <c r="Y67">
        <v>4.505E-2</v>
      </c>
      <c r="Z67">
        <v>49</v>
      </c>
      <c r="AA67">
        <v>0.22070000000000001</v>
      </c>
      <c r="AB67">
        <v>24</v>
      </c>
      <c r="AC67">
        <v>20</v>
      </c>
      <c r="AD67">
        <v>0.83330000000000004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4</v>
      </c>
      <c r="AL67">
        <v>0.16669999999999999</v>
      </c>
      <c r="AM67" t="s">
        <v>40</v>
      </c>
    </row>
    <row r="68" spans="1:39" x14ac:dyDescent="0.2">
      <c r="A68" t="s">
        <v>61</v>
      </c>
      <c r="B68">
        <v>495</v>
      </c>
      <c r="C68">
        <v>479</v>
      </c>
      <c r="D68">
        <v>0.9677</v>
      </c>
      <c r="E68">
        <v>134</v>
      </c>
      <c r="F68">
        <v>0.2707</v>
      </c>
      <c r="G68">
        <v>397</v>
      </c>
      <c r="H68">
        <v>0.82879999999999998</v>
      </c>
      <c r="I68">
        <v>16</v>
      </c>
      <c r="J68">
        <v>3.3399999999999999E-2</v>
      </c>
      <c r="K68">
        <v>66</v>
      </c>
      <c r="L68">
        <v>0.13780000000000001</v>
      </c>
      <c r="M68">
        <v>7</v>
      </c>
      <c r="N68">
        <v>1.414E-2</v>
      </c>
      <c r="O68">
        <v>0</v>
      </c>
      <c r="P68">
        <v>0</v>
      </c>
      <c r="Q68">
        <v>1</v>
      </c>
      <c r="R68">
        <v>2.0200000000000001E-3</v>
      </c>
      <c r="S68">
        <v>82</v>
      </c>
      <c r="T68">
        <v>35</v>
      </c>
      <c r="U68">
        <v>0.42680000000000001</v>
      </c>
      <c r="V68">
        <v>4</v>
      </c>
      <c r="W68">
        <v>4.8779999999999997E-2</v>
      </c>
      <c r="X68">
        <v>22</v>
      </c>
      <c r="Y68">
        <v>0.26829999999999998</v>
      </c>
      <c r="Z68">
        <v>21</v>
      </c>
      <c r="AA68">
        <v>0.25609999999999999</v>
      </c>
      <c r="AB68">
        <v>1</v>
      </c>
      <c r="AC68">
        <v>1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 t="s">
        <v>40</v>
      </c>
    </row>
    <row r="69" spans="1:39" x14ac:dyDescent="0.2">
      <c r="A69" t="s">
        <v>77</v>
      </c>
      <c r="B69">
        <v>339</v>
      </c>
      <c r="C69">
        <v>273</v>
      </c>
      <c r="D69">
        <v>0.80530000000000002</v>
      </c>
      <c r="E69">
        <v>50</v>
      </c>
      <c r="F69">
        <v>0.14749999999999999</v>
      </c>
      <c r="G69">
        <v>228</v>
      </c>
      <c r="H69">
        <v>0.83520000000000005</v>
      </c>
      <c r="I69">
        <v>7</v>
      </c>
      <c r="J69">
        <v>2.564E-2</v>
      </c>
      <c r="K69">
        <v>38</v>
      </c>
      <c r="L69">
        <v>0.13919999999999999</v>
      </c>
      <c r="M69">
        <v>52</v>
      </c>
      <c r="N69">
        <v>0.15340000000000001</v>
      </c>
      <c r="O69">
        <v>0</v>
      </c>
      <c r="P69">
        <v>0</v>
      </c>
      <c r="Q69">
        <v>11</v>
      </c>
      <c r="R69">
        <v>3.245E-2</v>
      </c>
      <c r="S69">
        <v>91</v>
      </c>
      <c r="T69">
        <v>51</v>
      </c>
      <c r="U69">
        <v>0.56040000000000001</v>
      </c>
      <c r="V69">
        <v>25</v>
      </c>
      <c r="W69">
        <v>0.2747</v>
      </c>
      <c r="X69">
        <v>12</v>
      </c>
      <c r="Y69">
        <v>0.13189999999999999</v>
      </c>
      <c r="Z69">
        <v>3</v>
      </c>
      <c r="AA69">
        <v>3.2969999999999999E-2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 t="s">
        <v>40</v>
      </c>
    </row>
    <row r="70" spans="1:39" x14ac:dyDescent="0.2">
      <c r="A70" t="s">
        <v>129</v>
      </c>
      <c r="B70">
        <v>364</v>
      </c>
      <c r="C70">
        <v>329</v>
      </c>
      <c r="D70">
        <v>0.90380000000000005</v>
      </c>
      <c r="E70">
        <v>70</v>
      </c>
      <c r="F70">
        <v>0.1923</v>
      </c>
      <c r="G70">
        <v>281</v>
      </c>
      <c r="H70">
        <v>0.85409999999999997</v>
      </c>
      <c r="I70">
        <v>21</v>
      </c>
      <c r="J70">
        <v>6.3829999999999998E-2</v>
      </c>
      <c r="K70">
        <v>27</v>
      </c>
      <c r="L70">
        <v>8.2070000000000004E-2</v>
      </c>
      <c r="M70">
        <v>4</v>
      </c>
      <c r="N70">
        <v>1.099E-2</v>
      </c>
      <c r="O70">
        <v>0</v>
      </c>
      <c r="P70">
        <v>0</v>
      </c>
      <c r="Q70">
        <v>23</v>
      </c>
      <c r="R70">
        <v>6.3189999999999996E-2</v>
      </c>
      <c r="S70">
        <v>257</v>
      </c>
      <c r="T70">
        <v>182</v>
      </c>
      <c r="U70">
        <v>0.70820000000000005</v>
      </c>
      <c r="V70">
        <v>23</v>
      </c>
      <c r="W70">
        <v>8.949E-2</v>
      </c>
      <c r="X70">
        <v>13</v>
      </c>
      <c r="Y70">
        <v>5.058E-2</v>
      </c>
      <c r="Z70">
        <v>39</v>
      </c>
      <c r="AA70">
        <v>0.15179999999999999</v>
      </c>
      <c r="AB70">
        <v>85</v>
      </c>
      <c r="AC70">
        <v>54</v>
      </c>
      <c r="AD70">
        <v>0.63529999999999998</v>
      </c>
      <c r="AE70">
        <v>1</v>
      </c>
      <c r="AF70">
        <v>1.176E-2</v>
      </c>
      <c r="AG70">
        <v>22</v>
      </c>
      <c r="AH70">
        <v>0.25879999999999997</v>
      </c>
      <c r="AI70">
        <v>0</v>
      </c>
      <c r="AJ70">
        <v>0</v>
      </c>
      <c r="AK70">
        <v>8</v>
      </c>
      <c r="AL70">
        <v>9.4119999999999995E-2</v>
      </c>
      <c r="AM70" t="s">
        <v>40</v>
      </c>
    </row>
    <row r="71" spans="1:39" x14ac:dyDescent="0.2">
      <c r="A71" t="s">
        <v>70</v>
      </c>
      <c r="B71">
        <v>712</v>
      </c>
      <c r="C71">
        <v>669</v>
      </c>
      <c r="D71">
        <v>0.93959999999999999</v>
      </c>
      <c r="E71">
        <v>559</v>
      </c>
      <c r="F71">
        <v>0.78510000000000002</v>
      </c>
      <c r="G71">
        <v>597</v>
      </c>
      <c r="H71">
        <v>0.89239999999999997</v>
      </c>
      <c r="I71">
        <v>39</v>
      </c>
      <c r="J71">
        <v>5.8299999999999998E-2</v>
      </c>
      <c r="K71">
        <v>33</v>
      </c>
      <c r="L71">
        <v>4.9329999999999999E-2</v>
      </c>
      <c r="M71">
        <v>3</v>
      </c>
      <c r="N71">
        <v>4.2129999999999997E-3</v>
      </c>
      <c r="O71">
        <v>0</v>
      </c>
      <c r="P71">
        <v>0</v>
      </c>
      <c r="Q71">
        <v>0</v>
      </c>
      <c r="R71">
        <v>0</v>
      </c>
      <c r="S71">
        <v>105</v>
      </c>
      <c r="T71">
        <v>46</v>
      </c>
      <c r="U71">
        <v>0.43809999999999999</v>
      </c>
      <c r="V71">
        <v>6</v>
      </c>
      <c r="W71">
        <v>5.7140000000000003E-2</v>
      </c>
      <c r="X71">
        <v>7</v>
      </c>
      <c r="Y71">
        <v>6.6669999999999993E-2</v>
      </c>
      <c r="Z71">
        <v>46</v>
      </c>
      <c r="AA71">
        <v>0.43809999999999999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 t="s">
        <v>40</v>
      </c>
    </row>
    <row r="72" spans="1:39" x14ac:dyDescent="0.2">
      <c r="A72" t="s">
        <v>111</v>
      </c>
      <c r="B72">
        <v>755</v>
      </c>
      <c r="C72">
        <v>659</v>
      </c>
      <c r="D72">
        <v>0.87280000000000002</v>
      </c>
      <c r="E72">
        <v>320</v>
      </c>
      <c r="F72">
        <v>0.42380000000000001</v>
      </c>
      <c r="G72">
        <v>589</v>
      </c>
      <c r="H72">
        <v>0.89380000000000004</v>
      </c>
      <c r="I72">
        <v>25</v>
      </c>
      <c r="J72">
        <v>3.7940000000000002E-2</v>
      </c>
      <c r="K72">
        <v>45</v>
      </c>
      <c r="L72">
        <v>6.8290000000000003E-2</v>
      </c>
      <c r="M72">
        <v>7</v>
      </c>
      <c r="N72">
        <v>9.2720000000000007E-3</v>
      </c>
      <c r="O72">
        <v>47</v>
      </c>
      <c r="P72">
        <v>6.225E-2</v>
      </c>
      <c r="Q72">
        <v>15</v>
      </c>
      <c r="R72">
        <v>1.9869999999999999E-2</v>
      </c>
      <c r="S72">
        <v>279</v>
      </c>
      <c r="T72">
        <v>176</v>
      </c>
      <c r="U72">
        <v>0.63080000000000003</v>
      </c>
      <c r="V72">
        <v>32</v>
      </c>
      <c r="W72">
        <v>0.1147</v>
      </c>
      <c r="X72">
        <v>17</v>
      </c>
      <c r="Y72">
        <v>6.0929999999999998E-2</v>
      </c>
      <c r="Z72">
        <v>54</v>
      </c>
      <c r="AA72">
        <v>0.19350000000000001</v>
      </c>
      <c r="AB72">
        <v>30</v>
      </c>
      <c r="AC72">
        <v>14</v>
      </c>
      <c r="AD72">
        <v>0.4667</v>
      </c>
      <c r="AE72">
        <v>1</v>
      </c>
      <c r="AF72">
        <v>3.3329999999999999E-2</v>
      </c>
      <c r="AG72">
        <v>1</v>
      </c>
      <c r="AH72">
        <v>3.3329999999999999E-2</v>
      </c>
      <c r="AI72">
        <v>1</v>
      </c>
      <c r="AJ72">
        <v>3.3329999999999999E-2</v>
      </c>
      <c r="AK72">
        <v>13</v>
      </c>
      <c r="AL72">
        <v>0.43330000000000002</v>
      </c>
      <c r="AM72" t="s">
        <v>40</v>
      </c>
    </row>
    <row r="73" spans="1:39" x14ac:dyDescent="0.2">
      <c r="A73" t="s">
        <v>107</v>
      </c>
      <c r="B73">
        <v>231</v>
      </c>
      <c r="C73">
        <v>154</v>
      </c>
      <c r="D73">
        <v>0.66669999999999996</v>
      </c>
      <c r="E73">
        <v>74</v>
      </c>
      <c r="F73">
        <v>0.32029999999999997</v>
      </c>
      <c r="G73">
        <v>139</v>
      </c>
      <c r="H73">
        <v>0.90259999999999996</v>
      </c>
      <c r="I73">
        <v>8</v>
      </c>
      <c r="J73">
        <v>5.1950000000000003E-2</v>
      </c>
      <c r="K73">
        <v>7</v>
      </c>
      <c r="L73">
        <v>4.5449999999999997E-2</v>
      </c>
      <c r="M73">
        <v>26</v>
      </c>
      <c r="N73">
        <v>0.11260000000000001</v>
      </c>
      <c r="O73">
        <v>0</v>
      </c>
      <c r="P73">
        <v>0</v>
      </c>
      <c r="Q73">
        <v>9</v>
      </c>
      <c r="R73">
        <v>3.8960000000000002E-2</v>
      </c>
      <c r="S73">
        <v>138</v>
      </c>
      <c r="T73">
        <v>96</v>
      </c>
      <c r="U73">
        <v>0.69569999999999999</v>
      </c>
      <c r="V73">
        <v>14</v>
      </c>
      <c r="W73">
        <v>0.1014</v>
      </c>
      <c r="X73">
        <v>6</v>
      </c>
      <c r="Y73">
        <v>4.3479999999999998E-2</v>
      </c>
      <c r="Z73">
        <v>22</v>
      </c>
      <c r="AA73">
        <v>0.15939999999999999</v>
      </c>
      <c r="AB73">
        <v>9</v>
      </c>
      <c r="AC73">
        <v>6</v>
      </c>
      <c r="AD73">
        <v>0.66669999999999996</v>
      </c>
      <c r="AE73">
        <v>2</v>
      </c>
      <c r="AF73">
        <v>0.22220000000000001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0.1111</v>
      </c>
      <c r="AM73" t="s">
        <v>40</v>
      </c>
    </row>
    <row r="74" spans="1:39" x14ac:dyDescent="0.2">
      <c r="A74" t="s">
        <v>128</v>
      </c>
      <c r="B74">
        <v>528</v>
      </c>
      <c r="C74">
        <v>481</v>
      </c>
      <c r="D74">
        <v>0.91100000000000003</v>
      </c>
      <c r="E74">
        <v>199</v>
      </c>
      <c r="F74">
        <v>0.37690000000000001</v>
      </c>
      <c r="G74">
        <v>436</v>
      </c>
      <c r="H74">
        <v>0.90639999999999998</v>
      </c>
      <c r="I74">
        <v>5</v>
      </c>
      <c r="J74">
        <v>1.04E-2</v>
      </c>
      <c r="K74">
        <v>40</v>
      </c>
      <c r="L74">
        <v>8.3159999999999998E-2</v>
      </c>
      <c r="M74">
        <v>3</v>
      </c>
      <c r="N74">
        <v>5.6820000000000004E-3</v>
      </c>
      <c r="O74">
        <v>6</v>
      </c>
      <c r="P74">
        <v>1.136E-2</v>
      </c>
      <c r="Q74">
        <v>4</v>
      </c>
      <c r="R74">
        <v>7.5760000000000003E-3</v>
      </c>
      <c r="S74">
        <v>101</v>
      </c>
      <c r="T74">
        <v>68</v>
      </c>
      <c r="U74">
        <v>0.67330000000000001</v>
      </c>
      <c r="V74">
        <v>11</v>
      </c>
      <c r="W74">
        <v>0.1089</v>
      </c>
      <c r="X74">
        <v>2</v>
      </c>
      <c r="Y74">
        <v>1.9800000000000002E-2</v>
      </c>
      <c r="Z74">
        <v>20</v>
      </c>
      <c r="AA74">
        <v>0.19800000000000001</v>
      </c>
      <c r="AB74">
        <v>12</v>
      </c>
      <c r="AC74">
        <v>10</v>
      </c>
      <c r="AD74">
        <v>0.83330000000000004</v>
      </c>
      <c r="AE74">
        <v>1</v>
      </c>
      <c r="AF74">
        <v>8.3330000000000001E-2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8.3330000000000001E-2</v>
      </c>
      <c r="AM74" t="s">
        <v>40</v>
      </c>
    </row>
    <row r="75" spans="1:39" x14ac:dyDescent="0.2">
      <c r="A75" t="s">
        <v>76</v>
      </c>
      <c r="B75">
        <v>226</v>
      </c>
      <c r="C75">
        <v>213</v>
      </c>
      <c r="D75">
        <v>0.9425</v>
      </c>
      <c r="E75">
        <v>80</v>
      </c>
      <c r="F75">
        <v>0.35399999999999998</v>
      </c>
      <c r="G75">
        <v>194</v>
      </c>
      <c r="H75">
        <v>0.91080000000000005</v>
      </c>
      <c r="I75">
        <v>0</v>
      </c>
      <c r="J75">
        <v>0</v>
      </c>
      <c r="K75">
        <v>19</v>
      </c>
      <c r="L75">
        <v>8.9200000000000002E-2</v>
      </c>
      <c r="M75">
        <v>0</v>
      </c>
      <c r="N75">
        <v>0</v>
      </c>
      <c r="O75">
        <v>2</v>
      </c>
      <c r="P75">
        <v>8.8500000000000002E-3</v>
      </c>
      <c r="Q75">
        <v>7</v>
      </c>
      <c r="R75">
        <v>3.0970000000000001E-2</v>
      </c>
      <c r="S75">
        <v>172</v>
      </c>
      <c r="T75">
        <v>92</v>
      </c>
      <c r="U75">
        <v>0.53490000000000004</v>
      </c>
      <c r="V75">
        <v>23</v>
      </c>
      <c r="W75">
        <v>0.13370000000000001</v>
      </c>
      <c r="X75">
        <v>16</v>
      </c>
      <c r="Y75">
        <v>9.3020000000000005E-2</v>
      </c>
      <c r="Z75">
        <v>41</v>
      </c>
      <c r="AA75">
        <v>0.2384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 t="s">
        <v>40</v>
      </c>
    </row>
    <row r="76" spans="1:39" x14ac:dyDescent="0.2">
      <c r="A76" t="s">
        <v>63</v>
      </c>
      <c r="B76">
        <v>211</v>
      </c>
      <c r="C76">
        <v>198</v>
      </c>
      <c r="D76">
        <v>0.93840000000000001</v>
      </c>
      <c r="E76">
        <v>3</v>
      </c>
      <c r="F76">
        <v>1.422E-2</v>
      </c>
      <c r="G76">
        <v>181</v>
      </c>
      <c r="H76">
        <v>0.91410000000000002</v>
      </c>
      <c r="I76">
        <v>1</v>
      </c>
      <c r="J76">
        <v>5.0509999999999999E-3</v>
      </c>
      <c r="K76">
        <v>16</v>
      </c>
      <c r="L76">
        <v>8.0810000000000007E-2</v>
      </c>
      <c r="M76">
        <v>12</v>
      </c>
      <c r="N76">
        <v>5.6869999999999997E-2</v>
      </c>
      <c r="O76">
        <v>0</v>
      </c>
      <c r="P76">
        <v>0</v>
      </c>
      <c r="Q76">
        <v>0</v>
      </c>
      <c r="R76">
        <v>0</v>
      </c>
      <c r="S76">
        <v>62</v>
      </c>
      <c r="T76">
        <v>46</v>
      </c>
      <c r="U76">
        <v>0.7419</v>
      </c>
      <c r="V76">
        <v>12</v>
      </c>
      <c r="W76">
        <v>0.19350000000000001</v>
      </c>
      <c r="X76">
        <v>4</v>
      </c>
      <c r="Y76">
        <v>6.4519999999999994E-2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 t="s">
        <v>40</v>
      </c>
    </row>
    <row r="77" spans="1:39" x14ac:dyDescent="0.2">
      <c r="A77" t="s">
        <v>56</v>
      </c>
      <c r="B77">
        <v>76</v>
      </c>
      <c r="C77">
        <v>71</v>
      </c>
      <c r="D77">
        <v>0.93420000000000003</v>
      </c>
      <c r="E77">
        <v>7</v>
      </c>
      <c r="F77">
        <v>9.2109999999999997E-2</v>
      </c>
      <c r="G77">
        <v>65</v>
      </c>
      <c r="H77">
        <v>0.91549999999999998</v>
      </c>
      <c r="I77">
        <v>5</v>
      </c>
      <c r="J77">
        <v>7.0419999999999996E-2</v>
      </c>
      <c r="K77">
        <v>1</v>
      </c>
      <c r="L77">
        <v>1.4080000000000001E-2</v>
      </c>
      <c r="M77">
        <v>3</v>
      </c>
      <c r="N77">
        <v>3.9469999999999998E-2</v>
      </c>
      <c r="O77">
        <v>0</v>
      </c>
      <c r="P77">
        <v>0</v>
      </c>
      <c r="Q77">
        <v>2</v>
      </c>
      <c r="R77">
        <v>2.632E-2</v>
      </c>
      <c r="S77">
        <v>79</v>
      </c>
      <c r="T77">
        <v>35</v>
      </c>
      <c r="U77">
        <v>0.443</v>
      </c>
      <c r="V77">
        <v>18</v>
      </c>
      <c r="W77">
        <v>0.2278</v>
      </c>
      <c r="X77">
        <v>4</v>
      </c>
      <c r="Y77">
        <v>5.0630000000000001E-2</v>
      </c>
      <c r="Z77">
        <v>22</v>
      </c>
      <c r="AA77">
        <v>0.27850000000000003</v>
      </c>
      <c r="AB77">
        <v>16</v>
      </c>
      <c r="AC77">
        <v>8</v>
      </c>
      <c r="AD77">
        <v>0.5</v>
      </c>
      <c r="AE77">
        <v>8</v>
      </c>
      <c r="AF77">
        <v>0.5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 t="s">
        <v>40</v>
      </c>
    </row>
    <row r="78" spans="1:39" x14ac:dyDescent="0.2">
      <c r="A78" t="s">
        <v>84</v>
      </c>
      <c r="B78">
        <v>305</v>
      </c>
      <c r="C78">
        <v>294</v>
      </c>
      <c r="D78">
        <v>0.96389999999999998</v>
      </c>
      <c r="E78">
        <v>141</v>
      </c>
      <c r="F78">
        <v>0.46229999999999999</v>
      </c>
      <c r="G78">
        <v>271</v>
      </c>
      <c r="H78">
        <v>0.92179999999999995</v>
      </c>
      <c r="I78">
        <v>3</v>
      </c>
      <c r="J78">
        <v>1.0200000000000001E-2</v>
      </c>
      <c r="K78">
        <v>20</v>
      </c>
      <c r="L78">
        <v>6.8029999999999993E-2</v>
      </c>
      <c r="M78">
        <v>1</v>
      </c>
      <c r="N78">
        <v>3.2789999999999998E-3</v>
      </c>
      <c r="O78">
        <v>0</v>
      </c>
      <c r="P78">
        <v>0</v>
      </c>
      <c r="Q78">
        <v>3</v>
      </c>
      <c r="R78">
        <v>9.8359999999999993E-3</v>
      </c>
      <c r="S78">
        <v>130</v>
      </c>
      <c r="T78">
        <v>85</v>
      </c>
      <c r="U78">
        <v>0.65380000000000005</v>
      </c>
      <c r="V78">
        <v>6</v>
      </c>
      <c r="W78">
        <v>4.6149999999999997E-2</v>
      </c>
      <c r="X78">
        <v>13</v>
      </c>
      <c r="Y78">
        <v>0.1</v>
      </c>
      <c r="Z78">
        <v>26</v>
      </c>
      <c r="AA78">
        <v>0.2</v>
      </c>
      <c r="AB78">
        <v>14</v>
      </c>
      <c r="AC78">
        <v>13</v>
      </c>
      <c r="AD78">
        <v>0.92859999999999998</v>
      </c>
      <c r="AE78">
        <v>1</v>
      </c>
      <c r="AF78">
        <v>7.1429999999999993E-2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 t="s">
        <v>40</v>
      </c>
    </row>
    <row r="79" spans="1:39" x14ac:dyDescent="0.2">
      <c r="A79" t="s">
        <v>44</v>
      </c>
      <c r="B79">
        <v>1101</v>
      </c>
      <c r="C79">
        <v>1068</v>
      </c>
      <c r="D79">
        <v>0.97</v>
      </c>
      <c r="E79">
        <v>392</v>
      </c>
      <c r="F79">
        <v>0.35599999999999998</v>
      </c>
      <c r="G79">
        <v>991</v>
      </c>
      <c r="H79">
        <v>0.92789999999999995</v>
      </c>
      <c r="I79">
        <v>46</v>
      </c>
      <c r="J79">
        <v>4.3069999999999997E-2</v>
      </c>
      <c r="K79">
        <v>31</v>
      </c>
      <c r="L79">
        <v>2.903E-2</v>
      </c>
      <c r="M79">
        <v>23</v>
      </c>
      <c r="N79">
        <v>2.0889999999999999E-2</v>
      </c>
      <c r="O79">
        <v>4</v>
      </c>
      <c r="P79">
        <v>3.6329999999999999E-3</v>
      </c>
      <c r="Q79">
        <v>3</v>
      </c>
      <c r="R79">
        <v>2.725E-3</v>
      </c>
      <c r="S79">
        <v>496</v>
      </c>
      <c r="T79">
        <v>307</v>
      </c>
      <c r="U79">
        <v>0.61899999999999999</v>
      </c>
      <c r="V79">
        <v>126</v>
      </c>
      <c r="W79">
        <v>0.254</v>
      </c>
      <c r="X79">
        <v>19</v>
      </c>
      <c r="Y79">
        <v>3.8309999999999997E-2</v>
      </c>
      <c r="Z79">
        <v>44</v>
      </c>
      <c r="AA79">
        <v>8.8709999999999997E-2</v>
      </c>
      <c r="AB79">
        <v>106</v>
      </c>
      <c r="AC79">
        <v>80</v>
      </c>
      <c r="AD79">
        <v>0.75470000000000004</v>
      </c>
      <c r="AE79">
        <v>8</v>
      </c>
      <c r="AF79">
        <v>7.5469999999999995E-2</v>
      </c>
      <c r="AG79">
        <v>1</v>
      </c>
      <c r="AH79">
        <v>9.4339999999999997E-3</v>
      </c>
      <c r="AI79">
        <v>4</v>
      </c>
      <c r="AJ79">
        <v>3.7740000000000003E-2</v>
      </c>
      <c r="AK79">
        <v>13</v>
      </c>
      <c r="AL79">
        <v>0.1226</v>
      </c>
      <c r="AM79" t="s">
        <v>40</v>
      </c>
    </row>
    <row r="80" spans="1:39" x14ac:dyDescent="0.2">
      <c r="A80" t="s">
        <v>92</v>
      </c>
      <c r="B80">
        <v>1016</v>
      </c>
      <c r="C80">
        <v>958</v>
      </c>
      <c r="D80">
        <v>0.94289999999999996</v>
      </c>
      <c r="E80">
        <v>311</v>
      </c>
      <c r="F80">
        <v>0.30609999999999998</v>
      </c>
      <c r="G80">
        <v>901</v>
      </c>
      <c r="H80">
        <v>0.9405</v>
      </c>
      <c r="I80">
        <v>6</v>
      </c>
      <c r="J80">
        <v>6.2630000000000003E-3</v>
      </c>
      <c r="K80">
        <v>51</v>
      </c>
      <c r="L80">
        <v>5.3240000000000003E-2</v>
      </c>
      <c r="M80">
        <v>24</v>
      </c>
      <c r="N80">
        <v>2.3619999999999999E-2</v>
      </c>
      <c r="O80">
        <v>0</v>
      </c>
      <c r="P80">
        <v>0</v>
      </c>
      <c r="Q80">
        <v>21</v>
      </c>
      <c r="R80">
        <v>2.0670000000000001E-2</v>
      </c>
      <c r="S80">
        <v>359</v>
      </c>
      <c r="T80">
        <v>143</v>
      </c>
      <c r="U80">
        <v>0.39829999999999999</v>
      </c>
      <c r="V80">
        <v>42</v>
      </c>
      <c r="W80">
        <v>0.11700000000000001</v>
      </c>
      <c r="X80">
        <v>106</v>
      </c>
      <c r="Y80">
        <v>0.29530000000000001</v>
      </c>
      <c r="Z80">
        <v>68</v>
      </c>
      <c r="AA80">
        <v>0.18940000000000001</v>
      </c>
      <c r="AB80">
        <v>29</v>
      </c>
      <c r="AC80">
        <v>5</v>
      </c>
      <c r="AD80">
        <v>0.1724</v>
      </c>
      <c r="AE80">
        <v>21</v>
      </c>
      <c r="AF80">
        <v>0.72409999999999997</v>
      </c>
      <c r="AG80">
        <v>1</v>
      </c>
      <c r="AH80">
        <v>3.4479999999999997E-2</v>
      </c>
      <c r="AI80">
        <v>2</v>
      </c>
      <c r="AJ80">
        <v>6.8970000000000004E-2</v>
      </c>
      <c r="AK80">
        <v>0</v>
      </c>
      <c r="AL80">
        <v>0</v>
      </c>
      <c r="AM80" t="s">
        <v>40</v>
      </c>
    </row>
    <row r="81" spans="1:39" x14ac:dyDescent="0.2">
      <c r="A81" t="s">
        <v>94</v>
      </c>
      <c r="B81">
        <v>37</v>
      </c>
      <c r="C81">
        <v>36</v>
      </c>
      <c r="D81">
        <v>0.97299999999999998</v>
      </c>
      <c r="E81">
        <v>19</v>
      </c>
      <c r="F81">
        <v>0.51349999999999996</v>
      </c>
      <c r="G81">
        <v>34</v>
      </c>
      <c r="H81">
        <v>0.94440000000000002</v>
      </c>
      <c r="I81">
        <v>0</v>
      </c>
      <c r="J81">
        <v>0</v>
      </c>
      <c r="K81">
        <v>2</v>
      </c>
      <c r="L81">
        <v>5.5559999999999998E-2</v>
      </c>
      <c r="M81">
        <v>0</v>
      </c>
      <c r="N81">
        <v>0</v>
      </c>
      <c r="O81">
        <v>1</v>
      </c>
      <c r="P81">
        <v>2.7029999999999998E-2</v>
      </c>
      <c r="Q81">
        <v>0</v>
      </c>
      <c r="R81">
        <v>0</v>
      </c>
      <c r="S81">
        <v>13</v>
      </c>
      <c r="T81">
        <v>11</v>
      </c>
      <c r="U81">
        <v>0.84619999999999995</v>
      </c>
      <c r="V81">
        <v>2</v>
      </c>
      <c r="W81">
        <v>0.15379999999999999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 t="s">
        <v>40</v>
      </c>
    </row>
    <row r="82" spans="1:39" x14ac:dyDescent="0.2">
      <c r="A82" t="s">
        <v>102</v>
      </c>
      <c r="B82">
        <v>1264</v>
      </c>
      <c r="C82">
        <v>1248</v>
      </c>
      <c r="D82">
        <v>0.98729999999999996</v>
      </c>
      <c r="E82">
        <v>140</v>
      </c>
      <c r="F82">
        <v>0.1108</v>
      </c>
      <c r="G82">
        <v>1185</v>
      </c>
      <c r="H82">
        <v>0.94950000000000001</v>
      </c>
      <c r="I82">
        <v>19</v>
      </c>
      <c r="J82">
        <v>1.5219999999999999E-2</v>
      </c>
      <c r="K82">
        <v>44</v>
      </c>
      <c r="L82">
        <v>3.526E-2</v>
      </c>
      <c r="M82">
        <v>12</v>
      </c>
      <c r="N82">
        <v>9.4940000000000007E-3</v>
      </c>
      <c r="O82">
        <v>0</v>
      </c>
      <c r="P82">
        <v>0</v>
      </c>
      <c r="Q82">
        <v>0</v>
      </c>
      <c r="R82">
        <v>0</v>
      </c>
      <c r="S82">
        <v>182</v>
      </c>
      <c r="T82">
        <v>145</v>
      </c>
      <c r="U82">
        <v>0.79669999999999996</v>
      </c>
      <c r="V82">
        <v>12</v>
      </c>
      <c r="W82">
        <v>6.5930000000000002E-2</v>
      </c>
      <c r="X82">
        <v>11</v>
      </c>
      <c r="Y82">
        <v>6.0440000000000001E-2</v>
      </c>
      <c r="Z82">
        <v>14</v>
      </c>
      <c r="AA82">
        <v>7.6920000000000002E-2</v>
      </c>
      <c r="AB82">
        <v>10</v>
      </c>
      <c r="AC82">
        <v>6</v>
      </c>
      <c r="AD82">
        <v>0.6</v>
      </c>
      <c r="AE82">
        <v>4</v>
      </c>
      <c r="AF82">
        <v>0.4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 t="s">
        <v>40</v>
      </c>
    </row>
    <row r="83" spans="1:39" x14ac:dyDescent="0.2">
      <c r="A83" t="s">
        <v>80</v>
      </c>
      <c r="B83">
        <v>105</v>
      </c>
      <c r="C83">
        <v>100</v>
      </c>
      <c r="D83">
        <v>0.95240000000000002</v>
      </c>
      <c r="E83">
        <v>47</v>
      </c>
      <c r="F83">
        <v>0.4476</v>
      </c>
      <c r="G83">
        <v>95</v>
      </c>
      <c r="H83">
        <v>0.95</v>
      </c>
      <c r="I83">
        <v>1</v>
      </c>
      <c r="J83">
        <v>0.01</v>
      </c>
      <c r="K83">
        <v>4</v>
      </c>
      <c r="L83">
        <v>0.04</v>
      </c>
      <c r="M83">
        <v>3</v>
      </c>
      <c r="N83">
        <v>2.8570000000000002E-2</v>
      </c>
      <c r="O83">
        <v>0</v>
      </c>
      <c r="P83">
        <v>0</v>
      </c>
      <c r="Q83">
        <v>1</v>
      </c>
      <c r="R83">
        <v>9.5239999999999995E-3</v>
      </c>
      <c r="S83">
        <v>68</v>
      </c>
      <c r="T83">
        <v>58</v>
      </c>
      <c r="U83">
        <v>0.85289999999999999</v>
      </c>
      <c r="V83">
        <v>2</v>
      </c>
      <c r="W83">
        <v>2.9409999999999999E-2</v>
      </c>
      <c r="X83">
        <v>8</v>
      </c>
      <c r="Y83">
        <v>0.1176</v>
      </c>
      <c r="Z83">
        <v>0</v>
      </c>
      <c r="AA83">
        <v>0</v>
      </c>
      <c r="AB83">
        <v>3</v>
      </c>
      <c r="AC83">
        <v>3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 t="s">
        <v>40</v>
      </c>
    </row>
    <row r="84" spans="1:39" x14ac:dyDescent="0.2">
      <c r="A84" t="s">
        <v>86</v>
      </c>
      <c r="B84">
        <v>21</v>
      </c>
      <c r="C84">
        <v>21</v>
      </c>
      <c r="D84">
        <v>1</v>
      </c>
      <c r="E84">
        <v>9</v>
      </c>
      <c r="F84">
        <v>0.42859999999999998</v>
      </c>
      <c r="G84">
        <v>20</v>
      </c>
      <c r="H84">
        <v>0.95240000000000002</v>
      </c>
      <c r="I84">
        <v>0</v>
      </c>
      <c r="J84">
        <v>0</v>
      </c>
      <c r="K84">
        <v>1</v>
      </c>
      <c r="L84">
        <v>4.7620000000000003E-2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16</v>
      </c>
      <c r="T84">
        <v>4</v>
      </c>
      <c r="U84">
        <v>0.25</v>
      </c>
      <c r="V84">
        <v>12</v>
      </c>
      <c r="W84">
        <v>0.75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 t="s">
        <v>40</v>
      </c>
    </row>
    <row r="85" spans="1:39" x14ac:dyDescent="0.2">
      <c r="A85" t="s">
        <v>55</v>
      </c>
      <c r="B85">
        <v>114</v>
      </c>
      <c r="C85">
        <v>110</v>
      </c>
      <c r="D85">
        <v>0.96489999999999998</v>
      </c>
      <c r="E85">
        <v>45</v>
      </c>
      <c r="F85">
        <v>0.3947</v>
      </c>
      <c r="G85">
        <v>105</v>
      </c>
      <c r="H85">
        <v>0.95450000000000002</v>
      </c>
      <c r="I85">
        <v>1</v>
      </c>
      <c r="J85">
        <v>9.0910000000000001E-3</v>
      </c>
      <c r="K85">
        <v>4</v>
      </c>
      <c r="L85">
        <v>3.6360000000000003E-2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50</v>
      </c>
      <c r="T85">
        <v>37</v>
      </c>
      <c r="U85">
        <v>0.74</v>
      </c>
      <c r="V85">
        <v>8</v>
      </c>
      <c r="W85">
        <v>0.16</v>
      </c>
      <c r="X85">
        <v>1</v>
      </c>
      <c r="Y85">
        <v>0.02</v>
      </c>
      <c r="Z85">
        <v>4</v>
      </c>
      <c r="AA85">
        <v>0.08</v>
      </c>
      <c r="AB85">
        <v>4</v>
      </c>
      <c r="AC85">
        <v>2</v>
      </c>
      <c r="AD85">
        <v>0.5</v>
      </c>
      <c r="AE85">
        <v>2</v>
      </c>
      <c r="AF85">
        <v>0.5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 t="s">
        <v>40</v>
      </c>
    </row>
    <row r="86" spans="1:39" x14ac:dyDescent="0.2">
      <c r="A86" t="s">
        <v>79</v>
      </c>
      <c r="B86">
        <v>286</v>
      </c>
      <c r="C86">
        <v>281</v>
      </c>
      <c r="D86">
        <v>0.98250000000000004</v>
      </c>
      <c r="E86">
        <v>80</v>
      </c>
      <c r="F86">
        <v>0.2797</v>
      </c>
      <c r="G86">
        <v>269</v>
      </c>
      <c r="H86">
        <v>0.95730000000000004</v>
      </c>
      <c r="I86">
        <v>6</v>
      </c>
      <c r="J86">
        <v>2.1350000000000001E-2</v>
      </c>
      <c r="K86">
        <v>6</v>
      </c>
      <c r="L86">
        <v>2.1350000000000001E-2</v>
      </c>
      <c r="M86">
        <v>0</v>
      </c>
      <c r="N86">
        <v>0</v>
      </c>
      <c r="O86">
        <v>0</v>
      </c>
      <c r="P86">
        <v>0</v>
      </c>
      <c r="Q86">
        <v>2</v>
      </c>
      <c r="R86">
        <v>6.9930000000000001E-3</v>
      </c>
      <c r="S86">
        <v>286</v>
      </c>
      <c r="T86">
        <v>207</v>
      </c>
      <c r="U86">
        <v>0.7238</v>
      </c>
      <c r="V86">
        <v>19</v>
      </c>
      <c r="W86">
        <v>6.6430000000000003E-2</v>
      </c>
      <c r="X86">
        <v>34</v>
      </c>
      <c r="Y86">
        <v>0.11890000000000001</v>
      </c>
      <c r="Z86">
        <v>26</v>
      </c>
      <c r="AA86">
        <v>9.0910000000000005E-2</v>
      </c>
      <c r="AB86">
        <v>35</v>
      </c>
      <c r="AC86">
        <v>31</v>
      </c>
      <c r="AD86">
        <v>0.88570000000000004</v>
      </c>
      <c r="AE86">
        <v>3</v>
      </c>
      <c r="AF86">
        <v>8.5709999999999995E-2</v>
      </c>
      <c r="AG86">
        <v>0</v>
      </c>
      <c r="AH86">
        <v>0</v>
      </c>
      <c r="AI86">
        <v>0</v>
      </c>
      <c r="AJ86">
        <v>0</v>
      </c>
      <c r="AK86">
        <v>1</v>
      </c>
      <c r="AL86">
        <v>2.8570000000000002E-2</v>
      </c>
      <c r="AM86" t="s">
        <v>40</v>
      </c>
    </row>
    <row r="87" spans="1:39" x14ac:dyDescent="0.2">
      <c r="A87" t="s">
        <v>113</v>
      </c>
      <c r="B87">
        <v>310</v>
      </c>
      <c r="C87">
        <v>140</v>
      </c>
      <c r="D87">
        <v>0.4516</v>
      </c>
      <c r="E87">
        <v>202</v>
      </c>
      <c r="F87">
        <v>0.65159999999999996</v>
      </c>
      <c r="G87">
        <v>136</v>
      </c>
      <c r="H87">
        <v>0.97140000000000004</v>
      </c>
      <c r="I87">
        <v>1</v>
      </c>
      <c r="J87">
        <v>7.143E-3</v>
      </c>
      <c r="K87">
        <v>3</v>
      </c>
      <c r="L87">
        <v>2.1430000000000001E-2</v>
      </c>
      <c r="M87">
        <v>1</v>
      </c>
      <c r="N87">
        <v>3.2260000000000001E-3</v>
      </c>
      <c r="O87">
        <v>0</v>
      </c>
      <c r="P87">
        <v>0</v>
      </c>
      <c r="Q87">
        <v>34</v>
      </c>
      <c r="R87">
        <v>0.10970000000000001</v>
      </c>
      <c r="S87">
        <v>644</v>
      </c>
      <c r="T87">
        <v>554</v>
      </c>
      <c r="U87">
        <v>0.86019999999999996</v>
      </c>
      <c r="V87">
        <v>0</v>
      </c>
      <c r="W87">
        <v>0</v>
      </c>
      <c r="X87">
        <v>89</v>
      </c>
      <c r="Y87">
        <v>0.13819999999999999</v>
      </c>
      <c r="Z87">
        <v>1</v>
      </c>
      <c r="AA87">
        <v>1.5529999999999999E-3</v>
      </c>
      <c r="AB87">
        <v>4</v>
      </c>
      <c r="AC87">
        <v>4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 t="s">
        <v>40</v>
      </c>
    </row>
    <row r="88" spans="1:39" x14ac:dyDescent="0.2">
      <c r="A88" t="s">
        <v>42</v>
      </c>
      <c r="B88">
        <v>217</v>
      </c>
      <c r="C88">
        <v>216</v>
      </c>
      <c r="D88">
        <v>0.99539999999999995</v>
      </c>
      <c r="E88">
        <v>65</v>
      </c>
      <c r="F88">
        <v>0.29949999999999999</v>
      </c>
      <c r="G88">
        <v>214</v>
      </c>
      <c r="H88">
        <v>0.99070000000000003</v>
      </c>
      <c r="I88">
        <v>0</v>
      </c>
      <c r="J88">
        <v>0</v>
      </c>
      <c r="K88">
        <v>2</v>
      </c>
      <c r="L88">
        <v>9.2589999999999999E-3</v>
      </c>
      <c r="M88">
        <v>0</v>
      </c>
      <c r="N88">
        <v>0</v>
      </c>
      <c r="O88">
        <v>1</v>
      </c>
      <c r="P88">
        <v>4.6080000000000001E-3</v>
      </c>
      <c r="Q88">
        <v>0</v>
      </c>
      <c r="R88">
        <v>0</v>
      </c>
      <c r="S88">
        <v>113</v>
      </c>
      <c r="T88">
        <v>88</v>
      </c>
      <c r="U88">
        <v>0.77880000000000005</v>
      </c>
      <c r="V88">
        <v>4</v>
      </c>
      <c r="W88">
        <v>3.5400000000000001E-2</v>
      </c>
      <c r="X88">
        <v>6</v>
      </c>
      <c r="Y88">
        <v>5.3100000000000001E-2</v>
      </c>
      <c r="Z88">
        <v>15</v>
      </c>
      <c r="AA88">
        <v>0.13270000000000001</v>
      </c>
      <c r="AB88">
        <v>2</v>
      </c>
      <c r="AC88">
        <v>2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 t="s">
        <v>40</v>
      </c>
    </row>
    <row r="89" spans="1:39" x14ac:dyDescent="0.2">
      <c r="A89" t="s">
        <v>62</v>
      </c>
      <c r="B89">
        <v>61</v>
      </c>
      <c r="C89">
        <v>60</v>
      </c>
      <c r="D89">
        <v>0.98360000000000003</v>
      </c>
      <c r="E89">
        <v>0</v>
      </c>
      <c r="F89">
        <v>0</v>
      </c>
      <c r="G89">
        <v>60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1.6389999999999998E-2</v>
      </c>
      <c r="S89">
        <v>25</v>
      </c>
      <c r="T89">
        <v>14</v>
      </c>
      <c r="U89">
        <v>0.56000000000000005</v>
      </c>
      <c r="V89">
        <v>6</v>
      </c>
      <c r="W89">
        <v>0.24</v>
      </c>
      <c r="X89">
        <v>0</v>
      </c>
      <c r="Y89">
        <v>0</v>
      </c>
      <c r="Z89">
        <v>5</v>
      </c>
      <c r="AA89">
        <v>0.2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 t="s">
        <v>40</v>
      </c>
    </row>
    <row r="90" spans="1:39" x14ac:dyDescent="0.2">
      <c r="A90" t="s">
        <v>73</v>
      </c>
      <c r="B90">
        <v>22</v>
      </c>
      <c r="C90">
        <v>21</v>
      </c>
      <c r="D90">
        <v>0.95450000000000002</v>
      </c>
      <c r="E90">
        <v>0</v>
      </c>
      <c r="F90">
        <v>0</v>
      </c>
      <c r="G90">
        <v>21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4.5449999999999997E-2</v>
      </c>
      <c r="S90">
        <v>2</v>
      </c>
      <c r="T90">
        <v>0</v>
      </c>
      <c r="U90">
        <v>0</v>
      </c>
      <c r="V90">
        <v>2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 t="s">
        <v>40</v>
      </c>
    </row>
    <row r="91" spans="1:39" x14ac:dyDescent="0.2">
      <c r="A91" t="s">
        <v>78</v>
      </c>
      <c r="B91">
        <v>20</v>
      </c>
      <c r="C91">
        <v>17</v>
      </c>
      <c r="D91">
        <v>0.85</v>
      </c>
      <c r="E91">
        <v>16</v>
      </c>
      <c r="F91">
        <v>0.8</v>
      </c>
      <c r="G91">
        <v>17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2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 t="s">
        <v>40</v>
      </c>
    </row>
    <row r="92" spans="1:39" x14ac:dyDescent="0.2">
      <c r="A92" t="s">
        <v>88</v>
      </c>
      <c r="B92">
        <v>55</v>
      </c>
      <c r="C92">
        <v>55</v>
      </c>
      <c r="D92">
        <v>1</v>
      </c>
      <c r="E92">
        <v>44</v>
      </c>
      <c r="F92">
        <v>0.8</v>
      </c>
      <c r="G92">
        <v>55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41</v>
      </c>
      <c r="T92">
        <v>6</v>
      </c>
      <c r="U92">
        <v>0.14630000000000001</v>
      </c>
      <c r="V92">
        <v>35</v>
      </c>
      <c r="W92">
        <v>0.85370000000000001</v>
      </c>
      <c r="X92">
        <v>0</v>
      </c>
      <c r="Y92">
        <v>0</v>
      </c>
      <c r="Z92">
        <v>0</v>
      </c>
      <c r="AA92">
        <v>0</v>
      </c>
      <c r="AB92">
        <v>2</v>
      </c>
      <c r="AC92">
        <v>1</v>
      </c>
      <c r="AD92">
        <v>0.5</v>
      </c>
      <c r="AE92">
        <v>1</v>
      </c>
      <c r="AF92">
        <v>0.5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 t="s">
        <v>40</v>
      </c>
    </row>
    <row r="93" spans="1:39" x14ac:dyDescent="0.2">
      <c r="A93" t="s">
        <v>117</v>
      </c>
      <c r="B93">
        <v>149</v>
      </c>
      <c r="C93">
        <v>149</v>
      </c>
      <c r="D93">
        <v>1</v>
      </c>
      <c r="E93">
        <v>19</v>
      </c>
      <c r="F93">
        <v>0.1275</v>
      </c>
      <c r="G93">
        <v>149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33</v>
      </c>
      <c r="T93">
        <v>32</v>
      </c>
      <c r="U93">
        <v>0.96970000000000001</v>
      </c>
      <c r="V93">
        <v>0</v>
      </c>
      <c r="W93">
        <v>0</v>
      </c>
      <c r="X93">
        <v>1</v>
      </c>
      <c r="Y93">
        <v>3.0300000000000001E-2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 t="s">
        <v>40</v>
      </c>
    </row>
    <row r="94" spans="1:39" x14ac:dyDescent="0.2">
      <c r="A94" t="s">
        <v>1</v>
      </c>
      <c r="B94" t="s">
        <v>2</v>
      </c>
      <c r="C94" t="s">
        <v>3</v>
      </c>
      <c r="D94" t="s">
        <v>4</v>
      </c>
      <c r="E94" t="s">
        <v>5</v>
      </c>
      <c r="F94" t="s">
        <v>6</v>
      </c>
      <c r="G94" t="s">
        <v>7</v>
      </c>
      <c r="H94" t="s">
        <v>8</v>
      </c>
      <c r="I94" t="s">
        <v>9</v>
      </c>
      <c r="J94" t="s">
        <v>10</v>
      </c>
      <c r="K94" t="s">
        <v>11</v>
      </c>
      <c r="L94" t="s">
        <v>12</v>
      </c>
      <c r="M94" t="s">
        <v>13</v>
      </c>
      <c r="N94" t="s">
        <v>14</v>
      </c>
      <c r="O94" t="s">
        <v>15</v>
      </c>
      <c r="P94" t="s">
        <v>16</v>
      </c>
      <c r="Q94" t="s">
        <v>17</v>
      </c>
      <c r="R94" t="s">
        <v>18</v>
      </c>
      <c r="S94" t="s">
        <v>19</v>
      </c>
      <c r="T94" t="s">
        <v>20</v>
      </c>
      <c r="U94" t="s">
        <v>21</v>
      </c>
      <c r="V94" t="s">
        <v>22</v>
      </c>
      <c r="W94" t="s">
        <v>23</v>
      </c>
      <c r="X94" t="s">
        <v>24</v>
      </c>
      <c r="Y94" t="s">
        <v>25</v>
      </c>
      <c r="Z94" t="s">
        <v>26</v>
      </c>
      <c r="AA94" t="s">
        <v>27</v>
      </c>
      <c r="AB94" t="s">
        <v>28</v>
      </c>
      <c r="AC94" t="s">
        <v>29</v>
      </c>
      <c r="AD94" t="s">
        <v>30</v>
      </c>
      <c r="AE94" t="s">
        <v>31</v>
      </c>
      <c r="AF94" t="s">
        <v>32</v>
      </c>
      <c r="AG94" t="s">
        <v>33</v>
      </c>
      <c r="AH94" t="s">
        <v>34</v>
      </c>
      <c r="AI94" t="s">
        <v>35</v>
      </c>
      <c r="AJ94" t="s">
        <v>36</v>
      </c>
      <c r="AK94" t="s">
        <v>37</v>
      </c>
      <c r="AL94" t="s">
        <v>38</v>
      </c>
    </row>
    <row r="95" spans="1:39" x14ac:dyDescent="0.2">
      <c r="B95" t="s">
        <v>2</v>
      </c>
      <c r="C95" t="s">
        <v>3</v>
      </c>
      <c r="D95" t="s">
        <v>4</v>
      </c>
      <c r="E95" t="s">
        <v>5</v>
      </c>
      <c r="F95" t="s">
        <v>6</v>
      </c>
      <c r="G95" t="s">
        <v>7</v>
      </c>
      <c r="H95" t="s">
        <v>8</v>
      </c>
      <c r="I95" t="s">
        <v>9</v>
      </c>
      <c r="J95" t="s">
        <v>10</v>
      </c>
      <c r="K95" t="s">
        <v>11</v>
      </c>
      <c r="L95" t="s">
        <v>12</v>
      </c>
      <c r="M95" t="s">
        <v>13</v>
      </c>
      <c r="N95" t="s">
        <v>14</v>
      </c>
      <c r="O95" t="s">
        <v>15</v>
      </c>
      <c r="P95" t="s">
        <v>16</v>
      </c>
      <c r="Q95" t="s">
        <v>17</v>
      </c>
      <c r="R95" t="s">
        <v>18</v>
      </c>
      <c r="S95" t="s">
        <v>19</v>
      </c>
      <c r="T95" t="s">
        <v>20</v>
      </c>
      <c r="U95" t="s">
        <v>21</v>
      </c>
      <c r="V95" t="s">
        <v>22</v>
      </c>
      <c r="W95" t="s">
        <v>23</v>
      </c>
      <c r="X95" t="s">
        <v>24</v>
      </c>
      <c r="Y95" t="s">
        <v>25</v>
      </c>
      <c r="Z95" t="s">
        <v>26</v>
      </c>
      <c r="AA95" t="s">
        <v>27</v>
      </c>
      <c r="AB95" t="s">
        <v>28</v>
      </c>
      <c r="AC95" t="s">
        <v>29</v>
      </c>
      <c r="AD95" t="s">
        <v>30</v>
      </c>
      <c r="AE95" t="s">
        <v>31</v>
      </c>
      <c r="AF95" t="s">
        <v>32</v>
      </c>
      <c r="AG95" t="s">
        <v>33</v>
      </c>
      <c r="AH95" t="s">
        <v>34</v>
      </c>
      <c r="AI95" t="s">
        <v>35</v>
      </c>
      <c r="AJ95" t="s">
        <v>36</v>
      </c>
      <c r="AK95" t="s">
        <v>37</v>
      </c>
      <c r="AL95" t="s">
        <v>38</v>
      </c>
    </row>
    <row r="102" spans="1:6" x14ac:dyDescent="0.2">
      <c r="A102" t="s">
        <v>147</v>
      </c>
      <c r="F102">
        <v>0.2712</v>
      </c>
    </row>
  </sheetData>
  <sortState ref="A2:AM102">
    <sortCondition ref="H2:H10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88" workbookViewId="0">
      <selection activeCell="K1" activeCellId="1" sqref="J1:J1048576 K1:K1048576"/>
    </sheetView>
  </sheetViews>
  <sheetFormatPr defaultRowHeight="12.75" x14ac:dyDescent="0.2"/>
  <cols>
    <col min="1" max="1" width="23.7109375" customWidth="1"/>
    <col min="2" max="2" width="11.42578125" customWidth="1"/>
    <col min="3" max="3" width="18.42578125" customWidth="1"/>
    <col min="4" max="4" width="18.85546875" customWidth="1"/>
    <col min="5" max="5" width="20.140625" customWidth="1"/>
    <col min="6" max="6" width="19.85546875" customWidth="1"/>
    <col min="7" max="7" width="16.140625" customWidth="1"/>
    <col min="8" max="8" width="19.42578125" customWidth="1"/>
  </cols>
  <sheetData>
    <row r="1" spans="1:8" x14ac:dyDescent="0.2">
      <c r="A1" t="s">
        <v>0</v>
      </c>
    </row>
    <row r="2" spans="1:8" x14ac:dyDescent="0.2">
      <c r="A2" t="s">
        <v>1</v>
      </c>
      <c r="B2" t="s">
        <v>19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</row>
    <row r="3" spans="1:8" x14ac:dyDescent="0.2">
      <c r="A3" t="s">
        <v>39</v>
      </c>
      <c r="B3">
        <v>256</v>
      </c>
      <c r="C3">
        <v>53</v>
      </c>
      <c r="D3">
        <v>0.20699999999999999</v>
      </c>
      <c r="E3">
        <v>48</v>
      </c>
      <c r="F3">
        <v>0.1875</v>
      </c>
      <c r="G3">
        <v>57</v>
      </c>
      <c r="H3">
        <v>0.22270000000000001</v>
      </c>
    </row>
    <row r="4" spans="1:8" x14ac:dyDescent="0.2">
      <c r="A4" t="s">
        <v>41</v>
      </c>
      <c r="B4">
        <v>38</v>
      </c>
      <c r="C4">
        <v>0</v>
      </c>
      <c r="D4">
        <v>0</v>
      </c>
      <c r="E4">
        <v>5</v>
      </c>
      <c r="F4">
        <v>0.13159999999999999</v>
      </c>
      <c r="G4">
        <v>9</v>
      </c>
      <c r="H4">
        <v>0.23680000000000001</v>
      </c>
    </row>
    <row r="5" spans="1:8" x14ac:dyDescent="0.2">
      <c r="A5" t="s">
        <v>42</v>
      </c>
      <c r="B5">
        <v>113</v>
      </c>
      <c r="C5">
        <v>4</v>
      </c>
      <c r="D5">
        <v>3.5400000000000001E-2</v>
      </c>
      <c r="E5">
        <v>6</v>
      </c>
      <c r="F5">
        <v>5.3100000000000001E-2</v>
      </c>
      <c r="G5">
        <v>15</v>
      </c>
      <c r="H5">
        <v>0.13270000000000001</v>
      </c>
    </row>
    <row r="6" spans="1:8" x14ac:dyDescent="0.2">
      <c r="A6" t="s">
        <v>43</v>
      </c>
      <c r="B6">
        <v>219</v>
      </c>
      <c r="C6">
        <v>27</v>
      </c>
      <c r="D6">
        <v>0.12330000000000001</v>
      </c>
      <c r="E6">
        <v>11</v>
      </c>
      <c r="F6">
        <v>5.0229999999999997E-2</v>
      </c>
      <c r="G6">
        <v>56</v>
      </c>
      <c r="H6">
        <v>0.25569999999999998</v>
      </c>
    </row>
    <row r="7" spans="1:8" x14ac:dyDescent="0.2">
      <c r="A7" t="s">
        <v>44</v>
      </c>
      <c r="B7">
        <v>496</v>
      </c>
      <c r="C7">
        <v>126</v>
      </c>
      <c r="D7">
        <v>0.254</v>
      </c>
      <c r="E7">
        <v>19</v>
      </c>
      <c r="F7">
        <v>3.8309999999999997E-2</v>
      </c>
      <c r="G7">
        <v>44</v>
      </c>
      <c r="H7">
        <v>8.8709999999999997E-2</v>
      </c>
    </row>
    <row r="8" spans="1:8" x14ac:dyDescent="0.2">
      <c r="A8" t="s">
        <v>45</v>
      </c>
      <c r="B8">
        <v>108</v>
      </c>
      <c r="C8">
        <v>9</v>
      </c>
      <c r="D8">
        <v>8.3330000000000001E-2</v>
      </c>
      <c r="E8">
        <v>4</v>
      </c>
      <c r="F8">
        <v>3.7039999999999997E-2</v>
      </c>
      <c r="G8">
        <v>19</v>
      </c>
      <c r="H8">
        <v>0.1759</v>
      </c>
    </row>
    <row r="9" spans="1:8" x14ac:dyDescent="0.2">
      <c r="A9" t="s">
        <v>46</v>
      </c>
      <c r="B9">
        <v>35</v>
      </c>
      <c r="C9">
        <v>5</v>
      </c>
      <c r="D9">
        <v>0.1429</v>
      </c>
      <c r="E9">
        <v>0</v>
      </c>
      <c r="F9">
        <v>0</v>
      </c>
      <c r="G9">
        <v>22</v>
      </c>
      <c r="H9">
        <v>0.62860000000000005</v>
      </c>
    </row>
    <row r="10" spans="1:8" x14ac:dyDescent="0.2">
      <c r="A10" t="s">
        <v>47</v>
      </c>
      <c r="B10">
        <v>242</v>
      </c>
      <c r="C10">
        <v>27</v>
      </c>
      <c r="D10">
        <v>0.111570247933884</v>
      </c>
      <c r="E10">
        <v>23</v>
      </c>
      <c r="F10">
        <v>9.5041322314049603E-2</v>
      </c>
      <c r="G10">
        <v>45</v>
      </c>
      <c r="H10">
        <v>0.18595041322313999</v>
      </c>
    </row>
    <row r="11" spans="1:8" x14ac:dyDescent="0.2">
      <c r="A11" t="s">
        <v>48</v>
      </c>
      <c r="B11">
        <v>476</v>
      </c>
      <c r="C11">
        <v>33</v>
      </c>
      <c r="D11">
        <v>6.9330000000000003E-2</v>
      </c>
      <c r="E11">
        <v>47</v>
      </c>
      <c r="F11">
        <v>9.8739999999999994E-2</v>
      </c>
      <c r="G11">
        <v>68</v>
      </c>
      <c r="H11">
        <v>0.1429</v>
      </c>
    </row>
    <row r="12" spans="1:8" x14ac:dyDescent="0.2">
      <c r="A12" t="s">
        <v>49</v>
      </c>
      <c r="B12">
        <v>29</v>
      </c>
      <c r="C12">
        <v>4</v>
      </c>
      <c r="D12">
        <v>0.13789999999999999</v>
      </c>
      <c r="E12">
        <v>4</v>
      </c>
      <c r="F12">
        <v>0.13789999999999999</v>
      </c>
      <c r="G12">
        <v>0</v>
      </c>
      <c r="H12">
        <v>0</v>
      </c>
    </row>
    <row r="13" spans="1:8" x14ac:dyDescent="0.2">
      <c r="A13" t="s">
        <v>50</v>
      </c>
      <c r="B13">
        <v>34</v>
      </c>
      <c r="C13">
        <v>24</v>
      </c>
      <c r="D13">
        <v>0.70589999999999997</v>
      </c>
      <c r="E13">
        <v>0</v>
      </c>
      <c r="F13">
        <v>0</v>
      </c>
      <c r="G13">
        <v>1</v>
      </c>
      <c r="H13">
        <v>2.9409999999999999E-2</v>
      </c>
    </row>
    <row r="14" spans="1:8" x14ac:dyDescent="0.2">
      <c r="A14" t="s">
        <v>51</v>
      </c>
      <c r="B14">
        <v>31</v>
      </c>
      <c r="C14">
        <v>1</v>
      </c>
      <c r="D14">
        <v>3.2259999999999997E-2</v>
      </c>
      <c r="E14">
        <v>6</v>
      </c>
      <c r="F14">
        <v>0.19350000000000001</v>
      </c>
      <c r="G14">
        <v>7</v>
      </c>
      <c r="H14">
        <v>0.2258</v>
      </c>
    </row>
    <row r="15" spans="1:8" x14ac:dyDescent="0.2">
      <c r="A15" t="s">
        <v>52</v>
      </c>
      <c r="B15">
        <v>107</v>
      </c>
      <c r="C15">
        <v>7</v>
      </c>
      <c r="D15">
        <v>6.5420560747663503E-2</v>
      </c>
      <c r="E15">
        <v>8</v>
      </c>
      <c r="F15">
        <v>7.4766355140186896E-2</v>
      </c>
      <c r="G15">
        <v>17</v>
      </c>
      <c r="H15">
        <v>0.15887850467289699</v>
      </c>
    </row>
    <row r="16" spans="1:8" x14ac:dyDescent="0.2">
      <c r="A16" t="s">
        <v>53</v>
      </c>
      <c r="B16">
        <v>659</v>
      </c>
      <c r="C16">
        <v>78</v>
      </c>
      <c r="D16">
        <v>0.11840000000000001</v>
      </c>
      <c r="E16">
        <v>28</v>
      </c>
      <c r="F16">
        <v>4.249E-2</v>
      </c>
      <c r="G16">
        <v>114</v>
      </c>
      <c r="H16">
        <v>0.17299999999999999</v>
      </c>
    </row>
    <row r="17" spans="1:8" x14ac:dyDescent="0.2">
      <c r="A17" t="s">
        <v>54</v>
      </c>
      <c r="B17">
        <v>37</v>
      </c>
      <c r="C17">
        <v>0</v>
      </c>
      <c r="D17">
        <v>0</v>
      </c>
      <c r="E17">
        <v>6</v>
      </c>
      <c r="F17">
        <v>0.16220000000000001</v>
      </c>
      <c r="G17">
        <v>9</v>
      </c>
      <c r="H17">
        <v>0.2432</v>
      </c>
    </row>
    <row r="18" spans="1:8" x14ac:dyDescent="0.2">
      <c r="A18" t="s">
        <v>55</v>
      </c>
      <c r="B18">
        <v>50</v>
      </c>
      <c r="C18">
        <v>8</v>
      </c>
      <c r="D18">
        <v>0.16</v>
      </c>
      <c r="E18">
        <v>1</v>
      </c>
      <c r="F18">
        <v>0.02</v>
      </c>
      <c r="G18">
        <v>4</v>
      </c>
      <c r="H18">
        <v>0.08</v>
      </c>
    </row>
    <row r="19" spans="1:8" x14ac:dyDescent="0.2">
      <c r="A19" t="s">
        <v>56</v>
      </c>
      <c r="B19">
        <v>79</v>
      </c>
      <c r="C19">
        <v>18</v>
      </c>
      <c r="D19">
        <v>0.2278</v>
      </c>
      <c r="E19">
        <v>4</v>
      </c>
      <c r="F19">
        <v>5.0630000000000001E-2</v>
      </c>
      <c r="G19">
        <v>22</v>
      </c>
      <c r="H19">
        <v>0.27850000000000003</v>
      </c>
    </row>
    <row r="20" spans="1:8" x14ac:dyDescent="0.2">
      <c r="A20" t="s">
        <v>57</v>
      </c>
      <c r="B20">
        <v>296</v>
      </c>
      <c r="C20">
        <v>20</v>
      </c>
      <c r="D20">
        <v>6.7570000000000005E-2</v>
      </c>
      <c r="E20">
        <v>18</v>
      </c>
      <c r="F20">
        <v>6.0810000000000003E-2</v>
      </c>
      <c r="G20">
        <v>107</v>
      </c>
      <c r="H20">
        <v>0.36149999999999999</v>
      </c>
    </row>
    <row r="21" spans="1:8" x14ac:dyDescent="0.2">
      <c r="A21" t="s">
        <v>58</v>
      </c>
      <c r="B21">
        <v>349</v>
      </c>
      <c r="C21">
        <v>123</v>
      </c>
      <c r="D21">
        <v>0.35239999999999999</v>
      </c>
      <c r="E21">
        <v>32</v>
      </c>
      <c r="F21">
        <v>9.1689999999999994E-2</v>
      </c>
      <c r="G21">
        <v>43</v>
      </c>
      <c r="H21">
        <v>0.1232</v>
      </c>
    </row>
    <row r="22" spans="1:8" x14ac:dyDescent="0.2">
      <c r="A22" t="s">
        <v>59</v>
      </c>
      <c r="B22">
        <v>0</v>
      </c>
      <c r="C22">
        <v>0</v>
      </c>
      <c r="D22" t="s">
        <v>148</v>
      </c>
      <c r="E22">
        <v>0</v>
      </c>
      <c r="F22" t="s">
        <v>148</v>
      </c>
      <c r="G22">
        <v>0</v>
      </c>
      <c r="H22" t="s">
        <v>148</v>
      </c>
    </row>
    <row r="23" spans="1:8" x14ac:dyDescent="0.2">
      <c r="A23" t="s">
        <v>60</v>
      </c>
      <c r="B23">
        <v>222</v>
      </c>
      <c r="C23">
        <v>77</v>
      </c>
      <c r="D23">
        <v>0.3468</v>
      </c>
      <c r="E23">
        <v>10</v>
      </c>
      <c r="F23">
        <v>4.505E-2</v>
      </c>
      <c r="G23">
        <v>49</v>
      </c>
      <c r="H23">
        <v>0.22070000000000001</v>
      </c>
    </row>
    <row r="24" spans="1:8" x14ac:dyDescent="0.2">
      <c r="A24" t="s">
        <v>61</v>
      </c>
      <c r="B24">
        <v>82</v>
      </c>
      <c r="C24">
        <v>4</v>
      </c>
      <c r="D24">
        <v>4.8779999999999997E-2</v>
      </c>
      <c r="E24">
        <v>22</v>
      </c>
      <c r="F24">
        <v>0.26829999999999998</v>
      </c>
      <c r="G24">
        <v>21</v>
      </c>
      <c r="H24">
        <v>0.25609999999999999</v>
      </c>
    </row>
    <row r="25" spans="1:8" x14ac:dyDescent="0.2">
      <c r="A25" t="s">
        <v>62</v>
      </c>
      <c r="B25">
        <v>25</v>
      </c>
      <c r="C25">
        <v>6</v>
      </c>
      <c r="D25">
        <v>0.24</v>
      </c>
      <c r="E25">
        <v>0</v>
      </c>
      <c r="F25">
        <v>0</v>
      </c>
      <c r="G25">
        <v>5</v>
      </c>
      <c r="H25">
        <v>0.2</v>
      </c>
    </row>
    <row r="26" spans="1:8" x14ac:dyDescent="0.2">
      <c r="A26" t="s">
        <v>63</v>
      </c>
      <c r="B26">
        <v>62</v>
      </c>
      <c r="C26">
        <v>12</v>
      </c>
      <c r="D26">
        <v>0.19350000000000001</v>
      </c>
      <c r="E26">
        <v>4</v>
      </c>
      <c r="F26">
        <v>6.4519999999999994E-2</v>
      </c>
      <c r="G26">
        <v>0</v>
      </c>
      <c r="H26">
        <v>0</v>
      </c>
    </row>
    <row r="27" spans="1:8" x14ac:dyDescent="0.2">
      <c r="A27" t="s">
        <v>64</v>
      </c>
      <c r="B27">
        <v>223</v>
      </c>
      <c r="C27">
        <v>14</v>
      </c>
      <c r="D27">
        <v>6.2780000000000002E-2</v>
      </c>
      <c r="E27">
        <v>15</v>
      </c>
      <c r="F27">
        <v>6.726E-2</v>
      </c>
      <c r="G27">
        <v>22</v>
      </c>
      <c r="H27">
        <v>9.8650000000000002E-2</v>
      </c>
    </row>
    <row r="28" spans="1:8" x14ac:dyDescent="0.2">
      <c r="A28" t="s">
        <v>65</v>
      </c>
      <c r="B28">
        <v>166</v>
      </c>
      <c r="C28">
        <v>91</v>
      </c>
      <c r="D28">
        <v>0.54820000000000002</v>
      </c>
      <c r="E28">
        <v>4</v>
      </c>
      <c r="F28">
        <v>2.41E-2</v>
      </c>
      <c r="G28">
        <v>9</v>
      </c>
      <c r="H28">
        <v>5.4219999999999997E-2</v>
      </c>
    </row>
    <row r="29" spans="1:8" x14ac:dyDescent="0.2">
      <c r="A29" t="s">
        <v>66</v>
      </c>
      <c r="B29">
        <v>1029</v>
      </c>
      <c r="C29">
        <v>67</v>
      </c>
      <c r="D29">
        <v>6.5110000000000001E-2</v>
      </c>
      <c r="E29">
        <v>70</v>
      </c>
      <c r="F29">
        <v>6.8029999999999993E-2</v>
      </c>
      <c r="G29">
        <v>226</v>
      </c>
      <c r="H29">
        <v>0.21959999999999999</v>
      </c>
    </row>
    <row r="30" spans="1:8" x14ac:dyDescent="0.2">
      <c r="A30" t="s">
        <v>67</v>
      </c>
      <c r="B30">
        <v>98</v>
      </c>
      <c r="C30">
        <v>2</v>
      </c>
      <c r="D30">
        <v>2.0410000000000001E-2</v>
      </c>
      <c r="E30">
        <v>8</v>
      </c>
      <c r="F30">
        <v>8.1629999999999994E-2</v>
      </c>
      <c r="G30">
        <v>1</v>
      </c>
      <c r="H30">
        <v>1.0200000000000001E-2</v>
      </c>
    </row>
    <row r="31" spans="1:8" x14ac:dyDescent="0.2">
      <c r="A31" t="s">
        <v>68</v>
      </c>
      <c r="B31">
        <v>69</v>
      </c>
      <c r="C31">
        <v>2</v>
      </c>
      <c r="D31">
        <v>2.8989999999999998E-2</v>
      </c>
      <c r="E31">
        <v>9</v>
      </c>
      <c r="F31">
        <v>0.13039999999999999</v>
      </c>
      <c r="G31">
        <v>10</v>
      </c>
      <c r="H31">
        <v>0.1449</v>
      </c>
    </row>
    <row r="32" spans="1:8" x14ac:dyDescent="0.2">
      <c r="A32" t="s">
        <v>69</v>
      </c>
      <c r="B32">
        <v>63</v>
      </c>
      <c r="C32">
        <v>5</v>
      </c>
      <c r="D32">
        <v>7.9369999999999996E-2</v>
      </c>
      <c r="E32">
        <v>5</v>
      </c>
      <c r="F32">
        <v>7.9369999999999996E-2</v>
      </c>
      <c r="G32">
        <v>6</v>
      </c>
      <c r="H32">
        <v>9.5240000000000005E-2</v>
      </c>
    </row>
    <row r="33" spans="1:8" x14ac:dyDescent="0.2">
      <c r="A33" t="s">
        <v>70</v>
      </c>
      <c r="B33">
        <v>105</v>
      </c>
      <c r="C33">
        <v>6</v>
      </c>
      <c r="D33">
        <v>5.7140000000000003E-2</v>
      </c>
      <c r="E33">
        <v>7</v>
      </c>
      <c r="F33">
        <v>6.6669999999999993E-2</v>
      </c>
      <c r="G33">
        <v>46</v>
      </c>
      <c r="H33">
        <v>0.43809999999999999</v>
      </c>
    </row>
    <row r="34" spans="1:8" x14ac:dyDescent="0.2">
      <c r="A34" t="s">
        <v>71</v>
      </c>
      <c r="B34">
        <v>99</v>
      </c>
      <c r="C34">
        <v>0</v>
      </c>
      <c r="D34">
        <v>0</v>
      </c>
      <c r="E34">
        <v>4</v>
      </c>
      <c r="F34">
        <v>4.0399999999999998E-2</v>
      </c>
      <c r="G34">
        <v>23</v>
      </c>
      <c r="H34">
        <v>0.23230000000000001</v>
      </c>
    </row>
    <row r="35" spans="1:8" x14ac:dyDescent="0.2">
      <c r="A35" t="s">
        <v>72</v>
      </c>
      <c r="B35">
        <v>67</v>
      </c>
      <c r="C35">
        <v>21</v>
      </c>
      <c r="D35">
        <v>0.31340000000000001</v>
      </c>
      <c r="E35">
        <v>3</v>
      </c>
      <c r="F35">
        <v>4.478E-2</v>
      </c>
      <c r="G35">
        <v>9</v>
      </c>
      <c r="H35">
        <v>0.1343</v>
      </c>
    </row>
    <row r="36" spans="1:8" x14ac:dyDescent="0.2">
      <c r="A36" t="s">
        <v>73</v>
      </c>
      <c r="B36">
        <v>2</v>
      </c>
      <c r="C36">
        <v>2</v>
      </c>
      <c r="D36">
        <v>1</v>
      </c>
      <c r="E36">
        <v>0</v>
      </c>
      <c r="F36">
        <v>0</v>
      </c>
      <c r="G36">
        <v>0</v>
      </c>
      <c r="H36">
        <v>0</v>
      </c>
    </row>
    <row r="37" spans="1:8" x14ac:dyDescent="0.2">
      <c r="A37" t="s">
        <v>74</v>
      </c>
      <c r="B37">
        <v>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">
      <c r="A38" t="s">
        <v>75</v>
      </c>
      <c r="B38">
        <v>495</v>
      </c>
      <c r="C38">
        <v>63</v>
      </c>
      <c r="D38">
        <v>0.1273</v>
      </c>
      <c r="E38">
        <v>12</v>
      </c>
      <c r="F38">
        <v>2.4240000000000001E-2</v>
      </c>
      <c r="G38">
        <v>50</v>
      </c>
      <c r="H38">
        <v>0.10100000000000001</v>
      </c>
    </row>
    <row r="39" spans="1:8" x14ac:dyDescent="0.2">
      <c r="A39" t="s">
        <v>76</v>
      </c>
      <c r="B39">
        <v>172</v>
      </c>
      <c r="C39">
        <v>23</v>
      </c>
      <c r="D39">
        <v>0.13370000000000001</v>
      </c>
      <c r="E39">
        <v>16</v>
      </c>
      <c r="F39">
        <v>9.3020000000000005E-2</v>
      </c>
      <c r="G39">
        <v>41</v>
      </c>
      <c r="H39">
        <v>0.2384</v>
      </c>
    </row>
    <row r="40" spans="1:8" x14ac:dyDescent="0.2">
      <c r="A40" t="s">
        <v>77</v>
      </c>
      <c r="B40">
        <v>91</v>
      </c>
      <c r="C40">
        <v>25</v>
      </c>
      <c r="D40">
        <v>0.2747</v>
      </c>
      <c r="E40">
        <v>12</v>
      </c>
      <c r="F40">
        <v>0.13189999999999999</v>
      </c>
      <c r="G40">
        <v>3</v>
      </c>
      <c r="H40">
        <v>3.2969999999999999E-2</v>
      </c>
    </row>
    <row r="41" spans="1:8" x14ac:dyDescent="0.2">
      <c r="A41" t="s">
        <v>78</v>
      </c>
      <c r="B41">
        <v>2</v>
      </c>
      <c r="C41">
        <v>0</v>
      </c>
      <c r="D41">
        <v>0</v>
      </c>
      <c r="E41">
        <v>0</v>
      </c>
      <c r="F41">
        <v>0</v>
      </c>
      <c r="G41">
        <v>2</v>
      </c>
      <c r="H41">
        <v>1</v>
      </c>
    </row>
    <row r="42" spans="1:8" x14ac:dyDescent="0.2">
      <c r="A42" t="s">
        <v>79</v>
      </c>
      <c r="B42">
        <v>286</v>
      </c>
      <c r="C42">
        <v>19</v>
      </c>
      <c r="D42">
        <v>6.6430000000000003E-2</v>
      </c>
      <c r="E42">
        <v>34</v>
      </c>
      <c r="F42">
        <v>0.11890000000000001</v>
      </c>
      <c r="G42">
        <v>26</v>
      </c>
      <c r="H42">
        <v>9.0910000000000005E-2</v>
      </c>
    </row>
    <row r="43" spans="1:8" x14ac:dyDescent="0.2">
      <c r="A43" t="s">
        <v>80</v>
      </c>
      <c r="B43">
        <v>68</v>
      </c>
      <c r="C43">
        <v>2</v>
      </c>
      <c r="D43">
        <v>2.9409999999999999E-2</v>
      </c>
      <c r="E43">
        <v>8</v>
      </c>
      <c r="F43">
        <v>0.1176</v>
      </c>
      <c r="G43">
        <v>0</v>
      </c>
      <c r="H43">
        <v>0</v>
      </c>
    </row>
    <row r="44" spans="1:8" x14ac:dyDescent="0.2">
      <c r="A44" t="s">
        <v>81</v>
      </c>
      <c r="B44">
        <v>26</v>
      </c>
      <c r="C44">
        <v>10</v>
      </c>
      <c r="D44">
        <v>0.3846</v>
      </c>
      <c r="E44">
        <v>0</v>
      </c>
      <c r="F44">
        <v>0</v>
      </c>
      <c r="G44">
        <v>4</v>
      </c>
      <c r="H44">
        <v>0.15379999999999999</v>
      </c>
    </row>
    <row r="45" spans="1:8" x14ac:dyDescent="0.2">
      <c r="A45" t="s">
        <v>82</v>
      </c>
      <c r="B45">
        <v>103</v>
      </c>
      <c r="C45">
        <v>1</v>
      </c>
      <c r="D45">
        <v>9.7090000000000006E-3</v>
      </c>
      <c r="E45">
        <v>36</v>
      </c>
      <c r="F45">
        <v>0.34949999999999998</v>
      </c>
      <c r="G45">
        <v>10</v>
      </c>
      <c r="H45">
        <v>9.7089999999999996E-2</v>
      </c>
    </row>
    <row r="46" spans="1:8" x14ac:dyDescent="0.2">
      <c r="A46" t="s">
        <v>83</v>
      </c>
      <c r="B46">
        <v>202</v>
      </c>
      <c r="C46">
        <v>7</v>
      </c>
      <c r="D46">
        <v>3.465E-2</v>
      </c>
      <c r="E46">
        <v>11</v>
      </c>
      <c r="F46">
        <v>5.4460000000000001E-2</v>
      </c>
      <c r="G46">
        <v>19</v>
      </c>
      <c r="H46">
        <v>9.4060000000000005E-2</v>
      </c>
    </row>
    <row r="47" spans="1:8" x14ac:dyDescent="0.2">
      <c r="A47" t="s">
        <v>84</v>
      </c>
      <c r="B47">
        <v>130</v>
      </c>
      <c r="C47">
        <v>6</v>
      </c>
      <c r="D47">
        <v>4.6149999999999997E-2</v>
      </c>
      <c r="E47">
        <v>13</v>
      </c>
      <c r="F47">
        <v>0.1</v>
      </c>
      <c r="G47">
        <v>26</v>
      </c>
      <c r="H47">
        <v>0.2</v>
      </c>
    </row>
    <row r="48" spans="1:8" x14ac:dyDescent="0.2">
      <c r="A48" t="s">
        <v>85</v>
      </c>
      <c r="B48">
        <v>323</v>
      </c>
      <c r="C48">
        <v>71</v>
      </c>
      <c r="D48">
        <v>0.2198</v>
      </c>
      <c r="E48">
        <v>97</v>
      </c>
      <c r="F48">
        <v>0.30030000000000001</v>
      </c>
      <c r="G48">
        <v>64</v>
      </c>
      <c r="H48">
        <v>0.1981</v>
      </c>
    </row>
    <row r="49" spans="1:8" x14ac:dyDescent="0.2">
      <c r="A49" t="s">
        <v>86</v>
      </c>
      <c r="B49">
        <v>16</v>
      </c>
      <c r="C49">
        <v>12</v>
      </c>
      <c r="D49">
        <v>0.75</v>
      </c>
      <c r="E49">
        <v>0</v>
      </c>
      <c r="F49">
        <v>0</v>
      </c>
      <c r="G49">
        <v>0</v>
      </c>
      <c r="H49">
        <v>0</v>
      </c>
    </row>
    <row r="50" spans="1:8" x14ac:dyDescent="0.2">
      <c r="A50" t="s">
        <v>87</v>
      </c>
      <c r="B50">
        <v>21</v>
      </c>
      <c r="C50">
        <v>5</v>
      </c>
      <c r="D50">
        <v>0.23810000000000001</v>
      </c>
      <c r="E50">
        <v>0</v>
      </c>
      <c r="F50">
        <v>0</v>
      </c>
      <c r="G50">
        <v>10</v>
      </c>
      <c r="H50">
        <v>0.47620000000000001</v>
      </c>
    </row>
    <row r="51" spans="1:8" x14ac:dyDescent="0.2">
      <c r="A51" t="s">
        <v>88</v>
      </c>
      <c r="B51">
        <v>41</v>
      </c>
      <c r="C51">
        <v>35</v>
      </c>
      <c r="D51">
        <v>0.85370000000000001</v>
      </c>
      <c r="E51">
        <v>0</v>
      </c>
      <c r="F51">
        <v>0</v>
      </c>
      <c r="G51">
        <v>0</v>
      </c>
      <c r="H51">
        <v>0</v>
      </c>
    </row>
    <row r="52" spans="1:8" x14ac:dyDescent="0.2">
      <c r="A52" t="s">
        <v>89</v>
      </c>
      <c r="B52">
        <v>40</v>
      </c>
      <c r="C52">
        <v>9</v>
      </c>
      <c r="D52">
        <v>0.22500000000000001</v>
      </c>
      <c r="E52">
        <v>3</v>
      </c>
      <c r="F52">
        <v>7.4999999999999997E-2</v>
      </c>
      <c r="G52">
        <v>7</v>
      </c>
      <c r="H52">
        <v>0.17499999999999999</v>
      </c>
    </row>
    <row r="53" spans="1:8" x14ac:dyDescent="0.2">
      <c r="A53" t="s">
        <v>90</v>
      </c>
      <c r="B53">
        <v>82</v>
      </c>
      <c r="C53">
        <v>6</v>
      </c>
      <c r="D53">
        <v>7.3169999999999999E-2</v>
      </c>
      <c r="E53">
        <v>10</v>
      </c>
      <c r="F53">
        <v>0.122</v>
      </c>
      <c r="G53">
        <v>12</v>
      </c>
      <c r="H53">
        <v>0.14630000000000001</v>
      </c>
    </row>
    <row r="54" spans="1:8" x14ac:dyDescent="0.2">
      <c r="A54" t="s">
        <v>91</v>
      </c>
      <c r="B54">
        <v>134</v>
      </c>
      <c r="C54">
        <v>14</v>
      </c>
      <c r="D54">
        <v>0.1045</v>
      </c>
      <c r="E54">
        <v>5</v>
      </c>
      <c r="F54">
        <v>3.7310000000000003E-2</v>
      </c>
      <c r="G54">
        <v>13</v>
      </c>
      <c r="H54">
        <v>9.7009999999999999E-2</v>
      </c>
    </row>
    <row r="55" spans="1:8" x14ac:dyDescent="0.2">
      <c r="A55" t="s">
        <v>92</v>
      </c>
      <c r="B55">
        <v>359</v>
      </c>
      <c r="C55">
        <v>42</v>
      </c>
      <c r="D55">
        <v>0.11700000000000001</v>
      </c>
      <c r="E55">
        <v>106</v>
      </c>
      <c r="F55">
        <v>0.29530000000000001</v>
      </c>
      <c r="G55">
        <v>68</v>
      </c>
      <c r="H55">
        <v>0.18940000000000001</v>
      </c>
    </row>
    <row r="56" spans="1:8" x14ac:dyDescent="0.2">
      <c r="A56" t="s">
        <v>93</v>
      </c>
      <c r="B56">
        <v>94</v>
      </c>
      <c r="C56">
        <v>7</v>
      </c>
      <c r="D56">
        <v>7.4469999999999995E-2</v>
      </c>
      <c r="E56">
        <v>31</v>
      </c>
      <c r="F56">
        <v>0.32979999999999998</v>
      </c>
      <c r="G56">
        <v>11</v>
      </c>
      <c r="H56">
        <v>0.11700000000000001</v>
      </c>
    </row>
    <row r="57" spans="1:8" x14ac:dyDescent="0.2">
      <c r="A57" t="s">
        <v>94</v>
      </c>
      <c r="B57">
        <v>13</v>
      </c>
      <c r="C57">
        <v>2</v>
      </c>
      <c r="D57">
        <v>0.15379999999999999</v>
      </c>
      <c r="E57">
        <v>0</v>
      </c>
      <c r="F57">
        <v>0</v>
      </c>
      <c r="G57">
        <v>0</v>
      </c>
      <c r="H57">
        <v>0</v>
      </c>
    </row>
    <row r="58" spans="1:8" x14ac:dyDescent="0.2">
      <c r="A58" t="s">
        <v>95</v>
      </c>
      <c r="B58">
        <v>304</v>
      </c>
      <c r="C58">
        <v>57</v>
      </c>
      <c r="D58">
        <v>0.1875</v>
      </c>
      <c r="E58">
        <v>4</v>
      </c>
      <c r="F58">
        <v>1.316E-2</v>
      </c>
      <c r="G58">
        <v>60</v>
      </c>
      <c r="H58">
        <v>0.19739999999999999</v>
      </c>
    </row>
    <row r="59" spans="1:8" x14ac:dyDescent="0.2">
      <c r="A59" t="s">
        <v>96</v>
      </c>
      <c r="B59">
        <v>183</v>
      </c>
      <c r="C59">
        <v>17</v>
      </c>
      <c r="D59">
        <v>9.2899999999999996E-2</v>
      </c>
      <c r="E59">
        <v>42</v>
      </c>
      <c r="F59">
        <v>0.22950000000000001</v>
      </c>
      <c r="G59">
        <v>20</v>
      </c>
      <c r="H59">
        <v>0.10929999999999999</v>
      </c>
    </row>
    <row r="60" spans="1:8" x14ac:dyDescent="0.2">
      <c r="A60" t="s">
        <v>97</v>
      </c>
      <c r="B60">
        <v>27</v>
      </c>
      <c r="C60">
        <v>2</v>
      </c>
      <c r="D60">
        <v>7.4069999999999997E-2</v>
      </c>
      <c r="E60">
        <v>6</v>
      </c>
      <c r="F60">
        <v>0.22220000000000001</v>
      </c>
      <c r="G60">
        <v>7</v>
      </c>
      <c r="H60">
        <v>0.25929999999999997</v>
      </c>
    </row>
    <row r="61" spans="1:8" x14ac:dyDescent="0.2">
      <c r="A61" t="s">
        <v>98</v>
      </c>
      <c r="B61">
        <v>103</v>
      </c>
      <c r="C61">
        <v>1</v>
      </c>
      <c r="D61">
        <v>9.7090000000000006E-3</v>
      </c>
      <c r="E61">
        <v>11</v>
      </c>
      <c r="F61">
        <v>0.10680000000000001</v>
      </c>
      <c r="G61">
        <v>18</v>
      </c>
      <c r="H61">
        <v>0.17480000000000001</v>
      </c>
    </row>
    <row r="62" spans="1:8" x14ac:dyDescent="0.2">
      <c r="A62" t="s">
        <v>99</v>
      </c>
      <c r="B62">
        <v>341</v>
      </c>
      <c r="C62">
        <v>14</v>
      </c>
      <c r="D62">
        <v>4.1059999999999999E-2</v>
      </c>
      <c r="E62">
        <v>15</v>
      </c>
      <c r="F62">
        <v>4.3990000000000001E-2</v>
      </c>
      <c r="G62">
        <v>103</v>
      </c>
      <c r="H62">
        <v>0.30209999999999998</v>
      </c>
    </row>
    <row r="63" spans="1:8" x14ac:dyDescent="0.2">
      <c r="A63" t="s">
        <v>100</v>
      </c>
      <c r="B63">
        <v>31</v>
      </c>
      <c r="C63">
        <v>0</v>
      </c>
      <c r="D63">
        <v>0</v>
      </c>
      <c r="E63">
        <v>1</v>
      </c>
      <c r="F63">
        <v>3.2259999999999997E-2</v>
      </c>
      <c r="G63">
        <v>5</v>
      </c>
      <c r="H63">
        <v>0.1613</v>
      </c>
    </row>
    <row r="64" spans="1:8" x14ac:dyDescent="0.2">
      <c r="A64" t="s">
        <v>101</v>
      </c>
      <c r="B64">
        <v>219</v>
      </c>
      <c r="C64">
        <v>1</v>
      </c>
      <c r="D64">
        <v>4.5659999999999997E-3</v>
      </c>
      <c r="E64">
        <v>15</v>
      </c>
      <c r="F64">
        <v>6.8489999999999995E-2</v>
      </c>
      <c r="G64">
        <v>84</v>
      </c>
      <c r="H64">
        <v>0.3836</v>
      </c>
    </row>
    <row r="65" spans="1:8" x14ac:dyDescent="0.2">
      <c r="A65" t="s">
        <v>102</v>
      </c>
      <c r="B65">
        <v>182</v>
      </c>
      <c r="C65">
        <v>12</v>
      </c>
      <c r="D65">
        <v>6.5930000000000002E-2</v>
      </c>
      <c r="E65">
        <v>11</v>
      </c>
      <c r="F65">
        <v>6.0440000000000001E-2</v>
      </c>
      <c r="G65">
        <v>14</v>
      </c>
      <c r="H65">
        <v>7.6920000000000002E-2</v>
      </c>
    </row>
    <row r="66" spans="1:8" x14ac:dyDescent="0.2">
      <c r="A66" t="s">
        <v>103</v>
      </c>
      <c r="B66">
        <v>287</v>
      </c>
      <c r="C66">
        <v>46</v>
      </c>
      <c r="D66">
        <v>0.1603</v>
      </c>
      <c r="E66">
        <v>9</v>
      </c>
      <c r="F66">
        <v>3.1359999999999999E-2</v>
      </c>
      <c r="G66">
        <v>80</v>
      </c>
      <c r="H66">
        <v>0.2787</v>
      </c>
    </row>
    <row r="67" spans="1:8" x14ac:dyDescent="0.2">
      <c r="A67" t="s">
        <v>104</v>
      </c>
      <c r="B67">
        <v>389</v>
      </c>
      <c r="C67">
        <v>37</v>
      </c>
      <c r="D67">
        <v>9.51156812339332E-2</v>
      </c>
      <c r="E67">
        <v>19</v>
      </c>
      <c r="F67">
        <v>4.8843187660668398E-2</v>
      </c>
      <c r="G67">
        <v>272</v>
      </c>
      <c r="H67">
        <v>0.69922879177377895</v>
      </c>
    </row>
    <row r="68" spans="1:8" x14ac:dyDescent="0.2">
      <c r="A68" t="s">
        <v>105</v>
      </c>
      <c r="B68">
        <v>785</v>
      </c>
      <c r="C68">
        <v>40</v>
      </c>
      <c r="D68">
        <v>5.0959999999999998E-2</v>
      </c>
      <c r="E68">
        <v>139</v>
      </c>
      <c r="F68">
        <v>0.17710000000000001</v>
      </c>
      <c r="G68">
        <v>151</v>
      </c>
      <c r="H68">
        <v>0.19239999999999999</v>
      </c>
    </row>
    <row r="69" spans="1:8" x14ac:dyDescent="0.2">
      <c r="A69" t="s">
        <v>106</v>
      </c>
      <c r="B69">
        <v>9</v>
      </c>
      <c r="C69">
        <v>1</v>
      </c>
      <c r="D69">
        <v>0.1111</v>
      </c>
      <c r="E69">
        <v>0</v>
      </c>
      <c r="F69">
        <v>0</v>
      </c>
      <c r="G69">
        <v>1</v>
      </c>
      <c r="H69">
        <v>0.1111</v>
      </c>
    </row>
    <row r="70" spans="1:8" x14ac:dyDescent="0.2">
      <c r="A70" t="s">
        <v>107</v>
      </c>
      <c r="B70">
        <v>138</v>
      </c>
      <c r="C70">
        <v>14</v>
      </c>
      <c r="D70">
        <v>0.1014</v>
      </c>
      <c r="E70">
        <v>6</v>
      </c>
      <c r="F70">
        <v>4.3479999999999998E-2</v>
      </c>
      <c r="G70">
        <v>22</v>
      </c>
      <c r="H70">
        <v>0.15939999999999999</v>
      </c>
    </row>
    <row r="71" spans="1:8" x14ac:dyDescent="0.2">
      <c r="A71" t="s">
        <v>108</v>
      </c>
      <c r="B71">
        <v>10</v>
      </c>
      <c r="C71">
        <v>0</v>
      </c>
      <c r="D71">
        <v>0</v>
      </c>
      <c r="E71">
        <v>0</v>
      </c>
      <c r="F71">
        <v>0</v>
      </c>
      <c r="G71">
        <v>1</v>
      </c>
      <c r="H71">
        <v>0.1</v>
      </c>
    </row>
    <row r="72" spans="1:8" x14ac:dyDescent="0.2">
      <c r="A72" t="s">
        <v>109</v>
      </c>
      <c r="B72">
        <v>82</v>
      </c>
      <c r="C72">
        <v>2</v>
      </c>
      <c r="D72">
        <v>2.4389999999999998E-2</v>
      </c>
      <c r="E72">
        <v>21</v>
      </c>
      <c r="F72">
        <v>0.25609999999999999</v>
      </c>
      <c r="G72">
        <v>4</v>
      </c>
      <c r="H72">
        <v>4.8779999999999997E-2</v>
      </c>
    </row>
    <row r="73" spans="1:8" x14ac:dyDescent="0.2">
      <c r="A73" t="s">
        <v>110</v>
      </c>
      <c r="B73">
        <v>101</v>
      </c>
      <c r="C73">
        <v>11</v>
      </c>
      <c r="D73">
        <v>0.1089</v>
      </c>
      <c r="E73">
        <v>10</v>
      </c>
      <c r="F73">
        <v>9.9010000000000001E-2</v>
      </c>
      <c r="G73">
        <v>12</v>
      </c>
      <c r="H73">
        <v>0.1188</v>
      </c>
    </row>
    <row r="74" spans="1:8" x14ac:dyDescent="0.2">
      <c r="A74" t="s">
        <v>111</v>
      </c>
      <c r="B74">
        <v>279</v>
      </c>
      <c r="C74">
        <v>32</v>
      </c>
      <c r="D74">
        <v>0.1147</v>
      </c>
      <c r="E74">
        <v>17</v>
      </c>
      <c r="F74">
        <v>6.0929999999999998E-2</v>
      </c>
      <c r="G74">
        <v>54</v>
      </c>
      <c r="H74">
        <v>0.19350000000000001</v>
      </c>
    </row>
    <row r="75" spans="1:8" x14ac:dyDescent="0.2">
      <c r="A75" t="s">
        <v>112</v>
      </c>
      <c r="B75">
        <v>99</v>
      </c>
      <c r="C75">
        <v>7</v>
      </c>
      <c r="D75">
        <v>7.0709999999999995E-2</v>
      </c>
      <c r="E75">
        <v>3</v>
      </c>
      <c r="F75">
        <v>3.0300000000000001E-2</v>
      </c>
      <c r="G75">
        <v>19</v>
      </c>
      <c r="H75">
        <v>0.19189999999999999</v>
      </c>
    </row>
    <row r="76" spans="1:8" x14ac:dyDescent="0.2">
      <c r="A76" t="s">
        <v>113</v>
      </c>
      <c r="B76">
        <v>644</v>
      </c>
      <c r="C76">
        <v>0</v>
      </c>
      <c r="D76">
        <v>0</v>
      </c>
      <c r="E76">
        <v>89</v>
      </c>
      <c r="F76">
        <v>0.13819999999999999</v>
      </c>
      <c r="G76">
        <v>1</v>
      </c>
      <c r="H76">
        <v>1.5529999999999999E-3</v>
      </c>
    </row>
    <row r="77" spans="1:8" x14ac:dyDescent="0.2">
      <c r="A77" t="s">
        <v>114</v>
      </c>
      <c r="B77">
        <v>59</v>
      </c>
      <c r="C77">
        <v>5</v>
      </c>
      <c r="D77">
        <v>8.4750000000000006E-2</v>
      </c>
      <c r="E77">
        <v>17</v>
      </c>
      <c r="F77">
        <v>0.28810000000000002</v>
      </c>
      <c r="G77">
        <v>13</v>
      </c>
      <c r="H77">
        <v>0.2203</v>
      </c>
    </row>
    <row r="78" spans="1:8" x14ac:dyDescent="0.2">
      <c r="A78" t="s">
        <v>115</v>
      </c>
      <c r="B78">
        <v>34</v>
      </c>
      <c r="C78">
        <v>9</v>
      </c>
      <c r="D78">
        <v>0.26469999999999999</v>
      </c>
      <c r="E78">
        <v>0</v>
      </c>
      <c r="F78">
        <v>0</v>
      </c>
      <c r="G78">
        <v>16</v>
      </c>
      <c r="H78">
        <v>0.47060000000000002</v>
      </c>
    </row>
    <row r="79" spans="1:8" x14ac:dyDescent="0.2">
      <c r="A79" t="s">
        <v>116</v>
      </c>
      <c r="B79">
        <v>153</v>
      </c>
      <c r="C79">
        <v>4</v>
      </c>
      <c r="D79">
        <v>2.614E-2</v>
      </c>
      <c r="E79">
        <v>32</v>
      </c>
      <c r="F79">
        <v>0.2092</v>
      </c>
      <c r="G79">
        <v>46</v>
      </c>
      <c r="H79">
        <v>0.30070000000000002</v>
      </c>
    </row>
    <row r="80" spans="1:8" x14ac:dyDescent="0.2">
      <c r="A80" t="s">
        <v>117</v>
      </c>
      <c r="B80">
        <v>33</v>
      </c>
      <c r="C80">
        <v>0</v>
      </c>
      <c r="D80">
        <v>0</v>
      </c>
      <c r="E80">
        <v>1</v>
      </c>
      <c r="F80">
        <v>3.0300000000000001E-2</v>
      </c>
      <c r="G80">
        <v>0</v>
      </c>
      <c r="H80">
        <v>0</v>
      </c>
    </row>
    <row r="81" spans="1:8" x14ac:dyDescent="0.2">
      <c r="A81" t="s">
        <v>118</v>
      </c>
      <c r="B81">
        <v>200</v>
      </c>
      <c r="C81">
        <v>14</v>
      </c>
      <c r="D81">
        <v>7.0000000000000007E-2</v>
      </c>
      <c r="E81">
        <v>16</v>
      </c>
      <c r="F81">
        <v>0.08</v>
      </c>
      <c r="G81">
        <v>54</v>
      </c>
      <c r="H81">
        <v>0.27</v>
      </c>
    </row>
    <row r="82" spans="1:8" x14ac:dyDescent="0.2">
      <c r="A82" t="s">
        <v>119</v>
      </c>
      <c r="B82">
        <v>113</v>
      </c>
      <c r="C82">
        <v>9</v>
      </c>
      <c r="D82">
        <v>7.9649999999999999E-2</v>
      </c>
      <c r="E82">
        <v>12</v>
      </c>
      <c r="F82">
        <v>0.1062</v>
      </c>
      <c r="G82">
        <v>28</v>
      </c>
      <c r="H82">
        <v>0.24779999999999999</v>
      </c>
    </row>
    <row r="83" spans="1:8" x14ac:dyDescent="0.2">
      <c r="A83" t="s">
        <v>120</v>
      </c>
      <c r="B83">
        <v>384</v>
      </c>
      <c r="C83">
        <v>105</v>
      </c>
      <c r="D83">
        <v>0.27339999999999998</v>
      </c>
      <c r="E83">
        <v>48</v>
      </c>
      <c r="F83">
        <v>0.125</v>
      </c>
      <c r="G83">
        <v>108</v>
      </c>
      <c r="H83">
        <v>0.28129999999999999</v>
      </c>
    </row>
    <row r="84" spans="1:8" x14ac:dyDescent="0.2">
      <c r="A84" t="s">
        <v>121</v>
      </c>
      <c r="B84">
        <v>110</v>
      </c>
      <c r="C84">
        <v>0</v>
      </c>
      <c r="D84">
        <v>0</v>
      </c>
      <c r="E84">
        <v>4</v>
      </c>
      <c r="F84">
        <v>3.6360000000000003E-2</v>
      </c>
      <c r="G84">
        <v>0</v>
      </c>
      <c r="H84">
        <v>0</v>
      </c>
    </row>
    <row r="85" spans="1:8" x14ac:dyDescent="0.2">
      <c r="A85" t="s">
        <v>122</v>
      </c>
      <c r="B85">
        <v>543</v>
      </c>
      <c r="C85">
        <v>17</v>
      </c>
      <c r="D85">
        <v>3.1309999999999998E-2</v>
      </c>
      <c r="E85">
        <v>85</v>
      </c>
      <c r="F85">
        <v>0.1565</v>
      </c>
      <c r="G85">
        <v>74</v>
      </c>
      <c r="H85">
        <v>0.1363</v>
      </c>
    </row>
    <row r="86" spans="1:8" x14ac:dyDescent="0.2">
      <c r="A86" t="s">
        <v>123</v>
      </c>
      <c r="B86">
        <v>344</v>
      </c>
      <c r="C86">
        <v>35</v>
      </c>
      <c r="D86">
        <v>0.1017</v>
      </c>
      <c r="E86">
        <v>25</v>
      </c>
      <c r="F86">
        <v>7.2669999999999998E-2</v>
      </c>
      <c r="G86">
        <v>36</v>
      </c>
      <c r="H86">
        <v>0.1047</v>
      </c>
    </row>
    <row r="87" spans="1:8" x14ac:dyDescent="0.2">
      <c r="A87" t="s">
        <v>124</v>
      </c>
      <c r="B87">
        <v>22</v>
      </c>
      <c r="C87">
        <v>3</v>
      </c>
      <c r="D87">
        <v>0.13639999999999999</v>
      </c>
      <c r="E87">
        <v>1</v>
      </c>
      <c r="F87">
        <v>4.5449999999999997E-2</v>
      </c>
      <c r="G87">
        <v>0</v>
      </c>
      <c r="H87">
        <v>0</v>
      </c>
    </row>
    <row r="88" spans="1:8" x14ac:dyDescent="0.2">
      <c r="A88" t="s">
        <v>125</v>
      </c>
      <c r="B88">
        <v>66</v>
      </c>
      <c r="C88">
        <v>14</v>
      </c>
      <c r="D88">
        <v>0.21210000000000001</v>
      </c>
      <c r="E88">
        <v>8</v>
      </c>
      <c r="F88">
        <v>0.1212</v>
      </c>
      <c r="G88">
        <v>15</v>
      </c>
      <c r="H88">
        <v>0.2273</v>
      </c>
    </row>
    <row r="89" spans="1:8" x14ac:dyDescent="0.2">
      <c r="A89" t="s">
        <v>126</v>
      </c>
      <c r="B89">
        <v>49</v>
      </c>
      <c r="C89">
        <v>3</v>
      </c>
      <c r="D89">
        <v>6.1219999999999997E-2</v>
      </c>
      <c r="E89">
        <v>0</v>
      </c>
      <c r="F89">
        <v>0</v>
      </c>
      <c r="G89">
        <v>17</v>
      </c>
      <c r="H89">
        <v>0.34689999999999999</v>
      </c>
    </row>
    <row r="90" spans="1:8" x14ac:dyDescent="0.2">
      <c r="A90" t="s">
        <v>127</v>
      </c>
      <c r="B90">
        <v>1247</v>
      </c>
      <c r="C90">
        <v>349</v>
      </c>
      <c r="D90">
        <v>0.27989999999999998</v>
      </c>
      <c r="E90">
        <v>209</v>
      </c>
      <c r="F90">
        <v>0.1676</v>
      </c>
      <c r="G90">
        <v>546</v>
      </c>
      <c r="H90">
        <v>0.43790000000000001</v>
      </c>
    </row>
    <row r="91" spans="1:8" x14ac:dyDescent="0.2">
      <c r="A91" t="s">
        <v>128</v>
      </c>
      <c r="B91">
        <v>101</v>
      </c>
      <c r="C91">
        <v>11</v>
      </c>
      <c r="D91">
        <v>0.1089</v>
      </c>
      <c r="E91">
        <v>2</v>
      </c>
      <c r="F91">
        <v>1.9800000000000002E-2</v>
      </c>
      <c r="G91">
        <v>20</v>
      </c>
      <c r="H91">
        <v>0.19800000000000001</v>
      </c>
    </row>
    <row r="92" spans="1:8" x14ac:dyDescent="0.2">
      <c r="A92" t="s">
        <v>129</v>
      </c>
      <c r="B92">
        <v>257</v>
      </c>
      <c r="C92">
        <v>23</v>
      </c>
      <c r="D92">
        <v>8.949E-2</v>
      </c>
      <c r="E92">
        <v>13</v>
      </c>
      <c r="F92">
        <v>5.058E-2</v>
      </c>
      <c r="G92">
        <v>39</v>
      </c>
      <c r="H92">
        <v>0.15179999999999999</v>
      </c>
    </row>
    <row r="96" spans="1:8" x14ac:dyDescent="0.2">
      <c r="B96" t="s">
        <v>19</v>
      </c>
      <c r="C96" t="s">
        <v>22</v>
      </c>
      <c r="D96" t="s">
        <v>23</v>
      </c>
      <c r="E96" t="s">
        <v>24</v>
      </c>
      <c r="F96" t="s">
        <v>25</v>
      </c>
      <c r="G96" t="s">
        <v>26</v>
      </c>
      <c r="H96" t="s">
        <v>27</v>
      </c>
    </row>
    <row r="98" spans="1:8" x14ac:dyDescent="0.2">
      <c r="A98" t="s">
        <v>130</v>
      </c>
      <c r="D98">
        <f>AVERAGE(D3:D92)</f>
        <v>0.14548449988669079</v>
      </c>
      <c r="F98">
        <f>AVERAGE(F3:F92)</f>
        <v>8.7938324327133763E-2</v>
      </c>
      <c r="H98">
        <f>AVERAGE(H3:H92)</f>
        <v>0.18436719898505413</v>
      </c>
    </row>
    <row r="100" spans="1:8" x14ac:dyDescent="0.2">
      <c r="A100" t="s">
        <v>131</v>
      </c>
      <c r="D100">
        <f>STDEV(D3:D92)</f>
        <v>0.18222336002701825</v>
      </c>
      <c r="F100">
        <f>STDEV(F3:F92)</f>
        <v>8.3985714557913718E-2</v>
      </c>
      <c r="H100">
        <f>STDEV(H3:H92)</f>
        <v>0.16108917051016466</v>
      </c>
    </row>
    <row r="102" spans="1:8" x14ac:dyDescent="0.2">
      <c r="A102" t="s">
        <v>147</v>
      </c>
      <c r="D102">
        <f>MEDIAN(D3:D92)</f>
        <v>8.949E-2</v>
      </c>
      <c r="F102">
        <f>MEDIAN(F3:F92)</f>
        <v>6.4519999999999994E-2</v>
      </c>
      <c r="H102">
        <f>MEDIAN(H3:H92)</f>
        <v>0.1613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workbookViewId="0">
      <selection activeCell="C20" sqref="C20"/>
    </sheetView>
  </sheetViews>
  <sheetFormatPr defaultColWidth="15.7109375" defaultRowHeight="12.75" x14ac:dyDescent="0.2"/>
  <cols>
    <col min="2" max="2" width="16.28515625" customWidth="1"/>
    <col min="3" max="3" width="14.7109375" customWidth="1"/>
    <col min="4" max="4" width="13.42578125" customWidth="1"/>
    <col min="5" max="5" width="12" customWidth="1"/>
    <col min="6" max="6" width="13.85546875" customWidth="1"/>
    <col min="7" max="7" width="13.28515625" customWidth="1"/>
    <col min="8" max="8" width="16.85546875" customWidth="1"/>
  </cols>
  <sheetData>
    <row r="1" spans="1:9" x14ac:dyDescent="0.2">
      <c r="A1" t="s">
        <v>0</v>
      </c>
    </row>
    <row r="2" spans="1:9" x14ac:dyDescent="0.2">
      <c r="A2" t="s">
        <v>1</v>
      </c>
      <c r="B2" t="s">
        <v>28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</row>
    <row r="3" spans="1:9" x14ac:dyDescent="0.2">
      <c r="B3" t="s">
        <v>28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38</v>
      </c>
    </row>
    <row r="4" spans="1:9" x14ac:dyDescent="0.2">
      <c r="A4" t="s">
        <v>62</v>
      </c>
      <c r="B4">
        <v>0</v>
      </c>
      <c r="C4">
        <v>0</v>
      </c>
      <c r="D4" t="s">
        <v>148</v>
      </c>
      <c r="E4">
        <v>0</v>
      </c>
      <c r="F4" t="s">
        <v>148</v>
      </c>
      <c r="G4">
        <v>0</v>
      </c>
      <c r="H4" t="s">
        <v>148</v>
      </c>
      <c r="I4" t="s">
        <v>40</v>
      </c>
    </row>
    <row r="5" spans="1:9" x14ac:dyDescent="0.2">
      <c r="A5" t="s">
        <v>63</v>
      </c>
      <c r="B5">
        <v>0</v>
      </c>
      <c r="C5">
        <v>0</v>
      </c>
      <c r="D5" t="s">
        <v>148</v>
      </c>
      <c r="E5">
        <v>0</v>
      </c>
      <c r="F5" t="s">
        <v>148</v>
      </c>
      <c r="G5">
        <v>0</v>
      </c>
      <c r="H5" t="s">
        <v>148</v>
      </c>
      <c r="I5" t="s">
        <v>40</v>
      </c>
    </row>
    <row r="6" spans="1:9" x14ac:dyDescent="0.2">
      <c r="A6" t="s">
        <v>68</v>
      </c>
      <c r="B6">
        <v>0</v>
      </c>
      <c r="C6">
        <v>0</v>
      </c>
      <c r="D6" t="s">
        <v>148</v>
      </c>
      <c r="E6">
        <v>0</v>
      </c>
      <c r="F6" t="s">
        <v>148</v>
      </c>
      <c r="G6">
        <v>0</v>
      </c>
      <c r="H6" t="s">
        <v>148</v>
      </c>
      <c r="I6" t="s">
        <v>40</v>
      </c>
    </row>
    <row r="7" spans="1:9" x14ac:dyDescent="0.2">
      <c r="A7" t="s">
        <v>70</v>
      </c>
      <c r="B7">
        <v>0</v>
      </c>
      <c r="C7">
        <v>0</v>
      </c>
      <c r="D7" t="s">
        <v>148</v>
      </c>
      <c r="E7">
        <v>0</v>
      </c>
      <c r="F7" t="s">
        <v>148</v>
      </c>
      <c r="G7">
        <v>0</v>
      </c>
      <c r="H7" t="s">
        <v>148</v>
      </c>
      <c r="I7" t="s">
        <v>40</v>
      </c>
    </row>
    <row r="8" spans="1:9" x14ac:dyDescent="0.2">
      <c r="A8" t="s">
        <v>73</v>
      </c>
      <c r="B8">
        <v>0</v>
      </c>
      <c r="C8">
        <v>0</v>
      </c>
      <c r="D8" t="s">
        <v>148</v>
      </c>
      <c r="E8">
        <v>0</v>
      </c>
      <c r="F8" t="s">
        <v>148</v>
      </c>
      <c r="G8">
        <v>0</v>
      </c>
      <c r="H8" t="s">
        <v>148</v>
      </c>
      <c r="I8" t="s">
        <v>40</v>
      </c>
    </row>
    <row r="9" spans="1:9" x14ac:dyDescent="0.2">
      <c r="A9" t="s">
        <v>74</v>
      </c>
      <c r="B9">
        <v>0</v>
      </c>
      <c r="C9">
        <v>0</v>
      </c>
      <c r="D9" t="s">
        <v>148</v>
      </c>
      <c r="E9">
        <v>0</v>
      </c>
      <c r="F9" t="s">
        <v>148</v>
      </c>
      <c r="G9">
        <v>0</v>
      </c>
      <c r="H9" t="s">
        <v>148</v>
      </c>
      <c r="I9" t="s">
        <v>40</v>
      </c>
    </row>
    <row r="10" spans="1:9" x14ac:dyDescent="0.2">
      <c r="A10" t="s">
        <v>76</v>
      </c>
      <c r="B10">
        <v>0</v>
      </c>
      <c r="C10">
        <v>0</v>
      </c>
      <c r="D10" t="s">
        <v>148</v>
      </c>
      <c r="E10">
        <v>0</v>
      </c>
      <c r="F10" t="s">
        <v>148</v>
      </c>
      <c r="G10">
        <v>0</v>
      </c>
      <c r="H10" t="s">
        <v>148</v>
      </c>
      <c r="I10" t="s">
        <v>40</v>
      </c>
    </row>
    <row r="11" spans="1:9" x14ac:dyDescent="0.2">
      <c r="A11" t="s">
        <v>77</v>
      </c>
      <c r="B11">
        <v>0</v>
      </c>
      <c r="C11">
        <v>0</v>
      </c>
      <c r="D11" t="s">
        <v>148</v>
      </c>
      <c r="E11">
        <v>0</v>
      </c>
      <c r="F11" t="s">
        <v>148</v>
      </c>
      <c r="G11">
        <v>0</v>
      </c>
      <c r="H11" t="s">
        <v>148</v>
      </c>
      <c r="I11" t="s">
        <v>40</v>
      </c>
    </row>
    <row r="12" spans="1:9" x14ac:dyDescent="0.2">
      <c r="A12" t="s">
        <v>78</v>
      </c>
      <c r="B12">
        <v>0</v>
      </c>
      <c r="C12">
        <v>0</v>
      </c>
      <c r="D12" t="s">
        <v>148</v>
      </c>
      <c r="E12">
        <v>0</v>
      </c>
      <c r="F12" t="s">
        <v>148</v>
      </c>
      <c r="G12">
        <v>0</v>
      </c>
      <c r="H12" t="s">
        <v>148</v>
      </c>
      <c r="I12" t="s">
        <v>40</v>
      </c>
    </row>
    <row r="13" spans="1:9" x14ac:dyDescent="0.2">
      <c r="A13" t="s">
        <v>81</v>
      </c>
      <c r="B13">
        <v>0</v>
      </c>
      <c r="C13">
        <v>0</v>
      </c>
      <c r="D13" t="s">
        <v>148</v>
      </c>
      <c r="E13">
        <v>0</v>
      </c>
      <c r="F13" t="s">
        <v>148</v>
      </c>
      <c r="G13">
        <v>0</v>
      </c>
      <c r="H13" t="s">
        <v>148</v>
      </c>
      <c r="I13" t="s">
        <v>40</v>
      </c>
    </row>
    <row r="14" spans="1:9" x14ac:dyDescent="0.2">
      <c r="A14" t="s">
        <v>86</v>
      </c>
      <c r="B14">
        <v>0</v>
      </c>
      <c r="C14">
        <v>0</v>
      </c>
      <c r="D14" t="s">
        <v>148</v>
      </c>
      <c r="E14">
        <v>0</v>
      </c>
      <c r="F14" t="s">
        <v>148</v>
      </c>
      <c r="G14">
        <v>0</v>
      </c>
      <c r="H14" t="s">
        <v>148</v>
      </c>
      <c r="I14" t="s">
        <v>40</v>
      </c>
    </row>
    <row r="15" spans="1:9" x14ac:dyDescent="0.2">
      <c r="A15" t="s">
        <v>87</v>
      </c>
      <c r="B15">
        <v>0</v>
      </c>
      <c r="C15">
        <v>0</v>
      </c>
      <c r="D15" t="s">
        <v>148</v>
      </c>
      <c r="E15">
        <v>0</v>
      </c>
      <c r="F15" t="s">
        <v>148</v>
      </c>
      <c r="G15">
        <v>0</v>
      </c>
      <c r="H15" t="s">
        <v>148</v>
      </c>
      <c r="I15" t="s">
        <v>40</v>
      </c>
    </row>
    <row r="16" spans="1:9" x14ac:dyDescent="0.2">
      <c r="A16" t="s">
        <v>90</v>
      </c>
      <c r="B16">
        <v>0</v>
      </c>
      <c r="C16">
        <v>0</v>
      </c>
      <c r="D16" t="s">
        <v>148</v>
      </c>
      <c r="E16">
        <v>0</v>
      </c>
      <c r="F16" t="s">
        <v>148</v>
      </c>
      <c r="G16">
        <v>0</v>
      </c>
      <c r="H16" t="s">
        <v>148</v>
      </c>
      <c r="I16" t="s">
        <v>40</v>
      </c>
    </row>
    <row r="17" spans="1:9" x14ac:dyDescent="0.2">
      <c r="A17" t="s">
        <v>94</v>
      </c>
      <c r="B17">
        <v>0</v>
      </c>
      <c r="C17">
        <v>0</v>
      </c>
      <c r="D17" t="s">
        <v>148</v>
      </c>
      <c r="E17">
        <v>0</v>
      </c>
      <c r="F17" t="s">
        <v>148</v>
      </c>
      <c r="G17">
        <v>0</v>
      </c>
      <c r="H17" t="s">
        <v>148</v>
      </c>
      <c r="I17" t="s">
        <v>40</v>
      </c>
    </row>
    <row r="18" spans="1:9" x14ac:dyDescent="0.2">
      <c r="A18" t="s">
        <v>97</v>
      </c>
      <c r="B18">
        <v>0</v>
      </c>
      <c r="C18">
        <v>0</v>
      </c>
      <c r="D18" t="s">
        <v>148</v>
      </c>
      <c r="E18">
        <v>0</v>
      </c>
      <c r="F18" t="s">
        <v>148</v>
      </c>
      <c r="G18">
        <v>0</v>
      </c>
      <c r="H18" t="s">
        <v>148</v>
      </c>
      <c r="I18" t="s">
        <v>40</v>
      </c>
    </row>
    <row r="19" spans="1:9" x14ac:dyDescent="0.2">
      <c r="A19" t="s">
        <v>100</v>
      </c>
      <c r="B19">
        <v>0</v>
      </c>
      <c r="C19">
        <v>0</v>
      </c>
      <c r="D19" t="s">
        <v>148</v>
      </c>
      <c r="E19">
        <v>0</v>
      </c>
      <c r="F19" t="s">
        <v>148</v>
      </c>
      <c r="G19">
        <v>0</v>
      </c>
      <c r="H19" t="s">
        <v>148</v>
      </c>
      <c r="I19" t="s">
        <v>40</v>
      </c>
    </row>
    <row r="20" spans="1:9" x14ac:dyDescent="0.2">
      <c r="A20" t="s">
        <v>106</v>
      </c>
      <c r="B20">
        <v>0</v>
      </c>
      <c r="C20">
        <v>0</v>
      </c>
      <c r="D20" t="s">
        <v>148</v>
      </c>
      <c r="E20">
        <v>0</v>
      </c>
      <c r="F20" t="s">
        <v>148</v>
      </c>
      <c r="G20">
        <v>0</v>
      </c>
      <c r="H20" t="s">
        <v>148</v>
      </c>
      <c r="I20" t="s">
        <v>40</v>
      </c>
    </row>
    <row r="21" spans="1:9" x14ac:dyDescent="0.2">
      <c r="A21" t="s">
        <v>114</v>
      </c>
      <c r="B21">
        <v>0</v>
      </c>
      <c r="C21">
        <v>0</v>
      </c>
      <c r="D21" t="s">
        <v>148</v>
      </c>
      <c r="E21">
        <v>0</v>
      </c>
      <c r="F21" t="s">
        <v>148</v>
      </c>
      <c r="G21">
        <v>0</v>
      </c>
      <c r="H21" t="s">
        <v>148</v>
      </c>
      <c r="I21" t="s">
        <v>40</v>
      </c>
    </row>
    <row r="22" spans="1:9" x14ac:dyDescent="0.2">
      <c r="A22" t="s">
        <v>115</v>
      </c>
      <c r="B22">
        <v>0</v>
      </c>
      <c r="C22">
        <v>0</v>
      </c>
      <c r="D22" t="s">
        <v>148</v>
      </c>
      <c r="E22">
        <v>0</v>
      </c>
      <c r="F22" t="s">
        <v>148</v>
      </c>
      <c r="G22">
        <v>0</v>
      </c>
      <c r="H22" t="s">
        <v>148</v>
      </c>
      <c r="I22" t="s">
        <v>40</v>
      </c>
    </row>
    <row r="23" spans="1:9" x14ac:dyDescent="0.2">
      <c r="A23" t="s">
        <v>124</v>
      </c>
      <c r="B23">
        <v>0</v>
      </c>
      <c r="C23">
        <v>0</v>
      </c>
      <c r="D23" t="s">
        <v>148</v>
      </c>
      <c r="E23">
        <v>0</v>
      </c>
      <c r="F23" t="s">
        <v>148</v>
      </c>
      <c r="G23">
        <v>0</v>
      </c>
      <c r="H23" t="s">
        <v>148</v>
      </c>
      <c r="I23" t="s">
        <v>40</v>
      </c>
    </row>
    <row r="24" spans="1:9" x14ac:dyDescent="0.2">
      <c r="A24" t="s">
        <v>49</v>
      </c>
      <c r="B24">
        <v>2</v>
      </c>
      <c r="C24">
        <v>0</v>
      </c>
      <c r="D24">
        <v>0</v>
      </c>
      <c r="E24">
        <v>0</v>
      </c>
      <c r="F24">
        <v>0</v>
      </c>
      <c r="G24">
        <v>2</v>
      </c>
      <c r="H24">
        <v>1</v>
      </c>
      <c r="I24" t="s">
        <v>40</v>
      </c>
    </row>
    <row r="25" spans="1:9" x14ac:dyDescent="0.2">
      <c r="A25" t="s">
        <v>98</v>
      </c>
      <c r="B25">
        <v>10</v>
      </c>
      <c r="C25">
        <v>0</v>
      </c>
      <c r="D25">
        <v>0</v>
      </c>
      <c r="E25">
        <v>0</v>
      </c>
      <c r="F25">
        <v>0</v>
      </c>
      <c r="G25">
        <v>5</v>
      </c>
      <c r="H25">
        <v>0.5</v>
      </c>
      <c r="I25" t="s">
        <v>40</v>
      </c>
    </row>
    <row r="26" spans="1:9" x14ac:dyDescent="0.2">
      <c r="A26" t="s">
        <v>118</v>
      </c>
      <c r="B26">
        <v>25</v>
      </c>
      <c r="C26">
        <v>5</v>
      </c>
      <c r="D26">
        <v>0.2</v>
      </c>
      <c r="E26">
        <v>0</v>
      </c>
      <c r="F26">
        <v>0</v>
      </c>
      <c r="G26">
        <v>11</v>
      </c>
      <c r="H26">
        <v>0.44</v>
      </c>
    </row>
    <row r="27" spans="1:9" x14ac:dyDescent="0.2">
      <c r="A27" t="s">
        <v>111</v>
      </c>
      <c r="B27">
        <v>30</v>
      </c>
      <c r="C27">
        <v>1</v>
      </c>
      <c r="D27">
        <v>3.3329999999999999E-2</v>
      </c>
      <c r="E27">
        <v>1</v>
      </c>
      <c r="F27">
        <v>3.3329999999999999E-2</v>
      </c>
      <c r="G27">
        <v>13</v>
      </c>
      <c r="H27">
        <v>0.43330000000000002</v>
      </c>
      <c r="I27" t="s">
        <v>40</v>
      </c>
    </row>
    <row r="28" spans="1:9" x14ac:dyDescent="0.2">
      <c r="A28" t="s">
        <v>119</v>
      </c>
      <c r="B28">
        <v>14</v>
      </c>
      <c r="C28">
        <v>2</v>
      </c>
      <c r="D28">
        <v>0.1429</v>
      </c>
      <c r="E28">
        <v>0</v>
      </c>
      <c r="F28">
        <v>0</v>
      </c>
      <c r="G28">
        <v>5</v>
      </c>
      <c r="H28">
        <v>0.35709999999999997</v>
      </c>
      <c r="I28" t="s">
        <v>40</v>
      </c>
    </row>
    <row r="29" spans="1:9" x14ac:dyDescent="0.2">
      <c r="A29" t="s">
        <v>104</v>
      </c>
      <c r="B29">
        <v>31</v>
      </c>
      <c r="C29">
        <v>0</v>
      </c>
      <c r="D29">
        <v>0</v>
      </c>
      <c r="E29">
        <v>1</v>
      </c>
      <c r="F29">
        <v>3.2258064516128997E-2</v>
      </c>
      <c r="G29">
        <v>11</v>
      </c>
      <c r="H29">
        <v>0.35483870967741898</v>
      </c>
    </row>
    <row r="30" spans="1:9" x14ac:dyDescent="0.2">
      <c r="A30" t="s">
        <v>112</v>
      </c>
      <c r="B30">
        <v>13</v>
      </c>
      <c r="C30">
        <v>0</v>
      </c>
      <c r="D30">
        <v>0</v>
      </c>
      <c r="E30">
        <v>0</v>
      </c>
      <c r="F30">
        <v>0</v>
      </c>
      <c r="G30">
        <v>4</v>
      </c>
      <c r="H30">
        <v>0.30769999999999997</v>
      </c>
      <c r="I30" t="s">
        <v>40</v>
      </c>
    </row>
    <row r="31" spans="1:9" x14ac:dyDescent="0.2">
      <c r="A31" t="s">
        <v>101</v>
      </c>
      <c r="B31">
        <v>11</v>
      </c>
      <c r="C31">
        <v>0</v>
      </c>
      <c r="D31">
        <v>0</v>
      </c>
      <c r="E31">
        <v>0</v>
      </c>
      <c r="F31">
        <v>0</v>
      </c>
      <c r="G31">
        <v>3</v>
      </c>
      <c r="H31">
        <v>0.2727</v>
      </c>
      <c r="I31" t="s">
        <v>40</v>
      </c>
    </row>
    <row r="32" spans="1:9" x14ac:dyDescent="0.2">
      <c r="A32" t="s">
        <v>120</v>
      </c>
      <c r="B32">
        <v>21</v>
      </c>
      <c r="C32">
        <v>5</v>
      </c>
      <c r="D32">
        <v>0.23810000000000001</v>
      </c>
      <c r="E32">
        <v>0</v>
      </c>
      <c r="F32">
        <v>0</v>
      </c>
      <c r="G32">
        <v>5</v>
      </c>
      <c r="H32">
        <v>0.23810000000000001</v>
      </c>
      <c r="I32" t="s">
        <v>40</v>
      </c>
    </row>
    <row r="33" spans="1:9" x14ac:dyDescent="0.2">
      <c r="A33" t="s">
        <v>123</v>
      </c>
      <c r="B33">
        <v>43</v>
      </c>
      <c r="C33">
        <v>0</v>
      </c>
      <c r="D33">
        <v>0</v>
      </c>
      <c r="E33">
        <v>3</v>
      </c>
      <c r="F33">
        <v>6.9769999999999999E-2</v>
      </c>
      <c r="G33">
        <v>9</v>
      </c>
      <c r="H33">
        <v>0.20930000000000001</v>
      </c>
      <c r="I33" t="s">
        <v>40</v>
      </c>
    </row>
    <row r="34" spans="1:9" x14ac:dyDescent="0.2">
      <c r="A34" t="s">
        <v>105</v>
      </c>
      <c r="B34">
        <v>349</v>
      </c>
      <c r="C34">
        <v>3</v>
      </c>
      <c r="D34">
        <v>8.5959999999999995E-3</v>
      </c>
      <c r="E34">
        <v>24</v>
      </c>
      <c r="F34">
        <v>6.8769999999999998E-2</v>
      </c>
      <c r="G34">
        <v>73</v>
      </c>
      <c r="H34">
        <v>0.2092</v>
      </c>
      <c r="I34" t="s">
        <v>40</v>
      </c>
    </row>
    <row r="35" spans="1:9" x14ac:dyDescent="0.2">
      <c r="A35" t="s">
        <v>60</v>
      </c>
      <c r="B35">
        <v>24</v>
      </c>
      <c r="C35">
        <v>0</v>
      </c>
      <c r="D35">
        <v>0</v>
      </c>
      <c r="E35">
        <v>0</v>
      </c>
      <c r="F35">
        <v>0</v>
      </c>
      <c r="G35">
        <v>4</v>
      </c>
      <c r="H35">
        <v>0.16669999999999999</v>
      </c>
      <c r="I35" t="s">
        <v>40</v>
      </c>
    </row>
    <row r="36" spans="1:9" x14ac:dyDescent="0.2">
      <c r="A36" t="s">
        <v>122</v>
      </c>
      <c r="B36">
        <v>65</v>
      </c>
      <c r="C36">
        <v>1</v>
      </c>
      <c r="D36">
        <v>1.538E-2</v>
      </c>
      <c r="E36">
        <v>1</v>
      </c>
      <c r="F36">
        <v>1.538E-2</v>
      </c>
      <c r="G36">
        <v>10</v>
      </c>
      <c r="H36">
        <v>0.15379999999999999</v>
      </c>
      <c r="I36" t="s">
        <v>40</v>
      </c>
    </row>
    <row r="37" spans="1:9" x14ac:dyDescent="0.2">
      <c r="A37" t="s">
        <v>69</v>
      </c>
      <c r="B37">
        <v>46</v>
      </c>
      <c r="C37">
        <v>6</v>
      </c>
      <c r="D37">
        <v>0.13039999999999999</v>
      </c>
      <c r="E37">
        <v>0</v>
      </c>
      <c r="F37">
        <v>0</v>
      </c>
      <c r="G37">
        <v>6</v>
      </c>
      <c r="H37">
        <v>0.13039999999999999</v>
      </c>
      <c r="I37" t="s">
        <v>40</v>
      </c>
    </row>
    <row r="38" spans="1:9" x14ac:dyDescent="0.2">
      <c r="A38" t="s">
        <v>116</v>
      </c>
      <c r="B38">
        <v>71</v>
      </c>
      <c r="C38">
        <v>2</v>
      </c>
      <c r="D38">
        <v>2.8170000000000001E-2</v>
      </c>
      <c r="E38">
        <v>0</v>
      </c>
      <c r="F38">
        <v>0</v>
      </c>
      <c r="G38">
        <v>9</v>
      </c>
      <c r="H38">
        <v>0.1268</v>
      </c>
      <c r="I38" t="s">
        <v>40</v>
      </c>
    </row>
    <row r="39" spans="1:9" x14ac:dyDescent="0.2">
      <c r="A39" t="s">
        <v>65</v>
      </c>
      <c r="B39">
        <v>8</v>
      </c>
      <c r="C39">
        <v>3</v>
      </c>
      <c r="D39">
        <v>0.375</v>
      </c>
      <c r="E39">
        <v>1</v>
      </c>
      <c r="F39">
        <v>0.125</v>
      </c>
      <c r="G39">
        <v>1</v>
      </c>
      <c r="H39">
        <v>0.125</v>
      </c>
      <c r="I39" t="s">
        <v>40</v>
      </c>
    </row>
    <row r="40" spans="1:9" x14ac:dyDescent="0.2">
      <c r="A40" t="s">
        <v>43</v>
      </c>
      <c r="B40">
        <v>32</v>
      </c>
      <c r="C40">
        <v>0</v>
      </c>
      <c r="D40">
        <v>0</v>
      </c>
      <c r="E40">
        <v>0</v>
      </c>
      <c r="F40">
        <v>0</v>
      </c>
      <c r="G40">
        <v>4</v>
      </c>
      <c r="H40">
        <v>0.125</v>
      </c>
      <c r="I40" t="s">
        <v>40</v>
      </c>
    </row>
    <row r="41" spans="1:9" x14ac:dyDescent="0.2">
      <c r="A41" t="s">
        <v>44</v>
      </c>
      <c r="B41">
        <v>106</v>
      </c>
      <c r="C41">
        <v>1</v>
      </c>
      <c r="D41">
        <v>9.4339999999999997E-3</v>
      </c>
      <c r="E41">
        <v>4</v>
      </c>
      <c r="F41">
        <v>3.7740000000000003E-2</v>
      </c>
      <c r="G41">
        <v>13</v>
      </c>
      <c r="H41">
        <v>0.1226</v>
      </c>
      <c r="I41" t="s">
        <v>40</v>
      </c>
    </row>
    <row r="42" spans="1:9" x14ac:dyDescent="0.2">
      <c r="A42" t="s">
        <v>57</v>
      </c>
      <c r="B42">
        <v>41</v>
      </c>
      <c r="C42">
        <v>3</v>
      </c>
      <c r="D42">
        <v>7.3169999999999999E-2</v>
      </c>
      <c r="E42">
        <v>1</v>
      </c>
      <c r="F42">
        <v>2.4389999999999998E-2</v>
      </c>
      <c r="G42">
        <v>5</v>
      </c>
      <c r="H42">
        <v>0.122</v>
      </c>
      <c r="I42" t="s">
        <v>40</v>
      </c>
    </row>
    <row r="43" spans="1:9" x14ac:dyDescent="0.2">
      <c r="A43" t="s">
        <v>127</v>
      </c>
      <c r="B43">
        <v>9</v>
      </c>
      <c r="C43">
        <v>1</v>
      </c>
      <c r="D43">
        <v>0.1111</v>
      </c>
      <c r="E43">
        <v>1</v>
      </c>
      <c r="F43">
        <v>0.1111</v>
      </c>
      <c r="G43">
        <v>1</v>
      </c>
      <c r="H43">
        <v>0.1111</v>
      </c>
      <c r="I43" t="s">
        <v>40</v>
      </c>
    </row>
    <row r="44" spans="1:9" x14ac:dyDescent="0.2">
      <c r="A44" t="s">
        <v>39</v>
      </c>
      <c r="B44">
        <v>18</v>
      </c>
      <c r="C44">
        <v>2</v>
      </c>
      <c r="D44">
        <v>0.1111</v>
      </c>
      <c r="E44">
        <v>0</v>
      </c>
      <c r="F44">
        <v>0</v>
      </c>
      <c r="G44">
        <v>2</v>
      </c>
      <c r="H44">
        <v>0.1111</v>
      </c>
      <c r="I44" t="s">
        <v>40</v>
      </c>
    </row>
    <row r="45" spans="1:9" x14ac:dyDescent="0.2">
      <c r="A45" t="s">
        <v>107</v>
      </c>
      <c r="B45">
        <v>9</v>
      </c>
      <c r="C45">
        <v>0</v>
      </c>
      <c r="D45">
        <v>0</v>
      </c>
      <c r="E45">
        <v>0</v>
      </c>
      <c r="F45">
        <v>0</v>
      </c>
      <c r="G45">
        <v>1</v>
      </c>
      <c r="H45">
        <v>0.1111</v>
      </c>
      <c r="I45" t="s">
        <v>40</v>
      </c>
    </row>
    <row r="46" spans="1:9" x14ac:dyDescent="0.2">
      <c r="A46" t="s">
        <v>129</v>
      </c>
      <c r="B46">
        <v>85</v>
      </c>
      <c r="C46">
        <v>22</v>
      </c>
      <c r="D46">
        <v>0.25879999999999997</v>
      </c>
      <c r="E46">
        <v>0</v>
      </c>
      <c r="F46">
        <v>0</v>
      </c>
      <c r="G46">
        <v>8</v>
      </c>
      <c r="H46">
        <v>9.4119999999999995E-2</v>
      </c>
      <c r="I46" t="s">
        <v>40</v>
      </c>
    </row>
    <row r="47" spans="1:9" x14ac:dyDescent="0.2">
      <c r="A47" t="s">
        <v>53</v>
      </c>
      <c r="B47">
        <v>131</v>
      </c>
      <c r="C47">
        <v>4</v>
      </c>
      <c r="D47">
        <v>3.0530000000000002E-2</v>
      </c>
      <c r="E47">
        <v>2</v>
      </c>
      <c r="F47">
        <v>1.5270000000000001E-2</v>
      </c>
      <c r="G47">
        <v>12</v>
      </c>
      <c r="H47">
        <v>9.1600000000000001E-2</v>
      </c>
      <c r="I47" t="s">
        <v>40</v>
      </c>
    </row>
    <row r="48" spans="1:9" x14ac:dyDescent="0.2">
      <c r="A48" t="s">
        <v>128</v>
      </c>
      <c r="B48">
        <v>12</v>
      </c>
      <c r="C48">
        <v>0</v>
      </c>
      <c r="D48">
        <v>0</v>
      </c>
      <c r="E48">
        <v>0</v>
      </c>
      <c r="F48">
        <v>0</v>
      </c>
      <c r="G48">
        <v>1</v>
      </c>
      <c r="H48">
        <v>8.3330000000000001E-2</v>
      </c>
      <c r="I48" t="s">
        <v>40</v>
      </c>
    </row>
    <row r="49" spans="1:9" x14ac:dyDescent="0.2">
      <c r="A49" t="s">
        <v>75</v>
      </c>
      <c r="B49">
        <v>55</v>
      </c>
      <c r="C49">
        <v>1</v>
      </c>
      <c r="D49">
        <v>1.8180000000000002E-2</v>
      </c>
      <c r="E49">
        <v>1</v>
      </c>
      <c r="F49">
        <v>1.8180000000000002E-2</v>
      </c>
      <c r="G49">
        <v>4</v>
      </c>
      <c r="H49">
        <v>7.2730000000000003E-2</v>
      </c>
      <c r="I49" t="s">
        <v>40</v>
      </c>
    </row>
    <row r="50" spans="1:9" x14ac:dyDescent="0.2">
      <c r="A50" t="s">
        <v>99</v>
      </c>
      <c r="B50">
        <v>44</v>
      </c>
      <c r="C50">
        <v>7</v>
      </c>
      <c r="D50">
        <v>0.15909999999999999</v>
      </c>
      <c r="E50">
        <v>0</v>
      </c>
      <c r="F50">
        <v>0</v>
      </c>
      <c r="G50">
        <v>3</v>
      </c>
      <c r="H50">
        <v>6.8180000000000004E-2</v>
      </c>
      <c r="I50" t="s">
        <v>40</v>
      </c>
    </row>
    <row r="51" spans="1:9" x14ac:dyDescent="0.2">
      <c r="A51" t="s">
        <v>66</v>
      </c>
      <c r="B51">
        <v>199</v>
      </c>
      <c r="C51">
        <v>20</v>
      </c>
      <c r="D51">
        <v>0.10050000000000001</v>
      </c>
      <c r="E51">
        <v>7</v>
      </c>
      <c r="F51">
        <v>3.5180000000000003E-2</v>
      </c>
      <c r="G51">
        <v>12</v>
      </c>
      <c r="H51">
        <v>6.0299999999999999E-2</v>
      </c>
      <c r="I51" t="s">
        <v>40</v>
      </c>
    </row>
    <row r="52" spans="1:9" x14ac:dyDescent="0.2">
      <c r="A52" t="s">
        <v>130</v>
      </c>
      <c r="D52">
        <f>AVERAGE(D13:D46)</f>
        <v>7.5455652173913035E-2</v>
      </c>
      <c r="F52">
        <f>AVERAGE(F13:F46)</f>
        <v>2.2510350631136045E-2</v>
      </c>
      <c r="H52">
        <f>AVERAGE(H13:H46)</f>
        <v>0.25312863955119225</v>
      </c>
    </row>
    <row r="53" spans="1:9" x14ac:dyDescent="0.2">
      <c r="A53" t="s">
        <v>96</v>
      </c>
      <c r="B53">
        <v>18</v>
      </c>
      <c r="C53">
        <v>1</v>
      </c>
      <c r="D53">
        <v>5.5559999999999998E-2</v>
      </c>
      <c r="E53">
        <v>0</v>
      </c>
      <c r="F53">
        <v>0</v>
      </c>
      <c r="G53">
        <v>1</v>
      </c>
      <c r="H53">
        <v>5.5559999999999998E-2</v>
      </c>
      <c r="I53" t="s">
        <v>40</v>
      </c>
    </row>
    <row r="54" spans="1:9" x14ac:dyDescent="0.2">
      <c r="A54" t="s">
        <v>89</v>
      </c>
      <c r="B54">
        <v>19</v>
      </c>
      <c r="C54">
        <v>0</v>
      </c>
      <c r="D54">
        <v>0</v>
      </c>
      <c r="E54">
        <v>0</v>
      </c>
      <c r="F54">
        <v>0</v>
      </c>
      <c r="G54">
        <v>1</v>
      </c>
      <c r="H54">
        <v>5.2630000000000003E-2</v>
      </c>
      <c r="I54" t="s">
        <v>40</v>
      </c>
    </row>
    <row r="55" spans="1:9" x14ac:dyDescent="0.2">
      <c r="A55" t="s">
        <v>58</v>
      </c>
      <c r="B55">
        <v>24</v>
      </c>
      <c r="C55">
        <v>3</v>
      </c>
      <c r="D55">
        <v>0.125</v>
      </c>
      <c r="E55">
        <v>0</v>
      </c>
      <c r="F55">
        <v>0</v>
      </c>
      <c r="G55">
        <v>1</v>
      </c>
      <c r="H55">
        <v>4.1669999999999999E-2</v>
      </c>
      <c r="I55" t="s">
        <v>40</v>
      </c>
    </row>
    <row r="56" spans="1:9" x14ac:dyDescent="0.2">
      <c r="A56" t="s">
        <v>79</v>
      </c>
      <c r="B56">
        <v>35</v>
      </c>
      <c r="C56">
        <v>0</v>
      </c>
      <c r="D56">
        <v>0</v>
      </c>
      <c r="E56">
        <v>0</v>
      </c>
      <c r="F56">
        <v>0</v>
      </c>
      <c r="G56">
        <v>1</v>
      </c>
      <c r="H56">
        <v>2.8570000000000002E-2</v>
      </c>
      <c r="I56" t="s">
        <v>40</v>
      </c>
    </row>
    <row r="57" spans="1:9" x14ac:dyDescent="0.2">
      <c r="A57" t="s">
        <v>147</v>
      </c>
      <c r="D57">
        <f>MEDIAN(D1:D47)</f>
        <v>2.1774999999999999E-2</v>
      </c>
      <c r="F57">
        <f>MEDIAN(F1:F47)</f>
        <v>0</v>
      </c>
      <c r="H57">
        <f>MEDIAN(H1:H47)</f>
        <v>0.16025</v>
      </c>
    </row>
    <row r="58" spans="1:9" x14ac:dyDescent="0.2">
      <c r="A58" t="s">
        <v>46</v>
      </c>
      <c r="B58">
        <v>0</v>
      </c>
      <c r="C58">
        <v>0</v>
      </c>
      <c r="D58" t="s">
        <v>148</v>
      </c>
      <c r="E58">
        <v>0</v>
      </c>
      <c r="F58" t="s">
        <v>148</v>
      </c>
      <c r="G58">
        <v>0</v>
      </c>
      <c r="H58">
        <v>0</v>
      </c>
      <c r="I58" t="s">
        <v>40</v>
      </c>
    </row>
    <row r="59" spans="1:9" x14ac:dyDescent="0.2">
      <c r="A59" t="s">
        <v>50</v>
      </c>
      <c r="B59">
        <v>0</v>
      </c>
      <c r="C59">
        <v>0</v>
      </c>
      <c r="D59" t="s">
        <v>148</v>
      </c>
      <c r="E59">
        <v>0</v>
      </c>
      <c r="F59" t="s">
        <v>148</v>
      </c>
      <c r="G59">
        <v>0</v>
      </c>
      <c r="H59">
        <v>0</v>
      </c>
      <c r="I59" t="s">
        <v>40</v>
      </c>
    </row>
    <row r="60" spans="1:9" x14ac:dyDescent="0.2">
      <c r="A60" t="s">
        <v>59</v>
      </c>
      <c r="B60">
        <v>0</v>
      </c>
      <c r="C60">
        <v>0</v>
      </c>
      <c r="D60" t="s">
        <v>148</v>
      </c>
      <c r="E60">
        <v>0</v>
      </c>
      <c r="F60" t="s">
        <v>148</v>
      </c>
      <c r="G60">
        <v>0</v>
      </c>
      <c r="H60">
        <v>0</v>
      </c>
      <c r="I60" t="s">
        <v>40</v>
      </c>
    </row>
    <row r="61" spans="1:9" x14ac:dyDescent="0.2">
      <c r="A61" t="s">
        <v>110</v>
      </c>
      <c r="B61">
        <v>3</v>
      </c>
      <c r="C61">
        <v>0</v>
      </c>
      <c r="D61">
        <v>0</v>
      </c>
      <c r="E61">
        <v>1</v>
      </c>
      <c r="F61">
        <v>0.33329999999999999</v>
      </c>
      <c r="G61">
        <v>0</v>
      </c>
      <c r="H61">
        <v>0</v>
      </c>
      <c r="I61" t="s">
        <v>40</v>
      </c>
    </row>
    <row r="62" spans="1:9" x14ac:dyDescent="0.2">
      <c r="A62" t="s">
        <v>67</v>
      </c>
      <c r="B62">
        <v>7</v>
      </c>
      <c r="C62">
        <v>0</v>
      </c>
      <c r="D62">
        <v>0</v>
      </c>
      <c r="E62">
        <v>1</v>
      </c>
      <c r="F62">
        <v>0.1429</v>
      </c>
      <c r="G62">
        <v>0</v>
      </c>
      <c r="H62">
        <v>0</v>
      </c>
      <c r="I62" t="s">
        <v>40</v>
      </c>
    </row>
    <row r="63" spans="1:9" x14ac:dyDescent="0.2">
      <c r="A63" t="s">
        <v>92</v>
      </c>
      <c r="B63">
        <v>29</v>
      </c>
      <c r="C63">
        <v>1</v>
      </c>
      <c r="D63">
        <v>3.4479999999999997E-2</v>
      </c>
      <c r="E63">
        <v>2</v>
      </c>
      <c r="F63">
        <v>6.8970000000000004E-2</v>
      </c>
      <c r="G63">
        <v>0</v>
      </c>
      <c r="H63">
        <v>0</v>
      </c>
      <c r="I63" t="s">
        <v>40</v>
      </c>
    </row>
    <row r="64" spans="1:9" x14ac:dyDescent="0.2">
      <c r="A64" t="s">
        <v>47</v>
      </c>
      <c r="B64">
        <v>21</v>
      </c>
      <c r="C64">
        <v>0</v>
      </c>
      <c r="D64">
        <v>0</v>
      </c>
      <c r="E64">
        <v>1</v>
      </c>
      <c r="F64">
        <v>4.7619047619047603E-2</v>
      </c>
      <c r="G64">
        <v>0</v>
      </c>
      <c r="H64">
        <v>0</v>
      </c>
    </row>
    <row r="65" spans="1:9" x14ac:dyDescent="0.2">
      <c r="A65" t="s">
        <v>64</v>
      </c>
      <c r="B65">
        <v>17</v>
      </c>
      <c r="C65">
        <v>1</v>
      </c>
      <c r="D65">
        <v>5.8819999999999997E-2</v>
      </c>
      <c r="E65">
        <v>0</v>
      </c>
      <c r="F65">
        <v>0</v>
      </c>
      <c r="G65">
        <v>0</v>
      </c>
      <c r="H65">
        <v>0</v>
      </c>
      <c r="I65" t="s">
        <v>40</v>
      </c>
    </row>
    <row r="66" spans="1:9" x14ac:dyDescent="0.2">
      <c r="A66" t="s">
        <v>41</v>
      </c>
      <c r="B66">
        <v>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t="s">
        <v>40</v>
      </c>
    </row>
    <row r="67" spans="1:9" x14ac:dyDescent="0.2">
      <c r="A67" t="s">
        <v>42</v>
      </c>
      <c r="B67">
        <v>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t="s">
        <v>40</v>
      </c>
    </row>
    <row r="68" spans="1:9" x14ac:dyDescent="0.2">
      <c r="A68" t="s">
        <v>45</v>
      </c>
      <c r="B68">
        <v>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t="s">
        <v>40</v>
      </c>
    </row>
    <row r="69" spans="1:9" x14ac:dyDescent="0.2">
      <c r="A69" t="s">
        <v>48</v>
      </c>
      <c r="B69">
        <v>10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t="s">
        <v>40</v>
      </c>
    </row>
    <row r="70" spans="1:9" x14ac:dyDescent="0.2">
      <c r="A70" t="s">
        <v>51</v>
      </c>
      <c r="B70">
        <v>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t="s">
        <v>40</v>
      </c>
    </row>
    <row r="71" spans="1:9" x14ac:dyDescent="0.2">
      <c r="A71" t="s">
        <v>52</v>
      </c>
      <c r="B71">
        <v>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9" x14ac:dyDescent="0.2">
      <c r="A72" t="s">
        <v>54</v>
      </c>
      <c r="B72">
        <v>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t="s">
        <v>40</v>
      </c>
    </row>
    <row r="73" spans="1:9" x14ac:dyDescent="0.2">
      <c r="A73" t="s">
        <v>55</v>
      </c>
      <c r="B73">
        <v>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t="s">
        <v>40</v>
      </c>
    </row>
    <row r="74" spans="1:9" x14ac:dyDescent="0.2">
      <c r="A74" t="s">
        <v>56</v>
      </c>
      <c r="B74">
        <v>16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t="s">
        <v>40</v>
      </c>
    </row>
    <row r="75" spans="1:9" x14ac:dyDescent="0.2">
      <c r="A75" t="s">
        <v>61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t="s">
        <v>40</v>
      </c>
    </row>
    <row r="76" spans="1:9" x14ac:dyDescent="0.2">
      <c r="A76" t="s">
        <v>71</v>
      </c>
      <c r="B76">
        <v>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t="s">
        <v>40</v>
      </c>
    </row>
    <row r="77" spans="1:9" x14ac:dyDescent="0.2">
      <c r="A77" t="s">
        <v>72</v>
      </c>
      <c r="B77">
        <v>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t="s">
        <v>40</v>
      </c>
    </row>
    <row r="78" spans="1:9" x14ac:dyDescent="0.2">
      <c r="A78" t="s">
        <v>80</v>
      </c>
      <c r="B78">
        <v>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t="s">
        <v>40</v>
      </c>
    </row>
    <row r="79" spans="1:9" x14ac:dyDescent="0.2">
      <c r="A79" t="s">
        <v>82</v>
      </c>
      <c r="B79">
        <v>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t="s">
        <v>40</v>
      </c>
    </row>
    <row r="80" spans="1:9" x14ac:dyDescent="0.2">
      <c r="A80" t="s">
        <v>83</v>
      </c>
      <c r="B80">
        <v>10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t="s">
        <v>40</v>
      </c>
    </row>
    <row r="81" spans="1:9" x14ac:dyDescent="0.2">
      <c r="A81" t="s">
        <v>84</v>
      </c>
      <c r="B81">
        <v>14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t="s">
        <v>40</v>
      </c>
    </row>
    <row r="82" spans="1:9" x14ac:dyDescent="0.2">
      <c r="A82" t="s">
        <v>85</v>
      </c>
      <c r="B82">
        <v>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t="s">
        <v>40</v>
      </c>
    </row>
    <row r="83" spans="1:9" x14ac:dyDescent="0.2">
      <c r="A83" t="s">
        <v>88</v>
      </c>
      <c r="B83">
        <v>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t="s">
        <v>40</v>
      </c>
    </row>
    <row r="84" spans="1:9" x14ac:dyDescent="0.2">
      <c r="A84" t="s">
        <v>91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t="s">
        <v>40</v>
      </c>
    </row>
    <row r="85" spans="1:9" x14ac:dyDescent="0.2">
      <c r="A85" t="s">
        <v>93</v>
      </c>
      <c r="B85">
        <v>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t="s">
        <v>40</v>
      </c>
    </row>
    <row r="86" spans="1:9" x14ac:dyDescent="0.2">
      <c r="A86" t="s">
        <v>95</v>
      </c>
      <c r="B86">
        <v>13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t="s">
        <v>40</v>
      </c>
    </row>
    <row r="87" spans="1:9" x14ac:dyDescent="0.2">
      <c r="A87" t="s">
        <v>102</v>
      </c>
      <c r="B87">
        <v>10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 t="s">
        <v>40</v>
      </c>
    </row>
    <row r="88" spans="1:9" x14ac:dyDescent="0.2">
      <c r="A88" t="s">
        <v>103</v>
      </c>
      <c r="B88">
        <v>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 t="s">
        <v>40</v>
      </c>
    </row>
    <row r="89" spans="1:9" x14ac:dyDescent="0.2">
      <c r="A89" t="s">
        <v>108</v>
      </c>
      <c r="B89">
        <v>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 t="s">
        <v>40</v>
      </c>
    </row>
    <row r="90" spans="1:9" x14ac:dyDescent="0.2">
      <c r="A90" t="s">
        <v>109</v>
      </c>
      <c r="B90">
        <v>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t="s">
        <v>40</v>
      </c>
    </row>
    <row r="91" spans="1:9" x14ac:dyDescent="0.2">
      <c r="A91" t="s">
        <v>113</v>
      </c>
      <c r="B91">
        <v>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t="s">
        <v>40</v>
      </c>
    </row>
    <row r="92" spans="1:9" x14ac:dyDescent="0.2">
      <c r="A92" t="s">
        <v>117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t="s">
        <v>40</v>
      </c>
    </row>
    <row r="93" spans="1:9" x14ac:dyDescent="0.2">
      <c r="A93" t="s">
        <v>121</v>
      </c>
      <c r="B93">
        <v>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t="s">
        <v>40</v>
      </c>
    </row>
    <row r="94" spans="1:9" x14ac:dyDescent="0.2">
      <c r="A94" t="s">
        <v>125</v>
      </c>
      <c r="B94">
        <v>11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t="s">
        <v>40</v>
      </c>
    </row>
    <row r="95" spans="1:9" x14ac:dyDescent="0.2">
      <c r="A95" t="s">
        <v>126</v>
      </c>
      <c r="B95">
        <v>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t="s">
        <v>40</v>
      </c>
    </row>
  </sheetData>
  <sortState ref="A2:I102">
    <sortCondition descending="1" ref="H2:H10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8"/>
  <sheetViews>
    <sheetView topLeftCell="A34" workbookViewId="0">
      <selection activeCell="A47" sqref="A47"/>
    </sheetView>
  </sheetViews>
  <sheetFormatPr defaultRowHeight="12.75" x14ac:dyDescent="0.2"/>
  <cols>
    <col min="1" max="1" width="31.42578125" customWidth="1"/>
    <col min="3" max="3" width="22.42578125" customWidth="1"/>
    <col min="4" max="4" width="19.85546875" customWidth="1"/>
    <col min="5" max="5" width="16.85546875" customWidth="1"/>
    <col min="6" max="6" width="18.85546875" customWidth="1"/>
    <col min="7" max="8" width="16.85546875" customWidth="1"/>
  </cols>
  <sheetData>
    <row r="2" spans="1:9" x14ac:dyDescent="0.2">
      <c r="A2" t="s">
        <v>1</v>
      </c>
      <c r="B2" t="s">
        <v>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</row>
    <row r="3" spans="1:9" x14ac:dyDescent="0.2">
      <c r="B3" t="s">
        <v>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</row>
    <row r="4" spans="1:9" x14ac:dyDescent="0.2">
      <c r="A4" t="s">
        <v>101</v>
      </c>
      <c r="B4">
        <v>94</v>
      </c>
      <c r="C4">
        <v>1</v>
      </c>
      <c r="D4">
        <v>1.064E-2</v>
      </c>
      <c r="E4">
        <v>0</v>
      </c>
      <c r="F4">
        <v>0</v>
      </c>
      <c r="G4">
        <v>29</v>
      </c>
      <c r="H4">
        <v>0.3085</v>
      </c>
      <c r="I4" t="s">
        <v>40</v>
      </c>
    </row>
    <row r="5" spans="1:9" x14ac:dyDescent="0.2">
      <c r="A5" t="s">
        <v>114</v>
      </c>
      <c r="B5">
        <v>20</v>
      </c>
      <c r="C5">
        <v>0</v>
      </c>
      <c r="D5">
        <v>0</v>
      </c>
      <c r="E5">
        <v>0</v>
      </c>
      <c r="F5">
        <v>0</v>
      </c>
      <c r="G5">
        <v>6</v>
      </c>
      <c r="H5">
        <v>0.3</v>
      </c>
      <c r="I5" t="s">
        <v>40</v>
      </c>
    </row>
    <row r="6" spans="1:9" x14ac:dyDescent="0.2">
      <c r="A6" t="s">
        <v>122</v>
      </c>
      <c r="B6">
        <v>377</v>
      </c>
      <c r="C6">
        <v>6</v>
      </c>
      <c r="D6">
        <v>1.592E-2</v>
      </c>
      <c r="E6">
        <v>13</v>
      </c>
      <c r="F6">
        <v>3.4479999999999997E-2</v>
      </c>
      <c r="G6">
        <v>99</v>
      </c>
      <c r="H6">
        <v>0.2626</v>
      </c>
      <c r="I6" t="s">
        <v>40</v>
      </c>
    </row>
    <row r="7" spans="1:9" x14ac:dyDescent="0.2">
      <c r="A7" t="s">
        <v>59</v>
      </c>
      <c r="B7">
        <v>65</v>
      </c>
      <c r="C7">
        <v>0</v>
      </c>
      <c r="D7">
        <v>0</v>
      </c>
      <c r="E7">
        <v>2</v>
      </c>
      <c r="F7">
        <v>3.0769999999999999E-2</v>
      </c>
      <c r="G7">
        <v>15</v>
      </c>
      <c r="H7">
        <v>0.23080000000000001</v>
      </c>
      <c r="I7" t="s">
        <v>40</v>
      </c>
    </row>
    <row r="8" spans="1:9" x14ac:dyDescent="0.2">
      <c r="A8" t="s">
        <v>81</v>
      </c>
      <c r="B8">
        <v>230</v>
      </c>
      <c r="C8">
        <v>0</v>
      </c>
      <c r="D8">
        <v>0</v>
      </c>
      <c r="E8">
        <v>2</v>
      </c>
      <c r="F8">
        <v>8.6960000000000006E-3</v>
      </c>
      <c r="G8">
        <v>52</v>
      </c>
      <c r="H8">
        <v>0.2261</v>
      </c>
      <c r="I8" t="s">
        <v>40</v>
      </c>
    </row>
    <row r="9" spans="1:9" x14ac:dyDescent="0.2">
      <c r="A9" t="s">
        <v>126</v>
      </c>
      <c r="B9">
        <v>36</v>
      </c>
      <c r="C9">
        <v>1</v>
      </c>
      <c r="D9">
        <v>2.7779999999999999E-2</v>
      </c>
      <c r="E9">
        <v>0</v>
      </c>
      <c r="F9">
        <v>0</v>
      </c>
      <c r="G9">
        <v>8</v>
      </c>
      <c r="H9">
        <v>0.22220000000000001</v>
      </c>
      <c r="I9" t="s">
        <v>40</v>
      </c>
    </row>
    <row r="10" spans="1:9" x14ac:dyDescent="0.2">
      <c r="A10" t="s">
        <v>75</v>
      </c>
      <c r="B10">
        <v>1196</v>
      </c>
      <c r="C10">
        <v>73</v>
      </c>
      <c r="D10">
        <v>6.1039999999999997E-2</v>
      </c>
      <c r="E10">
        <v>2</v>
      </c>
      <c r="F10">
        <v>1.6720000000000001E-3</v>
      </c>
      <c r="G10">
        <v>241</v>
      </c>
      <c r="H10">
        <v>0.20150000000000001</v>
      </c>
      <c r="I10" t="s">
        <v>40</v>
      </c>
    </row>
    <row r="11" spans="1:9" x14ac:dyDescent="0.2">
      <c r="A11" t="s">
        <v>118</v>
      </c>
      <c r="B11">
        <v>257</v>
      </c>
      <c r="C11">
        <v>9</v>
      </c>
      <c r="D11">
        <v>3.5019455252918302E-2</v>
      </c>
      <c r="E11">
        <v>0</v>
      </c>
      <c r="F11">
        <v>0</v>
      </c>
      <c r="G11">
        <v>49</v>
      </c>
      <c r="H11">
        <v>0.190661478599222</v>
      </c>
    </row>
    <row r="12" spans="1:9" x14ac:dyDescent="0.2">
      <c r="A12" t="s">
        <v>89</v>
      </c>
      <c r="B12">
        <v>39</v>
      </c>
      <c r="C12">
        <v>0</v>
      </c>
      <c r="D12">
        <v>0</v>
      </c>
      <c r="E12">
        <v>0</v>
      </c>
      <c r="F12">
        <v>0</v>
      </c>
      <c r="G12">
        <v>6</v>
      </c>
      <c r="H12">
        <v>0.15379999999999999</v>
      </c>
      <c r="I12" t="s">
        <v>40</v>
      </c>
    </row>
    <row r="13" spans="1:9" x14ac:dyDescent="0.2">
      <c r="A13" t="s">
        <v>46</v>
      </c>
      <c r="B13">
        <v>460</v>
      </c>
      <c r="C13">
        <v>3</v>
      </c>
      <c r="D13">
        <v>6.522E-3</v>
      </c>
      <c r="E13">
        <v>0</v>
      </c>
      <c r="F13">
        <v>0</v>
      </c>
      <c r="G13">
        <v>69</v>
      </c>
      <c r="H13">
        <v>0.15</v>
      </c>
      <c r="I13" t="s">
        <v>40</v>
      </c>
    </row>
    <row r="14" spans="1:9" x14ac:dyDescent="0.2">
      <c r="A14" t="s">
        <v>41</v>
      </c>
      <c r="B14">
        <v>156</v>
      </c>
      <c r="C14">
        <v>0</v>
      </c>
      <c r="D14">
        <v>0</v>
      </c>
      <c r="E14">
        <v>0</v>
      </c>
      <c r="F14">
        <v>0</v>
      </c>
      <c r="G14">
        <v>22</v>
      </c>
      <c r="H14">
        <v>0.14099999999999999</v>
      </c>
      <c r="I14" t="s">
        <v>40</v>
      </c>
    </row>
    <row r="15" spans="1:9" x14ac:dyDescent="0.2">
      <c r="A15" t="s">
        <v>72</v>
      </c>
      <c r="B15">
        <v>115</v>
      </c>
      <c r="C15">
        <v>0</v>
      </c>
      <c r="D15">
        <v>0</v>
      </c>
      <c r="E15">
        <v>0</v>
      </c>
      <c r="F15">
        <v>0</v>
      </c>
      <c r="G15">
        <v>15</v>
      </c>
      <c r="H15">
        <v>0.13039999999999999</v>
      </c>
      <c r="I15" t="s">
        <v>40</v>
      </c>
    </row>
    <row r="16" spans="1:9" x14ac:dyDescent="0.2">
      <c r="A16" t="s">
        <v>60</v>
      </c>
      <c r="B16">
        <v>498</v>
      </c>
      <c r="C16">
        <v>48</v>
      </c>
      <c r="D16">
        <v>9.6390000000000003E-2</v>
      </c>
      <c r="E16">
        <v>86</v>
      </c>
      <c r="F16">
        <v>0.17269999999999999</v>
      </c>
      <c r="G16">
        <v>60</v>
      </c>
      <c r="H16">
        <v>0.1205</v>
      </c>
      <c r="I16" t="s">
        <v>40</v>
      </c>
    </row>
    <row r="17" spans="1:9" x14ac:dyDescent="0.2">
      <c r="A17" t="s">
        <v>85</v>
      </c>
      <c r="B17">
        <v>453</v>
      </c>
      <c r="C17">
        <v>29</v>
      </c>
      <c r="D17">
        <v>6.4019999999999994E-2</v>
      </c>
      <c r="E17">
        <v>0</v>
      </c>
      <c r="F17">
        <v>0</v>
      </c>
      <c r="G17">
        <v>51</v>
      </c>
      <c r="H17">
        <v>0.11260000000000001</v>
      </c>
      <c r="I17" t="s">
        <v>40</v>
      </c>
    </row>
    <row r="18" spans="1:9" x14ac:dyDescent="0.2">
      <c r="A18" t="s">
        <v>113</v>
      </c>
      <c r="B18">
        <v>310</v>
      </c>
      <c r="C18">
        <v>1</v>
      </c>
      <c r="D18">
        <v>3.2260000000000001E-3</v>
      </c>
      <c r="E18">
        <v>0</v>
      </c>
      <c r="F18">
        <v>0</v>
      </c>
      <c r="G18">
        <v>34</v>
      </c>
      <c r="H18">
        <v>0.10970000000000001</v>
      </c>
      <c r="I18" t="s">
        <v>40</v>
      </c>
    </row>
    <row r="19" spans="1:9" x14ac:dyDescent="0.2">
      <c r="A19" t="s">
        <v>87</v>
      </c>
      <c r="B19">
        <v>49</v>
      </c>
      <c r="C19">
        <v>0</v>
      </c>
      <c r="D19">
        <v>0</v>
      </c>
      <c r="E19">
        <v>0</v>
      </c>
      <c r="F19">
        <v>0</v>
      </c>
      <c r="G19">
        <v>5</v>
      </c>
      <c r="H19">
        <v>0.10199999999999999</v>
      </c>
      <c r="I19" t="s">
        <v>40</v>
      </c>
    </row>
    <row r="20" spans="1:9" x14ac:dyDescent="0.2">
      <c r="A20" t="s">
        <v>104</v>
      </c>
      <c r="B20">
        <v>459</v>
      </c>
      <c r="C20">
        <v>18</v>
      </c>
      <c r="D20">
        <v>3.9215686274509803E-2</v>
      </c>
      <c r="E20">
        <v>16</v>
      </c>
      <c r="F20">
        <v>3.4858387799564301E-2</v>
      </c>
      <c r="G20">
        <v>46</v>
      </c>
      <c r="H20">
        <v>0.100217864923747</v>
      </c>
    </row>
    <row r="21" spans="1:9" x14ac:dyDescent="0.2">
      <c r="A21" t="s">
        <v>65</v>
      </c>
      <c r="B21">
        <v>292</v>
      </c>
      <c r="C21">
        <v>8</v>
      </c>
      <c r="D21">
        <v>2.7400000000000001E-2</v>
      </c>
      <c r="E21">
        <v>0</v>
      </c>
      <c r="F21">
        <v>0</v>
      </c>
      <c r="G21">
        <v>28</v>
      </c>
      <c r="H21">
        <v>9.5890000000000003E-2</v>
      </c>
      <c r="I21" t="s">
        <v>40</v>
      </c>
    </row>
    <row r="22" spans="1:9" x14ac:dyDescent="0.2">
      <c r="A22" t="s">
        <v>93</v>
      </c>
      <c r="B22">
        <v>171</v>
      </c>
      <c r="C22">
        <v>1</v>
      </c>
      <c r="D22">
        <v>5.8479999999999999E-3</v>
      </c>
      <c r="E22">
        <v>0</v>
      </c>
      <c r="F22">
        <v>0</v>
      </c>
      <c r="G22">
        <v>16</v>
      </c>
      <c r="H22">
        <v>9.357E-2</v>
      </c>
      <c r="I22" t="s">
        <v>40</v>
      </c>
    </row>
    <row r="23" spans="1:9" x14ac:dyDescent="0.2">
      <c r="A23" t="s">
        <v>103</v>
      </c>
      <c r="B23">
        <v>107</v>
      </c>
      <c r="C23">
        <v>2</v>
      </c>
      <c r="D23">
        <v>1.8689999999999998E-2</v>
      </c>
      <c r="E23">
        <v>0</v>
      </c>
      <c r="F23">
        <v>0</v>
      </c>
      <c r="G23">
        <v>10</v>
      </c>
      <c r="H23">
        <v>9.3460000000000001E-2</v>
      </c>
      <c r="I23" t="s">
        <v>40</v>
      </c>
    </row>
    <row r="24" spans="1:9" x14ac:dyDescent="0.2">
      <c r="A24" t="s">
        <v>120</v>
      </c>
      <c r="B24">
        <v>1035</v>
      </c>
      <c r="C24">
        <v>11</v>
      </c>
      <c r="D24">
        <v>1.0630000000000001E-2</v>
      </c>
      <c r="E24">
        <v>1</v>
      </c>
      <c r="F24">
        <v>9.6619999999999996E-4</v>
      </c>
      <c r="G24">
        <v>93</v>
      </c>
      <c r="H24">
        <v>8.9859999999999995E-2</v>
      </c>
      <c r="I24" t="s">
        <v>40</v>
      </c>
    </row>
    <row r="25" spans="1:9" x14ac:dyDescent="0.2">
      <c r="A25" t="s">
        <v>45</v>
      </c>
      <c r="B25">
        <v>122</v>
      </c>
      <c r="C25">
        <v>1</v>
      </c>
      <c r="D25">
        <v>8.1969999999999994E-3</v>
      </c>
      <c r="E25">
        <v>0</v>
      </c>
      <c r="F25">
        <v>0</v>
      </c>
      <c r="G25">
        <v>10</v>
      </c>
      <c r="H25">
        <v>8.1970000000000001E-2</v>
      </c>
      <c r="I25" t="s">
        <v>40</v>
      </c>
    </row>
    <row r="26" spans="1:9" x14ac:dyDescent="0.2">
      <c r="A26" t="s">
        <v>57</v>
      </c>
      <c r="B26">
        <v>1050</v>
      </c>
      <c r="C26">
        <v>6</v>
      </c>
      <c r="D26">
        <v>5.7140000000000003E-3</v>
      </c>
      <c r="E26">
        <v>23</v>
      </c>
      <c r="F26">
        <v>2.1899999999999999E-2</v>
      </c>
      <c r="G26">
        <v>86</v>
      </c>
      <c r="H26">
        <v>8.1900000000000001E-2</v>
      </c>
      <c r="I26" t="s">
        <v>40</v>
      </c>
    </row>
    <row r="27" spans="1:9" x14ac:dyDescent="0.2">
      <c r="A27" t="s">
        <v>106</v>
      </c>
      <c r="B27">
        <v>13</v>
      </c>
      <c r="C27">
        <v>0</v>
      </c>
      <c r="D27">
        <v>0</v>
      </c>
      <c r="E27">
        <v>0</v>
      </c>
      <c r="F27">
        <v>0</v>
      </c>
      <c r="G27">
        <v>1</v>
      </c>
      <c r="H27">
        <v>7.6920000000000002E-2</v>
      </c>
      <c r="I27" t="s">
        <v>40</v>
      </c>
    </row>
    <row r="28" spans="1:9" x14ac:dyDescent="0.2">
      <c r="A28" t="s">
        <v>67</v>
      </c>
      <c r="B28">
        <v>205</v>
      </c>
      <c r="C28">
        <v>0</v>
      </c>
      <c r="D28">
        <v>0</v>
      </c>
      <c r="E28">
        <v>1</v>
      </c>
      <c r="F28">
        <v>4.8780000000000004E-3</v>
      </c>
      <c r="G28">
        <v>15</v>
      </c>
      <c r="H28">
        <v>7.3169999999999999E-2</v>
      </c>
      <c r="I28" t="s">
        <v>40</v>
      </c>
    </row>
    <row r="29" spans="1:9" x14ac:dyDescent="0.2">
      <c r="A29" t="s">
        <v>74</v>
      </c>
      <c r="B29">
        <v>60</v>
      </c>
      <c r="C29">
        <v>1</v>
      </c>
      <c r="D29">
        <v>1.6670000000000001E-2</v>
      </c>
      <c r="E29">
        <v>0</v>
      </c>
      <c r="F29">
        <v>0</v>
      </c>
      <c r="G29">
        <v>4</v>
      </c>
      <c r="H29">
        <v>6.6669999999999993E-2</v>
      </c>
      <c r="I29" t="s">
        <v>40</v>
      </c>
    </row>
    <row r="30" spans="1:9" x14ac:dyDescent="0.2">
      <c r="A30" t="s">
        <v>129</v>
      </c>
      <c r="B30">
        <v>364</v>
      </c>
      <c r="C30">
        <v>4</v>
      </c>
      <c r="D30">
        <v>1.099E-2</v>
      </c>
      <c r="E30">
        <v>0</v>
      </c>
      <c r="F30">
        <v>0</v>
      </c>
      <c r="G30">
        <v>23</v>
      </c>
      <c r="H30">
        <v>6.3189999999999996E-2</v>
      </c>
      <c r="I30" t="s">
        <v>40</v>
      </c>
    </row>
    <row r="31" spans="1:9" x14ac:dyDescent="0.2">
      <c r="A31" t="s">
        <v>105</v>
      </c>
      <c r="B31">
        <v>1416</v>
      </c>
      <c r="C31">
        <v>163</v>
      </c>
      <c r="D31">
        <v>0.11509999999999999</v>
      </c>
      <c r="E31">
        <v>18</v>
      </c>
      <c r="F31">
        <v>1.2710000000000001E-2</v>
      </c>
      <c r="G31">
        <v>88</v>
      </c>
      <c r="H31">
        <v>6.2149999999999997E-2</v>
      </c>
      <c r="I31" t="s">
        <v>40</v>
      </c>
    </row>
    <row r="32" spans="1:9" x14ac:dyDescent="0.2">
      <c r="A32" t="s">
        <v>112</v>
      </c>
      <c r="B32">
        <v>108</v>
      </c>
      <c r="C32">
        <v>1</v>
      </c>
      <c r="D32">
        <v>9.2589999999999999E-3</v>
      </c>
      <c r="E32">
        <v>0</v>
      </c>
      <c r="F32">
        <v>0</v>
      </c>
      <c r="G32">
        <v>6</v>
      </c>
      <c r="H32">
        <v>5.5559999999999998E-2</v>
      </c>
      <c r="I32" t="s">
        <v>40</v>
      </c>
    </row>
    <row r="33" spans="1:9" x14ac:dyDescent="0.2">
      <c r="A33" t="s">
        <v>48</v>
      </c>
      <c r="B33">
        <v>1633</v>
      </c>
      <c r="C33">
        <v>9</v>
      </c>
      <c r="D33">
        <v>5.5110000000000003E-3</v>
      </c>
      <c r="E33">
        <v>3</v>
      </c>
      <c r="F33">
        <v>1.8370000000000001E-3</v>
      </c>
      <c r="G33">
        <v>90</v>
      </c>
      <c r="H33">
        <v>5.5109999999999999E-2</v>
      </c>
      <c r="I33" t="s">
        <v>40</v>
      </c>
    </row>
    <row r="34" spans="1:9" x14ac:dyDescent="0.2">
      <c r="A34" t="s">
        <v>51</v>
      </c>
      <c r="B34">
        <v>164</v>
      </c>
      <c r="C34">
        <v>1</v>
      </c>
      <c r="D34">
        <v>6.0980000000000001E-3</v>
      </c>
      <c r="E34">
        <v>0</v>
      </c>
      <c r="F34">
        <v>0</v>
      </c>
      <c r="G34">
        <v>9</v>
      </c>
      <c r="H34">
        <v>5.4879999999999998E-2</v>
      </c>
      <c r="I34" t="s">
        <v>40</v>
      </c>
    </row>
    <row r="35" spans="1:9" x14ac:dyDescent="0.2">
      <c r="A35" t="s">
        <v>130</v>
      </c>
      <c r="D35">
        <f>AVERAGE(D5:D29)</f>
        <v>1.7691285661097126E-2</v>
      </c>
      <c r="F35">
        <f>AVERAGE(F5:F29)</f>
        <v>1.2436823511982569E-2</v>
      </c>
      <c r="H35">
        <f>AVERAGE(H5:H29)</f>
        <v>0.14029957374091873</v>
      </c>
    </row>
    <row r="36" spans="1:9" x14ac:dyDescent="0.2">
      <c r="A36" t="s">
        <v>47</v>
      </c>
      <c r="B36">
        <v>1056</v>
      </c>
      <c r="C36">
        <v>98</v>
      </c>
      <c r="D36">
        <v>9.2803030303030304E-2</v>
      </c>
      <c r="E36">
        <v>2</v>
      </c>
      <c r="F36">
        <v>1.8939393939393901E-3</v>
      </c>
      <c r="G36">
        <v>56</v>
      </c>
      <c r="H36">
        <v>5.3030303030302997E-2</v>
      </c>
    </row>
    <row r="37" spans="1:9" x14ac:dyDescent="0.2">
      <c r="A37" t="s">
        <v>119</v>
      </c>
      <c r="B37">
        <v>133</v>
      </c>
      <c r="C37">
        <v>0</v>
      </c>
      <c r="D37">
        <v>0</v>
      </c>
      <c r="E37">
        <v>0</v>
      </c>
      <c r="F37">
        <v>0</v>
      </c>
      <c r="G37">
        <v>7</v>
      </c>
      <c r="H37">
        <v>5.2630000000000003E-2</v>
      </c>
      <c r="I37" t="s">
        <v>40</v>
      </c>
    </row>
    <row r="38" spans="1:9" x14ac:dyDescent="0.2">
      <c r="A38" t="s">
        <v>83</v>
      </c>
      <c r="B38">
        <v>313</v>
      </c>
      <c r="C38">
        <v>4</v>
      </c>
      <c r="D38">
        <v>1.278E-2</v>
      </c>
      <c r="E38">
        <v>1</v>
      </c>
      <c r="F38">
        <v>3.1949999999999999E-3</v>
      </c>
      <c r="G38">
        <v>15</v>
      </c>
      <c r="H38">
        <v>4.7919999999999997E-2</v>
      </c>
      <c r="I38" t="s">
        <v>40</v>
      </c>
    </row>
    <row r="39" spans="1:9" x14ac:dyDescent="0.2">
      <c r="A39" t="s">
        <v>73</v>
      </c>
      <c r="B39">
        <v>22</v>
      </c>
      <c r="C39">
        <v>0</v>
      </c>
      <c r="D39">
        <v>0</v>
      </c>
      <c r="E39">
        <v>0</v>
      </c>
      <c r="F39">
        <v>0</v>
      </c>
      <c r="G39">
        <v>1</v>
      </c>
      <c r="H39">
        <v>4.5449999999999997E-2</v>
      </c>
      <c r="I39" t="s">
        <v>40</v>
      </c>
    </row>
    <row r="40" spans="1:9" x14ac:dyDescent="0.2">
      <c r="A40" t="s">
        <v>109</v>
      </c>
      <c r="B40">
        <v>92</v>
      </c>
      <c r="C40">
        <v>7</v>
      </c>
      <c r="D40">
        <v>7.6090000000000005E-2</v>
      </c>
      <c r="E40">
        <v>0</v>
      </c>
      <c r="F40">
        <v>0</v>
      </c>
      <c r="G40">
        <v>4</v>
      </c>
      <c r="H40">
        <v>4.3479999999999998E-2</v>
      </c>
      <c r="I40" t="s">
        <v>40</v>
      </c>
    </row>
    <row r="41" spans="1:9" x14ac:dyDescent="0.2">
      <c r="A41" t="s">
        <v>53</v>
      </c>
      <c r="B41">
        <v>1426</v>
      </c>
      <c r="C41">
        <v>29</v>
      </c>
      <c r="D41">
        <v>2.034E-2</v>
      </c>
      <c r="E41">
        <v>0</v>
      </c>
      <c r="F41">
        <v>0</v>
      </c>
      <c r="G41">
        <v>59</v>
      </c>
      <c r="H41">
        <v>4.1369999999999997E-2</v>
      </c>
      <c r="I41" t="s">
        <v>40</v>
      </c>
    </row>
    <row r="42" spans="1:9" x14ac:dyDescent="0.2">
      <c r="A42" t="s">
        <v>90</v>
      </c>
      <c r="B42">
        <v>25</v>
      </c>
      <c r="C42">
        <v>3</v>
      </c>
      <c r="D42">
        <v>0.12</v>
      </c>
      <c r="E42">
        <v>0</v>
      </c>
      <c r="F42">
        <v>0</v>
      </c>
      <c r="G42">
        <v>1</v>
      </c>
      <c r="H42">
        <v>0.04</v>
      </c>
      <c r="I42" t="s">
        <v>40</v>
      </c>
    </row>
    <row r="43" spans="1:9" x14ac:dyDescent="0.2">
      <c r="A43" t="s">
        <v>125</v>
      </c>
      <c r="B43">
        <v>101</v>
      </c>
      <c r="C43">
        <v>0</v>
      </c>
      <c r="D43">
        <v>0</v>
      </c>
      <c r="E43">
        <v>0</v>
      </c>
      <c r="F43">
        <v>0</v>
      </c>
      <c r="G43">
        <v>4</v>
      </c>
      <c r="H43">
        <v>3.9600000000000003E-2</v>
      </c>
      <c r="I43" t="s">
        <v>40</v>
      </c>
    </row>
    <row r="44" spans="1:9" x14ac:dyDescent="0.2">
      <c r="A44" t="s">
        <v>107</v>
      </c>
      <c r="B44">
        <v>231</v>
      </c>
      <c r="C44">
        <v>26</v>
      </c>
      <c r="D44">
        <v>0.11260000000000001</v>
      </c>
      <c r="E44">
        <v>0</v>
      </c>
      <c r="F44">
        <v>0</v>
      </c>
      <c r="G44">
        <v>9</v>
      </c>
      <c r="H44">
        <v>3.8960000000000002E-2</v>
      </c>
      <c r="I44" t="s">
        <v>40</v>
      </c>
    </row>
    <row r="45" spans="1:9" x14ac:dyDescent="0.2">
      <c r="A45" t="s">
        <v>99</v>
      </c>
      <c r="B45">
        <v>2915</v>
      </c>
      <c r="C45">
        <v>57</v>
      </c>
      <c r="D45">
        <v>1.9550000000000001E-2</v>
      </c>
      <c r="E45">
        <v>87</v>
      </c>
      <c r="F45">
        <v>2.9850000000000002E-2</v>
      </c>
      <c r="G45">
        <v>112</v>
      </c>
      <c r="H45">
        <v>3.8420000000000003E-2</v>
      </c>
      <c r="I45" t="s">
        <v>40</v>
      </c>
    </row>
    <row r="46" spans="1:9" x14ac:dyDescent="0.2">
      <c r="A46" t="s">
        <v>123</v>
      </c>
      <c r="B46">
        <v>636</v>
      </c>
      <c r="C46">
        <v>6</v>
      </c>
      <c r="D46">
        <v>9.4339999999999997E-3</v>
      </c>
      <c r="E46">
        <v>2</v>
      </c>
      <c r="F46">
        <v>3.1449999999999998E-3</v>
      </c>
      <c r="G46">
        <v>23</v>
      </c>
      <c r="H46">
        <v>3.6159999999999998E-2</v>
      </c>
      <c r="I46" t="s">
        <v>40</v>
      </c>
    </row>
    <row r="47" spans="1:9" x14ac:dyDescent="0.2">
      <c r="A47" t="s">
        <v>110</v>
      </c>
      <c r="B47">
        <v>474</v>
      </c>
      <c r="C47">
        <v>17</v>
      </c>
      <c r="D47">
        <v>3.5860000000000003E-2</v>
      </c>
      <c r="E47">
        <v>4</v>
      </c>
      <c r="F47">
        <v>8.4390000000000003E-3</v>
      </c>
      <c r="G47">
        <v>16</v>
      </c>
      <c r="H47">
        <v>3.3759999999999998E-2</v>
      </c>
      <c r="I47" t="s">
        <v>40</v>
      </c>
    </row>
    <row r="48" spans="1:9" x14ac:dyDescent="0.2">
      <c r="A48" t="s">
        <v>97</v>
      </c>
      <c r="B48">
        <v>60</v>
      </c>
      <c r="C48">
        <v>5</v>
      </c>
      <c r="D48">
        <v>8.3330000000000001E-2</v>
      </c>
      <c r="E48">
        <v>2</v>
      </c>
      <c r="F48">
        <v>3.3329999999999999E-2</v>
      </c>
      <c r="G48">
        <v>2</v>
      </c>
      <c r="H48">
        <v>3.3329999999999999E-2</v>
      </c>
      <c r="I48" t="s">
        <v>40</v>
      </c>
    </row>
    <row r="49" spans="1:9" x14ac:dyDescent="0.2">
      <c r="A49" t="s">
        <v>147</v>
      </c>
      <c r="D49">
        <f>MEDIAN(D1:D39)</f>
        <v>8.7279999999999996E-3</v>
      </c>
      <c r="F49">
        <f>MEDIAN(F1:F39)</f>
        <v>0</v>
      </c>
      <c r="H49">
        <f>MEDIAN(H1:H39)</f>
        <v>9.8053932461873494E-2</v>
      </c>
    </row>
    <row r="50" spans="1:9" x14ac:dyDescent="0.2">
      <c r="A50" t="s">
        <v>77</v>
      </c>
      <c r="B50">
        <v>339</v>
      </c>
      <c r="C50">
        <v>52</v>
      </c>
      <c r="D50">
        <v>0.15340000000000001</v>
      </c>
      <c r="E50">
        <v>0</v>
      </c>
      <c r="F50">
        <v>0</v>
      </c>
      <c r="G50">
        <v>11</v>
      </c>
      <c r="H50">
        <v>3.245E-2</v>
      </c>
      <c r="I50" t="s">
        <v>40</v>
      </c>
    </row>
    <row r="51" spans="1:9" x14ac:dyDescent="0.2">
      <c r="A51" t="s">
        <v>64</v>
      </c>
      <c r="B51">
        <v>185</v>
      </c>
      <c r="C51">
        <v>6</v>
      </c>
      <c r="D51">
        <v>3.243E-2</v>
      </c>
      <c r="E51">
        <v>0</v>
      </c>
      <c r="F51">
        <v>0</v>
      </c>
      <c r="G51">
        <v>6</v>
      </c>
      <c r="H51">
        <v>3.243E-2</v>
      </c>
      <c r="I51" t="s">
        <v>40</v>
      </c>
    </row>
    <row r="52" spans="1:9" x14ac:dyDescent="0.2">
      <c r="A52" t="s">
        <v>131</v>
      </c>
      <c r="D52">
        <f>STDEV(D33:D44)</f>
        <v>4.7197652534747503E-2</v>
      </c>
      <c r="F52">
        <f>STDEV(F33:F44)</f>
        <v>3.5751812484277785E-3</v>
      </c>
      <c r="H52">
        <f>STDEV(H33:H44)</f>
        <v>2.7733133496510604E-2</v>
      </c>
    </row>
    <row r="53" spans="1:9" x14ac:dyDescent="0.2">
      <c r="A53" t="s">
        <v>71</v>
      </c>
      <c r="B53">
        <v>191</v>
      </c>
      <c r="C53">
        <v>2</v>
      </c>
      <c r="D53">
        <v>1.047E-2</v>
      </c>
      <c r="E53">
        <v>1</v>
      </c>
      <c r="F53">
        <v>5.2360000000000002E-3</v>
      </c>
      <c r="G53">
        <v>6</v>
      </c>
      <c r="H53">
        <v>3.141E-2</v>
      </c>
      <c r="I53" t="s">
        <v>40</v>
      </c>
    </row>
    <row r="54" spans="1:9" x14ac:dyDescent="0.2">
      <c r="A54" t="s">
        <v>68</v>
      </c>
      <c r="B54">
        <v>637</v>
      </c>
      <c r="C54">
        <v>1</v>
      </c>
      <c r="D54">
        <v>1.57E-3</v>
      </c>
      <c r="E54">
        <v>21</v>
      </c>
      <c r="F54">
        <v>3.2969999999999999E-2</v>
      </c>
      <c r="G54">
        <v>20</v>
      </c>
      <c r="H54">
        <v>3.1399999999999997E-2</v>
      </c>
      <c r="I54" t="s">
        <v>40</v>
      </c>
    </row>
    <row r="55" spans="1:9" x14ac:dyDescent="0.2">
      <c r="A55" t="s">
        <v>76</v>
      </c>
      <c r="B55">
        <v>226</v>
      </c>
      <c r="C55">
        <v>0</v>
      </c>
      <c r="D55">
        <v>0</v>
      </c>
      <c r="E55">
        <v>2</v>
      </c>
      <c r="F55">
        <v>8.8500000000000002E-3</v>
      </c>
      <c r="G55">
        <v>7</v>
      </c>
      <c r="H55">
        <v>3.0970000000000001E-2</v>
      </c>
      <c r="I55" t="s">
        <v>40</v>
      </c>
    </row>
    <row r="56" spans="1:9" x14ac:dyDescent="0.2">
      <c r="A56" t="s">
        <v>58</v>
      </c>
      <c r="B56">
        <v>434</v>
      </c>
      <c r="C56">
        <v>16</v>
      </c>
      <c r="D56">
        <v>3.687E-2</v>
      </c>
      <c r="E56">
        <v>4</v>
      </c>
      <c r="F56">
        <v>9.2169999999999995E-3</v>
      </c>
      <c r="G56">
        <v>13</v>
      </c>
      <c r="H56">
        <v>2.9950000000000001E-2</v>
      </c>
      <c r="I56" t="s">
        <v>40</v>
      </c>
    </row>
    <row r="57" spans="1:9" x14ac:dyDescent="0.2">
      <c r="A57" t="s">
        <v>82</v>
      </c>
      <c r="B57">
        <v>103</v>
      </c>
      <c r="C57">
        <v>7</v>
      </c>
      <c r="D57">
        <v>6.7960000000000007E-2</v>
      </c>
      <c r="E57">
        <v>1</v>
      </c>
      <c r="F57">
        <v>9.7090000000000006E-3</v>
      </c>
      <c r="G57">
        <v>3</v>
      </c>
      <c r="H57">
        <v>2.913E-2</v>
      </c>
      <c r="I57" t="s">
        <v>40</v>
      </c>
    </row>
    <row r="58" spans="1:9" x14ac:dyDescent="0.2">
      <c r="A58" t="s">
        <v>54</v>
      </c>
      <c r="B58">
        <v>178</v>
      </c>
      <c r="C58">
        <v>0</v>
      </c>
      <c r="D58">
        <v>0</v>
      </c>
      <c r="E58">
        <v>3</v>
      </c>
      <c r="F58">
        <v>1.685E-2</v>
      </c>
      <c r="G58">
        <v>5</v>
      </c>
      <c r="H58">
        <v>2.809E-2</v>
      </c>
      <c r="I58" t="s">
        <v>40</v>
      </c>
    </row>
    <row r="59" spans="1:9" x14ac:dyDescent="0.2">
      <c r="A59" t="s">
        <v>56</v>
      </c>
      <c r="B59">
        <v>76</v>
      </c>
      <c r="C59">
        <v>3</v>
      </c>
      <c r="D59">
        <v>3.9469999999999998E-2</v>
      </c>
      <c r="E59">
        <v>0</v>
      </c>
      <c r="F59">
        <v>0</v>
      </c>
      <c r="G59">
        <v>2</v>
      </c>
      <c r="H59">
        <v>2.632E-2</v>
      </c>
      <c r="I59" t="s">
        <v>40</v>
      </c>
    </row>
    <row r="60" spans="1:9" x14ac:dyDescent="0.2">
      <c r="A60" t="s">
        <v>98</v>
      </c>
      <c r="B60">
        <v>154</v>
      </c>
      <c r="C60">
        <v>3</v>
      </c>
      <c r="D60">
        <v>1.9480000000000001E-2</v>
      </c>
      <c r="E60">
        <v>0</v>
      </c>
      <c r="F60">
        <v>0</v>
      </c>
      <c r="G60">
        <v>4</v>
      </c>
      <c r="H60">
        <v>2.597E-2</v>
      </c>
      <c r="I60" t="s">
        <v>40</v>
      </c>
    </row>
    <row r="61" spans="1:9" x14ac:dyDescent="0.2">
      <c r="A61" t="s">
        <v>69</v>
      </c>
      <c r="B61">
        <v>40</v>
      </c>
      <c r="C61">
        <v>0</v>
      </c>
      <c r="D61">
        <v>0</v>
      </c>
      <c r="E61">
        <v>0</v>
      </c>
      <c r="F61">
        <v>0</v>
      </c>
      <c r="G61">
        <v>1</v>
      </c>
      <c r="H61">
        <v>2.5000000000000001E-2</v>
      </c>
      <c r="I61" t="s">
        <v>40</v>
      </c>
    </row>
    <row r="62" spans="1:9" x14ac:dyDescent="0.2">
      <c r="A62" t="s">
        <v>39</v>
      </c>
      <c r="B62">
        <v>644</v>
      </c>
      <c r="C62">
        <v>4</v>
      </c>
      <c r="D62">
        <v>6.2110000000000004E-3</v>
      </c>
      <c r="E62">
        <v>14</v>
      </c>
      <c r="F62">
        <v>2.1739999999999999E-2</v>
      </c>
      <c r="G62">
        <v>15</v>
      </c>
      <c r="H62">
        <v>2.3290000000000002E-2</v>
      </c>
      <c r="I62" t="s">
        <v>40</v>
      </c>
    </row>
    <row r="63" spans="1:9" x14ac:dyDescent="0.2">
      <c r="A63" t="s">
        <v>95</v>
      </c>
      <c r="B63">
        <v>806</v>
      </c>
      <c r="C63">
        <v>161</v>
      </c>
      <c r="D63">
        <v>0.19980000000000001</v>
      </c>
      <c r="E63">
        <v>0</v>
      </c>
      <c r="F63">
        <v>0</v>
      </c>
      <c r="G63">
        <v>18</v>
      </c>
      <c r="H63">
        <v>2.2329999999999999E-2</v>
      </c>
      <c r="I63" t="s">
        <v>40</v>
      </c>
    </row>
    <row r="64" spans="1:9" x14ac:dyDescent="0.2">
      <c r="A64" t="s">
        <v>116</v>
      </c>
      <c r="B64">
        <v>137</v>
      </c>
      <c r="C64">
        <v>1</v>
      </c>
      <c r="D64">
        <v>7.2989999999999999E-3</v>
      </c>
      <c r="E64">
        <v>0</v>
      </c>
      <c r="F64">
        <v>0</v>
      </c>
      <c r="G64">
        <v>3</v>
      </c>
      <c r="H64">
        <v>2.1899999999999999E-2</v>
      </c>
      <c r="I64" t="s">
        <v>40</v>
      </c>
    </row>
    <row r="65" spans="1:9" x14ac:dyDescent="0.2">
      <c r="A65" t="s">
        <v>66</v>
      </c>
      <c r="B65">
        <v>982</v>
      </c>
      <c r="C65">
        <v>41</v>
      </c>
      <c r="D65">
        <v>4.1750000000000002E-2</v>
      </c>
      <c r="E65">
        <v>1</v>
      </c>
      <c r="F65">
        <v>1.018E-3</v>
      </c>
      <c r="G65">
        <v>21</v>
      </c>
      <c r="H65">
        <v>2.138E-2</v>
      </c>
      <c r="I65" t="s">
        <v>40</v>
      </c>
    </row>
    <row r="66" spans="1:9" x14ac:dyDescent="0.2">
      <c r="A66" t="s">
        <v>92</v>
      </c>
      <c r="B66">
        <v>1016</v>
      </c>
      <c r="C66">
        <v>24</v>
      </c>
      <c r="D66">
        <v>2.3619999999999999E-2</v>
      </c>
      <c r="E66">
        <v>0</v>
      </c>
      <c r="F66">
        <v>0</v>
      </c>
      <c r="G66">
        <v>21</v>
      </c>
      <c r="H66">
        <v>2.0670000000000001E-2</v>
      </c>
      <c r="I66" t="s">
        <v>40</v>
      </c>
    </row>
    <row r="67" spans="1:9" x14ac:dyDescent="0.2">
      <c r="A67" t="s">
        <v>111</v>
      </c>
      <c r="B67">
        <v>755</v>
      </c>
      <c r="C67">
        <v>7</v>
      </c>
      <c r="D67">
        <v>9.2720000000000007E-3</v>
      </c>
      <c r="E67">
        <v>47</v>
      </c>
      <c r="F67">
        <v>6.225E-2</v>
      </c>
      <c r="G67">
        <v>15</v>
      </c>
      <c r="H67">
        <v>1.9869999999999999E-2</v>
      </c>
      <c r="I67" t="s">
        <v>40</v>
      </c>
    </row>
    <row r="68" spans="1:9" x14ac:dyDescent="0.2">
      <c r="A68" t="s">
        <v>62</v>
      </c>
      <c r="B68">
        <v>61</v>
      </c>
      <c r="C68">
        <v>0</v>
      </c>
      <c r="D68">
        <v>0</v>
      </c>
      <c r="E68">
        <v>0</v>
      </c>
      <c r="F68">
        <v>0</v>
      </c>
      <c r="G68">
        <v>1</v>
      </c>
      <c r="H68">
        <v>1.6389999999999998E-2</v>
      </c>
      <c r="I68" t="s">
        <v>40</v>
      </c>
    </row>
    <row r="69" spans="1:9" x14ac:dyDescent="0.2">
      <c r="A69" t="s">
        <v>100</v>
      </c>
      <c r="B69">
        <v>71</v>
      </c>
      <c r="C69">
        <v>0</v>
      </c>
      <c r="D69">
        <v>0</v>
      </c>
      <c r="E69">
        <v>1</v>
      </c>
      <c r="F69">
        <v>1.4080000000000001E-2</v>
      </c>
      <c r="G69">
        <v>1</v>
      </c>
      <c r="H69">
        <v>1.4080000000000001E-2</v>
      </c>
      <c r="I69" t="s">
        <v>40</v>
      </c>
    </row>
    <row r="70" spans="1:9" x14ac:dyDescent="0.2">
      <c r="A70" t="s">
        <v>43</v>
      </c>
      <c r="B70">
        <v>761</v>
      </c>
      <c r="C70">
        <v>27</v>
      </c>
      <c r="D70">
        <v>3.5479999999999998E-2</v>
      </c>
      <c r="E70">
        <v>1</v>
      </c>
      <c r="F70">
        <v>1.3140000000000001E-3</v>
      </c>
      <c r="G70">
        <v>10</v>
      </c>
      <c r="H70">
        <v>1.3140000000000001E-2</v>
      </c>
      <c r="I70" t="s">
        <v>40</v>
      </c>
    </row>
    <row r="71" spans="1:9" x14ac:dyDescent="0.2">
      <c r="A71" t="s">
        <v>49</v>
      </c>
      <c r="B71">
        <v>348</v>
      </c>
      <c r="C71">
        <v>6</v>
      </c>
      <c r="D71">
        <v>1.7239999999999998E-2</v>
      </c>
      <c r="E71">
        <v>10</v>
      </c>
      <c r="F71">
        <v>2.8740000000000002E-2</v>
      </c>
      <c r="G71">
        <v>4</v>
      </c>
      <c r="H71">
        <v>1.149E-2</v>
      </c>
      <c r="I71" t="s">
        <v>40</v>
      </c>
    </row>
    <row r="72" spans="1:9" x14ac:dyDescent="0.2">
      <c r="A72" t="s">
        <v>84</v>
      </c>
      <c r="B72">
        <v>305</v>
      </c>
      <c r="C72">
        <v>1</v>
      </c>
      <c r="D72">
        <v>3.2789999999999998E-3</v>
      </c>
      <c r="E72">
        <v>0</v>
      </c>
      <c r="F72">
        <v>0</v>
      </c>
      <c r="G72">
        <v>3</v>
      </c>
      <c r="H72">
        <v>9.8359999999999993E-3</v>
      </c>
      <c r="I72" t="s">
        <v>40</v>
      </c>
    </row>
    <row r="73" spans="1:9" x14ac:dyDescent="0.2">
      <c r="A73" t="s">
        <v>80</v>
      </c>
      <c r="B73">
        <v>105</v>
      </c>
      <c r="C73">
        <v>3</v>
      </c>
      <c r="D73">
        <v>2.8570000000000002E-2</v>
      </c>
      <c r="E73">
        <v>0</v>
      </c>
      <c r="F73">
        <v>0</v>
      </c>
      <c r="G73">
        <v>1</v>
      </c>
      <c r="H73">
        <v>9.5239999999999995E-3</v>
      </c>
      <c r="I73" t="s">
        <v>40</v>
      </c>
    </row>
    <row r="74" spans="1:9" x14ac:dyDescent="0.2">
      <c r="A74" t="s">
        <v>128</v>
      </c>
      <c r="B74">
        <v>528</v>
      </c>
      <c r="C74">
        <v>3</v>
      </c>
      <c r="D74">
        <v>5.6820000000000004E-3</v>
      </c>
      <c r="E74">
        <v>6</v>
      </c>
      <c r="F74">
        <v>1.136E-2</v>
      </c>
      <c r="G74">
        <v>4</v>
      </c>
      <c r="H74">
        <v>7.5760000000000003E-3</v>
      </c>
      <c r="I74" t="s">
        <v>40</v>
      </c>
    </row>
    <row r="75" spans="1:9" x14ac:dyDescent="0.2">
      <c r="A75" t="s">
        <v>91</v>
      </c>
      <c r="B75">
        <v>811</v>
      </c>
      <c r="C75">
        <v>0</v>
      </c>
      <c r="D75">
        <v>0</v>
      </c>
      <c r="E75">
        <v>2</v>
      </c>
      <c r="F75">
        <v>2.4659999999999999E-3</v>
      </c>
      <c r="G75">
        <v>6</v>
      </c>
      <c r="H75">
        <v>7.3980000000000001E-3</v>
      </c>
      <c r="I75" t="s">
        <v>40</v>
      </c>
    </row>
    <row r="76" spans="1:9" x14ac:dyDescent="0.2">
      <c r="A76" t="s">
        <v>79</v>
      </c>
      <c r="B76">
        <v>286</v>
      </c>
      <c r="C76">
        <v>0</v>
      </c>
      <c r="D76">
        <v>0</v>
      </c>
      <c r="E76">
        <v>0</v>
      </c>
      <c r="F76">
        <v>0</v>
      </c>
      <c r="G76">
        <v>2</v>
      </c>
      <c r="H76">
        <v>6.9930000000000001E-3</v>
      </c>
      <c r="I76" t="s">
        <v>40</v>
      </c>
    </row>
    <row r="77" spans="1:9" x14ac:dyDescent="0.2">
      <c r="A77" t="s">
        <v>127</v>
      </c>
      <c r="B77">
        <v>868</v>
      </c>
      <c r="C77">
        <v>31</v>
      </c>
      <c r="D77">
        <v>3.5709999999999999E-2</v>
      </c>
      <c r="E77">
        <v>0</v>
      </c>
      <c r="F77">
        <v>0</v>
      </c>
      <c r="G77">
        <v>4</v>
      </c>
      <c r="H77">
        <v>4.6080000000000001E-3</v>
      </c>
      <c r="I77" t="s">
        <v>40</v>
      </c>
    </row>
    <row r="78" spans="1:9" x14ac:dyDescent="0.2">
      <c r="A78" t="s">
        <v>44</v>
      </c>
      <c r="B78">
        <v>1101</v>
      </c>
      <c r="C78">
        <v>23</v>
      </c>
      <c r="D78">
        <v>2.0889999999999999E-2</v>
      </c>
      <c r="E78">
        <v>4</v>
      </c>
      <c r="F78">
        <v>3.6329999999999999E-3</v>
      </c>
      <c r="G78">
        <v>3</v>
      </c>
      <c r="H78">
        <v>2.725E-3</v>
      </c>
      <c r="I78" t="s">
        <v>40</v>
      </c>
    </row>
    <row r="79" spans="1:9" x14ac:dyDescent="0.2">
      <c r="A79" t="s">
        <v>61</v>
      </c>
      <c r="B79">
        <v>495</v>
      </c>
      <c r="C79">
        <v>7</v>
      </c>
      <c r="D79">
        <v>1.414E-2</v>
      </c>
      <c r="E79">
        <v>0</v>
      </c>
      <c r="F79">
        <v>0</v>
      </c>
      <c r="G79">
        <v>1</v>
      </c>
      <c r="H79">
        <v>2.0200000000000001E-3</v>
      </c>
      <c r="I79" t="s">
        <v>40</v>
      </c>
    </row>
    <row r="80" spans="1:9" x14ac:dyDescent="0.2">
      <c r="A80" t="s">
        <v>108</v>
      </c>
      <c r="B80">
        <v>27</v>
      </c>
      <c r="C80">
        <v>2</v>
      </c>
      <c r="D80">
        <v>7.4069999999999997E-2</v>
      </c>
      <c r="E80">
        <v>0</v>
      </c>
      <c r="F80">
        <v>0</v>
      </c>
      <c r="G80">
        <v>0</v>
      </c>
      <c r="H80">
        <v>0</v>
      </c>
      <c r="I80" t="s">
        <v>40</v>
      </c>
    </row>
    <row r="81" spans="1:9" x14ac:dyDescent="0.2">
      <c r="A81" t="s">
        <v>63</v>
      </c>
      <c r="B81">
        <v>211</v>
      </c>
      <c r="C81">
        <v>12</v>
      </c>
      <c r="D81">
        <v>5.6869999999999997E-2</v>
      </c>
      <c r="E81">
        <v>0</v>
      </c>
      <c r="F81">
        <v>0</v>
      </c>
      <c r="G81">
        <v>0</v>
      </c>
      <c r="H81">
        <v>0</v>
      </c>
      <c r="I81" t="s">
        <v>40</v>
      </c>
    </row>
    <row r="82" spans="1:9" x14ac:dyDescent="0.2">
      <c r="A82" t="s">
        <v>96</v>
      </c>
      <c r="B82">
        <v>161</v>
      </c>
      <c r="C82">
        <v>5</v>
      </c>
      <c r="D82">
        <v>3.1060000000000001E-2</v>
      </c>
      <c r="E82">
        <v>0</v>
      </c>
      <c r="F82">
        <v>0</v>
      </c>
      <c r="G82">
        <v>0</v>
      </c>
      <c r="H82">
        <v>0</v>
      </c>
      <c r="I82" t="s">
        <v>40</v>
      </c>
    </row>
    <row r="83" spans="1:9" x14ac:dyDescent="0.2">
      <c r="A83" t="s">
        <v>52</v>
      </c>
      <c r="B83">
        <v>220</v>
      </c>
      <c r="C83">
        <v>5</v>
      </c>
      <c r="D83">
        <v>2.27272727272727E-2</v>
      </c>
      <c r="E83">
        <v>0</v>
      </c>
      <c r="F83">
        <v>0</v>
      </c>
      <c r="G83">
        <v>0</v>
      </c>
      <c r="H83">
        <v>0</v>
      </c>
    </row>
    <row r="84" spans="1:9" x14ac:dyDescent="0.2">
      <c r="A84" t="s">
        <v>102</v>
      </c>
      <c r="B84">
        <v>1264</v>
      </c>
      <c r="C84">
        <v>12</v>
      </c>
      <c r="D84">
        <v>9.4940000000000007E-3</v>
      </c>
      <c r="E84">
        <v>0</v>
      </c>
      <c r="F84">
        <v>0</v>
      </c>
      <c r="G84">
        <v>0</v>
      </c>
      <c r="H84">
        <v>0</v>
      </c>
      <c r="I84" t="s">
        <v>40</v>
      </c>
    </row>
    <row r="85" spans="1:9" x14ac:dyDescent="0.2">
      <c r="A85" t="s">
        <v>70</v>
      </c>
      <c r="B85">
        <v>712</v>
      </c>
      <c r="C85">
        <v>3</v>
      </c>
      <c r="D85">
        <v>4.2129999999999997E-3</v>
      </c>
      <c r="E85">
        <v>0</v>
      </c>
      <c r="F85">
        <v>0</v>
      </c>
      <c r="G85">
        <v>0</v>
      </c>
      <c r="H85">
        <v>0</v>
      </c>
      <c r="I85" t="s">
        <v>40</v>
      </c>
    </row>
    <row r="86" spans="1:9" x14ac:dyDescent="0.2">
      <c r="A86" t="s">
        <v>42</v>
      </c>
      <c r="B86">
        <v>217</v>
      </c>
      <c r="C86">
        <v>0</v>
      </c>
      <c r="D86">
        <v>0</v>
      </c>
      <c r="E86">
        <v>1</v>
      </c>
      <c r="F86">
        <v>4.6080000000000001E-3</v>
      </c>
      <c r="G86">
        <v>0</v>
      </c>
      <c r="H86">
        <v>0</v>
      </c>
      <c r="I86" t="s">
        <v>40</v>
      </c>
    </row>
    <row r="87" spans="1:9" x14ac:dyDescent="0.2">
      <c r="A87" t="s">
        <v>50</v>
      </c>
      <c r="B87">
        <v>17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 t="s">
        <v>40</v>
      </c>
    </row>
    <row r="88" spans="1:9" x14ac:dyDescent="0.2">
      <c r="A88" t="s">
        <v>55</v>
      </c>
      <c r="B88">
        <v>114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 t="s">
        <v>40</v>
      </c>
    </row>
    <row r="89" spans="1:9" x14ac:dyDescent="0.2">
      <c r="A89" t="s">
        <v>78</v>
      </c>
      <c r="B89">
        <v>20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 t="s">
        <v>40</v>
      </c>
    </row>
    <row r="90" spans="1:9" x14ac:dyDescent="0.2">
      <c r="A90" t="s">
        <v>86</v>
      </c>
      <c r="B90">
        <v>21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t="s">
        <v>40</v>
      </c>
    </row>
    <row r="91" spans="1:9" x14ac:dyDescent="0.2">
      <c r="A91" t="s">
        <v>88</v>
      </c>
      <c r="B91">
        <v>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t="s">
        <v>40</v>
      </c>
    </row>
    <row r="92" spans="1:9" x14ac:dyDescent="0.2">
      <c r="A92" t="s">
        <v>94</v>
      </c>
      <c r="B92">
        <v>37</v>
      </c>
      <c r="C92">
        <v>0</v>
      </c>
      <c r="D92">
        <v>0</v>
      </c>
      <c r="E92">
        <v>1</v>
      </c>
      <c r="F92">
        <v>2.7029999999999998E-2</v>
      </c>
      <c r="G92">
        <v>0</v>
      </c>
      <c r="H92">
        <v>0</v>
      </c>
      <c r="I92" t="s">
        <v>40</v>
      </c>
    </row>
    <row r="93" spans="1:9" x14ac:dyDescent="0.2">
      <c r="A93" t="s">
        <v>115</v>
      </c>
      <c r="B93">
        <v>20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t="s">
        <v>40</v>
      </c>
    </row>
    <row r="94" spans="1:9" x14ac:dyDescent="0.2">
      <c r="A94" t="s">
        <v>117</v>
      </c>
      <c r="B94">
        <v>149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t="s">
        <v>40</v>
      </c>
    </row>
    <row r="95" spans="1:9" x14ac:dyDescent="0.2">
      <c r="A95" t="s">
        <v>121</v>
      </c>
      <c r="B95">
        <v>16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t="s">
        <v>40</v>
      </c>
    </row>
    <row r="96" spans="1:9" x14ac:dyDescent="0.2">
      <c r="A96" t="s">
        <v>124</v>
      </c>
      <c r="B96">
        <v>14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 t="s">
        <v>40</v>
      </c>
    </row>
    <row r="98" spans="1:1" x14ac:dyDescent="0.2">
      <c r="A98" t="s">
        <v>149</v>
      </c>
    </row>
  </sheetData>
  <sortState ref="A2:I98">
    <sortCondition descending="1" ref="H2:H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6273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Castor </vt:lpstr>
      <vt:lpstr>Columba</vt:lpstr>
      <vt:lpstr>myfaces</vt:lpstr>
      <vt:lpstr>Spring</vt:lpstr>
      <vt:lpstr>Sheet3</vt:lpstr>
      <vt:lpstr>CI results view</vt:lpstr>
      <vt:lpstr>Sheet4</vt:lpstr>
      <vt:lpstr>Sheet5</vt:lpstr>
      <vt:lpstr>Sheet7</vt:lpstr>
      <vt:lpstr>Sheet2</vt:lpstr>
      <vt:lpstr>Reuse 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caytekin</cp:lastModifiedBy>
  <cp:revision>110</cp:revision>
  <dcterms:modified xsi:type="dcterms:W3CDTF">2014-09-10T21:22:27Z</dcterms:modified>
  <dc:language>en-US</dc:language>
</cp:coreProperties>
</file>