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tu\Desktop\LocalGit\seniorproject\hardware\electrical\LightSwitch\"/>
    </mc:Choice>
  </mc:AlternateContent>
  <bookViews>
    <workbookView xWindow="0" yWindow="0" windowWidth="15345" windowHeight="6705"/>
  </bookViews>
  <sheets>
    <sheet name="SeniorProjec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H2" i="1"/>
  <c r="G2" i="1"/>
</calcChain>
</file>

<file path=xl/sharedStrings.xml><?xml version="1.0" encoding="utf-8"?>
<sst xmlns="http://schemas.openxmlformats.org/spreadsheetml/2006/main" count="167" uniqueCount="130">
  <si>
    <t>Designator</t>
  </si>
  <si>
    <t>Manufacturer</t>
  </si>
  <si>
    <t>PartNumber</t>
  </si>
  <si>
    <t>Value</t>
  </si>
  <si>
    <t>Rating</t>
  </si>
  <si>
    <t>C1</t>
  </si>
  <si>
    <t>Nichicon</t>
  </si>
  <si>
    <t>UVR2D470MHD1TO</t>
  </si>
  <si>
    <t>47uF</t>
  </si>
  <si>
    <t>200V</t>
  </si>
  <si>
    <t>C2, C3, C6, C8, C10, C11, C12, C13, C14</t>
  </si>
  <si>
    <t>KEMET</t>
  </si>
  <si>
    <t>C0603C104K5RACAUTO</t>
  </si>
  <si>
    <t>.1uF</t>
  </si>
  <si>
    <t>50V</t>
  </si>
  <si>
    <t>C4, C7, C9, C15</t>
  </si>
  <si>
    <t>Taiyo Yuden</t>
  </si>
  <si>
    <t>JMK107ABJ106MA-T</t>
  </si>
  <si>
    <t>10uF</t>
  </si>
  <si>
    <t>6.3V</t>
  </si>
  <si>
    <t>C5</t>
  </si>
  <si>
    <t>Murata</t>
  </si>
  <si>
    <t>GRM32ER61A107ME20L</t>
  </si>
  <si>
    <t>100uF</t>
  </si>
  <si>
    <t>10V</t>
  </si>
  <si>
    <t>D1</t>
  </si>
  <si>
    <t>SMC Diode Solutions</t>
  </si>
  <si>
    <t>GBU1506TB</t>
  </si>
  <si>
    <t/>
  </si>
  <si>
    <t>15A</t>
  </si>
  <si>
    <t>D2, D4, D6, D7, D8, D9, D10, D11, D12, D13, D14</t>
  </si>
  <si>
    <t>Nexperia USA Inc</t>
  </si>
  <si>
    <t>BAS16GWJ</t>
  </si>
  <si>
    <t>215mA</t>
  </si>
  <si>
    <t>D3</t>
  </si>
  <si>
    <t>On Semiconductor</t>
  </si>
  <si>
    <t>MM3Z10VT1G</t>
  </si>
  <si>
    <t>300mW</t>
  </si>
  <si>
    <t>F1</t>
  </si>
  <si>
    <t>Bel Fuse</t>
  </si>
  <si>
    <t>0679H9150-05</t>
  </si>
  <si>
    <t>350VAC</t>
  </si>
  <si>
    <t>J1, J2</t>
  </si>
  <si>
    <t>Phoenix Contact</t>
  </si>
  <si>
    <t>1935161</t>
  </si>
  <si>
    <t>17.5A</t>
  </si>
  <si>
    <t>J3</t>
  </si>
  <si>
    <t>Sullins Connector Solutions</t>
  </si>
  <si>
    <t>NPPN101BFLC-RC</t>
  </si>
  <si>
    <t>1A</t>
  </si>
  <si>
    <t>K1</t>
  </si>
  <si>
    <t>TE Connectivity / Potter and Brumfield</t>
  </si>
  <si>
    <t>RZ03-1A4-D005</t>
  </si>
  <si>
    <t>16A</t>
  </si>
  <si>
    <t>Q1</t>
  </si>
  <si>
    <t>BSS138</t>
  </si>
  <si>
    <t>220mA</t>
  </si>
  <si>
    <t>Q2</t>
  </si>
  <si>
    <t>Infineon Technologies</t>
  </si>
  <si>
    <t>IPD50R280CEAUMA1</t>
  </si>
  <si>
    <t>18.1A</t>
  </si>
  <si>
    <t>R1, R13</t>
  </si>
  <si>
    <t>Yageo</t>
  </si>
  <si>
    <t>RC0603FR-07806KL</t>
  </si>
  <si>
    <t>806K</t>
  </si>
  <si>
    <t>1/10W</t>
  </si>
  <si>
    <t>R2</t>
  </si>
  <si>
    <t>RC0603FR-071ML</t>
  </si>
  <si>
    <t>1M</t>
  </si>
  <si>
    <t>R3, R9</t>
  </si>
  <si>
    <t>RC0603FR-07196KL</t>
  </si>
  <si>
    <t>196K</t>
  </si>
  <si>
    <t>R4</t>
  </si>
  <si>
    <t>RC0603FR-07280KL</t>
  </si>
  <si>
    <t>280K</t>
  </si>
  <si>
    <t>R5, R10, R14, R15, R16, R17, R18, R19, R20, R22</t>
  </si>
  <si>
    <t>RC0603JR-0710KL</t>
  </si>
  <si>
    <t>10K</t>
  </si>
  <si>
    <t>R6</t>
  </si>
  <si>
    <t>RC1206JR-07100KL</t>
  </si>
  <si>
    <t>100K</t>
  </si>
  <si>
    <t>1/4W</t>
  </si>
  <si>
    <t>R7, R12, R23</t>
  </si>
  <si>
    <t>RC0603JR-07180RL</t>
  </si>
  <si>
    <t>180</t>
  </si>
  <si>
    <t>R8</t>
  </si>
  <si>
    <t>RC0603FR-0768RL</t>
  </si>
  <si>
    <t>68</t>
  </si>
  <si>
    <t>R11</t>
  </si>
  <si>
    <t>RC0603FR-071K62L</t>
  </si>
  <si>
    <t>1.62K</t>
  </si>
  <si>
    <t>R21</t>
  </si>
  <si>
    <t>RC0603JR-07470KL</t>
  </si>
  <si>
    <t>470K</t>
  </si>
  <si>
    <t>T8</t>
  </si>
  <si>
    <t>Acme Electric/Amveco/Actown</t>
  </si>
  <si>
    <t>AC1015</t>
  </si>
  <si>
    <t>1000:1</t>
  </si>
  <si>
    <t>U1</t>
  </si>
  <si>
    <t>Maxim</t>
  </si>
  <si>
    <t>DS4301</t>
  </si>
  <si>
    <t>200K</t>
  </si>
  <si>
    <t>U2</t>
  </si>
  <si>
    <t>Linear</t>
  </si>
  <si>
    <t>LTC6992CS6-2</t>
  </si>
  <si>
    <t>U3</t>
  </si>
  <si>
    <t>Vishay</t>
  </si>
  <si>
    <t>MCT275</t>
  </si>
  <si>
    <t>U4</t>
  </si>
  <si>
    <t>IRM-02-5</t>
  </si>
  <si>
    <t>5V</t>
  </si>
  <si>
    <t>400mA</t>
  </si>
  <si>
    <t>U5</t>
  </si>
  <si>
    <t>STM</t>
  </si>
  <si>
    <t>LD1117S33TR</t>
  </si>
  <si>
    <t>3.3V</t>
  </si>
  <si>
    <t>800mA</t>
  </si>
  <si>
    <t>U6</t>
  </si>
  <si>
    <t>TI</t>
  </si>
  <si>
    <t>SN74HCT04DR</t>
  </si>
  <si>
    <t>U7</t>
  </si>
  <si>
    <t>SN74HCT74DR</t>
  </si>
  <si>
    <t>Quantity / Lightswitch</t>
  </si>
  <si>
    <t>Quantity / Outlet</t>
  </si>
  <si>
    <t>Mean Well</t>
  </si>
  <si>
    <t>Quantity We Have</t>
  </si>
  <si>
    <t>Price</t>
  </si>
  <si>
    <t>Price / Lightswitch</t>
  </si>
  <si>
    <t>Price / Outlet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</si>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</sst>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1" xfId="0" applyFont="1" applyBorder="1"/>
    <xf numFmtId="164" fontId="1" fillId="2" borderId="1" xfId="0" quotePrefix="1" applyNumberFormat="1" applyFont="1" applyFill="1" applyBorder="1" applyAlignment="1">
      <alignment horizontal="center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164" fontId="0" fillId="0" borderId="0" xfId="0" applyNumberFormat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G34" sqref="G34"/>
    </sheetView>
  </sheetViews>
  <sheetFormatPr defaultRowHeight="15" x14ac:dyDescent="0.25"/>
  <cols>
    <col min="1" max="1" width="29.28515625" bestFit="1" customWidth="1"/>
    <col min="2" max="2" width="18.7109375" customWidth="1"/>
    <col min="3" max="3" width="17.42578125" bestFit="1" customWidth="1"/>
    <col min="4" max="4" width="13.5703125" bestFit="1" customWidth="1"/>
    <col min="5" max="5" width="14.28515625" bestFit="1" customWidth="1"/>
    <col min="6" max="8" width="14.28515625" style="9" customWidth="1"/>
    <col min="9" max="9" width="12.7109375" customWidth="1"/>
    <col min="10" max="10" width="6.5703125" bestFit="1" customWidth="1"/>
    <col min="11" max="11" width="36.7109375" bestFit="1" customWidth="1"/>
  </cols>
  <sheetData>
    <row r="1" spans="1:11" x14ac:dyDescent="0.25">
      <c r="A1" s="1" t="s">
        <v>1</v>
      </c>
      <c r="B1" s="1" t="s">
        <v>2</v>
      </c>
      <c r="C1" s="1" t="s">
        <v>122</v>
      </c>
      <c r="D1" s="1" t="s">
        <v>123</v>
      </c>
      <c r="E1" s="1" t="s">
        <v>125</v>
      </c>
      <c r="F1" s="6" t="s">
        <v>126</v>
      </c>
      <c r="G1" s="6" t="s">
        <v>127</v>
      </c>
      <c r="H1" s="6" t="s">
        <v>128</v>
      </c>
      <c r="I1" s="1" t="s">
        <v>3</v>
      </c>
      <c r="J1" s="1" t="s">
        <v>4</v>
      </c>
      <c r="K1" s="1" t="s">
        <v>0</v>
      </c>
    </row>
    <row r="2" spans="1:11" x14ac:dyDescent="0.25">
      <c r="A2" s="2" t="s">
        <v>39</v>
      </c>
      <c r="B2" s="2" t="s">
        <v>40</v>
      </c>
      <c r="C2" s="3">
        <v>1</v>
      </c>
      <c r="D2" s="3">
        <v>1</v>
      </c>
      <c r="E2" s="3">
        <v>0</v>
      </c>
      <c r="F2" s="7">
        <v>0.34</v>
      </c>
      <c r="G2" s="7">
        <f>F2*C2</f>
        <v>0.34</v>
      </c>
      <c r="H2" s="7">
        <f>F2*D2</f>
        <v>0.34</v>
      </c>
      <c r="I2" s="2" t="s">
        <v>29</v>
      </c>
      <c r="J2" s="2" t="s">
        <v>41</v>
      </c>
      <c r="K2" s="2" t="s">
        <v>38</v>
      </c>
    </row>
    <row r="3" spans="1:11" x14ac:dyDescent="0.25">
      <c r="A3" s="2" t="s">
        <v>43</v>
      </c>
      <c r="B3" s="2" t="s">
        <v>44</v>
      </c>
      <c r="C3" s="3">
        <v>2</v>
      </c>
      <c r="D3" s="4">
        <v>2</v>
      </c>
      <c r="E3" s="4">
        <v>0</v>
      </c>
      <c r="F3" s="8">
        <v>0.41</v>
      </c>
      <c r="G3" s="7">
        <f t="shared" ref="G3:G32" si="0">F3*C3</f>
        <v>0.82</v>
      </c>
      <c r="H3" s="7">
        <f t="shared" ref="H3:H32" si="1">F3*D3</f>
        <v>0.82</v>
      </c>
      <c r="I3" s="2" t="s">
        <v>28</v>
      </c>
      <c r="J3" s="2" t="s">
        <v>45</v>
      </c>
      <c r="K3" s="2" t="s">
        <v>42</v>
      </c>
    </row>
    <row r="4" spans="1:11" x14ac:dyDescent="0.25">
      <c r="A4" s="2" t="s">
        <v>95</v>
      </c>
      <c r="B4" s="2" t="s">
        <v>96</v>
      </c>
      <c r="C4" s="3">
        <v>1</v>
      </c>
      <c r="D4" s="3">
        <v>1</v>
      </c>
      <c r="E4" s="3">
        <v>5</v>
      </c>
      <c r="F4" s="7">
        <v>4.51</v>
      </c>
      <c r="G4" s="7">
        <f t="shared" si="0"/>
        <v>4.51</v>
      </c>
      <c r="H4" s="7">
        <f t="shared" si="1"/>
        <v>4.51</v>
      </c>
      <c r="I4" s="2" t="s">
        <v>97</v>
      </c>
      <c r="J4" s="2" t="s">
        <v>29</v>
      </c>
      <c r="K4" s="2" t="s">
        <v>94</v>
      </c>
    </row>
    <row r="5" spans="1:11" x14ac:dyDescent="0.25">
      <c r="A5" s="2" t="s">
        <v>31</v>
      </c>
      <c r="B5" s="2" t="s">
        <v>32</v>
      </c>
      <c r="C5" s="3">
        <v>11</v>
      </c>
      <c r="D5" s="3">
        <v>5</v>
      </c>
      <c r="E5" s="3">
        <v>0</v>
      </c>
      <c r="F5" s="7">
        <v>0.1</v>
      </c>
      <c r="G5" s="7">
        <f t="shared" si="0"/>
        <v>1.1000000000000001</v>
      </c>
      <c r="H5" s="7">
        <f t="shared" si="1"/>
        <v>0.5</v>
      </c>
      <c r="I5" s="2" t="s">
        <v>28</v>
      </c>
      <c r="J5" s="2" t="s">
        <v>33</v>
      </c>
      <c r="K5" s="2" t="s">
        <v>30</v>
      </c>
    </row>
    <row r="6" spans="1:11" x14ac:dyDescent="0.25">
      <c r="A6" s="2" t="s">
        <v>35</v>
      </c>
      <c r="B6" s="2" t="s">
        <v>55</v>
      </c>
      <c r="C6" s="3">
        <v>1</v>
      </c>
      <c r="D6" s="3">
        <v>1</v>
      </c>
      <c r="E6" s="3">
        <v>5</v>
      </c>
      <c r="F6" s="7">
        <v>0.25</v>
      </c>
      <c r="G6" s="7">
        <f t="shared" si="0"/>
        <v>0.25</v>
      </c>
      <c r="H6" s="7">
        <f t="shared" si="1"/>
        <v>0.25</v>
      </c>
      <c r="I6" s="2" t="s">
        <v>28</v>
      </c>
      <c r="J6" s="2" t="s">
        <v>56</v>
      </c>
      <c r="K6" s="2" t="s">
        <v>54</v>
      </c>
    </row>
    <row r="7" spans="1:11" x14ac:dyDescent="0.25">
      <c r="A7" s="2" t="s">
        <v>11</v>
      </c>
      <c r="B7" s="2" t="s">
        <v>12</v>
      </c>
      <c r="C7" s="3">
        <v>9</v>
      </c>
      <c r="D7" s="3">
        <v>4</v>
      </c>
      <c r="E7" s="3">
        <v>0</v>
      </c>
      <c r="F7" s="7">
        <v>0.1</v>
      </c>
      <c r="G7" s="7">
        <f t="shared" si="0"/>
        <v>0.9</v>
      </c>
      <c r="H7" s="7">
        <f t="shared" si="1"/>
        <v>0.4</v>
      </c>
      <c r="I7" s="2" t="s">
        <v>13</v>
      </c>
      <c r="J7" s="2" t="s">
        <v>14</v>
      </c>
      <c r="K7" s="2" t="s">
        <v>10</v>
      </c>
    </row>
    <row r="8" spans="1:11" x14ac:dyDescent="0.25">
      <c r="A8" s="2" t="s">
        <v>99</v>
      </c>
      <c r="B8" s="2" t="s">
        <v>100</v>
      </c>
      <c r="C8" s="3">
        <v>1</v>
      </c>
      <c r="D8" s="3">
        <v>0</v>
      </c>
      <c r="E8" s="3">
        <v>0</v>
      </c>
      <c r="F8" s="7">
        <v>0.72</v>
      </c>
      <c r="G8" s="7">
        <f t="shared" si="0"/>
        <v>0.72</v>
      </c>
      <c r="H8" s="7">
        <f t="shared" si="1"/>
        <v>0</v>
      </c>
      <c r="I8" s="2" t="s">
        <v>101</v>
      </c>
      <c r="J8" s="2" t="s">
        <v>28</v>
      </c>
      <c r="K8" s="2" t="s">
        <v>98</v>
      </c>
    </row>
    <row r="9" spans="1:11" x14ac:dyDescent="0.25">
      <c r="A9" s="2" t="s">
        <v>26</v>
      </c>
      <c r="B9" s="2" t="s">
        <v>27</v>
      </c>
      <c r="C9" s="3">
        <v>1</v>
      </c>
      <c r="D9" s="3">
        <v>0</v>
      </c>
      <c r="E9" s="3">
        <v>10</v>
      </c>
      <c r="F9" s="7">
        <v>1</v>
      </c>
      <c r="G9" s="7">
        <f t="shared" si="0"/>
        <v>1</v>
      </c>
      <c r="H9" s="7">
        <f t="shared" si="1"/>
        <v>0</v>
      </c>
      <c r="I9" s="2" t="s">
        <v>28</v>
      </c>
      <c r="J9" s="2" t="s">
        <v>29</v>
      </c>
      <c r="K9" s="2" t="s">
        <v>25</v>
      </c>
    </row>
    <row r="10" spans="1:11" x14ac:dyDescent="0.25">
      <c r="A10" s="2" t="s">
        <v>21</v>
      </c>
      <c r="B10" s="2" t="s">
        <v>22</v>
      </c>
      <c r="C10" s="3">
        <v>1</v>
      </c>
      <c r="D10" s="3">
        <v>1</v>
      </c>
      <c r="E10" s="3">
        <v>0</v>
      </c>
      <c r="F10" s="7">
        <v>1.08</v>
      </c>
      <c r="G10" s="7">
        <f t="shared" si="0"/>
        <v>1.08</v>
      </c>
      <c r="H10" s="7">
        <f t="shared" si="1"/>
        <v>1.08</v>
      </c>
      <c r="I10" s="2" t="s">
        <v>23</v>
      </c>
      <c r="J10" s="2" t="s">
        <v>24</v>
      </c>
      <c r="K10" s="2" t="s">
        <v>20</v>
      </c>
    </row>
    <row r="11" spans="1:11" x14ac:dyDescent="0.25">
      <c r="A11" s="2" t="s">
        <v>58</v>
      </c>
      <c r="B11" s="2" t="s">
        <v>59</v>
      </c>
      <c r="C11" s="3">
        <v>1</v>
      </c>
      <c r="D11" s="3">
        <v>1</v>
      </c>
      <c r="E11" s="3">
        <v>0</v>
      </c>
      <c r="F11" s="7">
        <v>1.63</v>
      </c>
      <c r="G11" s="7">
        <f t="shared" si="0"/>
        <v>1.63</v>
      </c>
      <c r="H11" s="7">
        <f t="shared" si="1"/>
        <v>1.63</v>
      </c>
      <c r="I11" s="2" t="s">
        <v>28</v>
      </c>
      <c r="J11" s="2" t="s">
        <v>60</v>
      </c>
      <c r="K11" s="2" t="s">
        <v>57</v>
      </c>
    </row>
    <row r="12" spans="1:11" x14ac:dyDescent="0.25">
      <c r="A12" s="2" t="s">
        <v>124</v>
      </c>
      <c r="B12" s="2" t="s">
        <v>109</v>
      </c>
      <c r="C12" s="3">
        <v>1</v>
      </c>
      <c r="D12" s="3">
        <v>1</v>
      </c>
      <c r="E12" s="3">
        <v>10</v>
      </c>
      <c r="F12" s="7">
        <v>5.93</v>
      </c>
      <c r="G12" s="7">
        <f t="shared" si="0"/>
        <v>5.93</v>
      </c>
      <c r="H12" s="7">
        <f t="shared" si="1"/>
        <v>5.93</v>
      </c>
      <c r="I12" s="2" t="s">
        <v>110</v>
      </c>
      <c r="J12" s="2" t="s">
        <v>111</v>
      </c>
      <c r="K12" s="2" t="s">
        <v>108</v>
      </c>
    </row>
    <row r="13" spans="1:11" x14ac:dyDescent="0.25">
      <c r="A13" s="2" t="s">
        <v>16</v>
      </c>
      <c r="B13" s="2" t="s">
        <v>17</v>
      </c>
      <c r="C13" s="3">
        <v>4</v>
      </c>
      <c r="D13" s="3">
        <v>4</v>
      </c>
      <c r="E13" s="3">
        <v>0</v>
      </c>
      <c r="F13" s="7">
        <v>0.12</v>
      </c>
      <c r="G13" s="7">
        <f t="shared" si="0"/>
        <v>0.48</v>
      </c>
      <c r="H13" s="7">
        <f t="shared" si="1"/>
        <v>0.48</v>
      </c>
      <c r="I13" s="2" t="s">
        <v>18</v>
      </c>
      <c r="J13" s="2" t="s">
        <v>19</v>
      </c>
      <c r="K13" s="2" t="s">
        <v>15</v>
      </c>
    </row>
    <row r="14" spans="1:11" x14ac:dyDescent="0.25">
      <c r="A14" s="2" t="s">
        <v>113</v>
      </c>
      <c r="B14" s="2" t="s">
        <v>114</v>
      </c>
      <c r="C14" s="3">
        <v>1</v>
      </c>
      <c r="D14" s="3">
        <v>1</v>
      </c>
      <c r="E14" s="3">
        <v>10</v>
      </c>
      <c r="F14" s="7">
        <v>0.51</v>
      </c>
      <c r="G14" s="7">
        <f t="shared" si="0"/>
        <v>0.51</v>
      </c>
      <c r="H14" s="7">
        <f t="shared" si="1"/>
        <v>0.51</v>
      </c>
      <c r="I14" s="2" t="s">
        <v>115</v>
      </c>
      <c r="J14" s="2" t="s">
        <v>116</v>
      </c>
      <c r="K14" s="2" t="s">
        <v>112</v>
      </c>
    </row>
    <row r="15" spans="1:11" x14ac:dyDescent="0.25">
      <c r="A15" s="2" t="s">
        <v>103</v>
      </c>
      <c r="B15" s="2" t="s">
        <v>104</v>
      </c>
      <c r="C15" s="3">
        <v>1</v>
      </c>
      <c r="D15" s="3">
        <v>0</v>
      </c>
      <c r="E15" s="3">
        <v>10</v>
      </c>
      <c r="F15" s="7">
        <v>3.9</v>
      </c>
      <c r="G15" s="7">
        <f t="shared" si="0"/>
        <v>3.9</v>
      </c>
      <c r="H15" s="7">
        <f t="shared" si="1"/>
        <v>0</v>
      </c>
      <c r="I15" s="2" t="s">
        <v>28</v>
      </c>
      <c r="J15" s="2" t="s">
        <v>28</v>
      </c>
      <c r="K15" s="2" t="s">
        <v>102</v>
      </c>
    </row>
    <row r="16" spans="1:11" x14ac:dyDescent="0.25">
      <c r="A16" s="2" t="s">
        <v>106</v>
      </c>
      <c r="B16" s="2" t="s">
        <v>107</v>
      </c>
      <c r="C16" s="3">
        <v>1</v>
      </c>
      <c r="D16" s="3">
        <v>0</v>
      </c>
      <c r="E16" s="3">
        <v>25</v>
      </c>
      <c r="F16" s="7">
        <v>0</v>
      </c>
      <c r="G16" s="7">
        <f t="shared" si="0"/>
        <v>0</v>
      </c>
      <c r="H16" s="7">
        <f t="shared" si="1"/>
        <v>0</v>
      </c>
      <c r="I16" s="2" t="s">
        <v>28</v>
      </c>
      <c r="J16" s="2" t="s">
        <v>28</v>
      </c>
      <c r="K16" s="2" t="s">
        <v>105</v>
      </c>
    </row>
    <row r="17" spans="1:11" x14ac:dyDescent="0.25">
      <c r="A17" s="2" t="s">
        <v>35</v>
      </c>
      <c r="B17" s="2" t="s">
        <v>36</v>
      </c>
      <c r="C17" s="3">
        <v>1</v>
      </c>
      <c r="D17" s="3">
        <v>0</v>
      </c>
      <c r="E17" s="3">
        <v>0</v>
      </c>
      <c r="F17" s="7">
        <v>0.14000000000000001</v>
      </c>
      <c r="G17" s="7">
        <f t="shared" si="0"/>
        <v>0.14000000000000001</v>
      </c>
      <c r="H17" s="7">
        <f t="shared" si="1"/>
        <v>0</v>
      </c>
      <c r="I17" s="2" t="s">
        <v>24</v>
      </c>
      <c r="J17" s="2" t="s">
        <v>37</v>
      </c>
      <c r="K17" s="2" t="s">
        <v>34</v>
      </c>
    </row>
    <row r="18" spans="1:11" x14ac:dyDescent="0.25">
      <c r="A18" s="2" t="s">
        <v>47</v>
      </c>
      <c r="B18" s="2" t="s">
        <v>48</v>
      </c>
      <c r="C18" s="3">
        <v>2</v>
      </c>
      <c r="D18" s="3">
        <v>2</v>
      </c>
      <c r="E18" s="3">
        <v>0</v>
      </c>
      <c r="F18" s="7">
        <v>1.24</v>
      </c>
      <c r="G18" s="7">
        <f t="shared" si="0"/>
        <v>2.48</v>
      </c>
      <c r="H18" s="7">
        <f t="shared" si="1"/>
        <v>2.48</v>
      </c>
      <c r="I18" s="2" t="s">
        <v>28</v>
      </c>
      <c r="J18" s="2" t="s">
        <v>49</v>
      </c>
      <c r="K18" s="2" t="s">
        <v>46</v>
      </c>
    </row>
    <row r="19" spans="1:11" x14ac:dyDescent="0.25">
      <c r="A19" s="2" t="s">
        <v>62</v>
      </c>
      <c r="B19" s="2" t="s">
        <v>70</v>
      </c>
      <c r="C19" s="3">
        <v>2</v>
      </c>
      <c r="D19" s="3">
        <v>2</v>
      </c>
      <c r="E19" s="3">
        <v>0</v>
      </c>
      <c r="F19" s="7">
        <v>0.1</v>
      </c>
      <c r="G19" s="7">
        <f t="shared" si="0"/>
        <v>0.2</v>
      </c>
      <c r="H19" s="7">
        <f t="shared" si="1"/>
        <v>0.2</v>
      </c>
      <c r="I19" s="2" t="s">
        <v>71</v>
      </c>
      <c r="J19" s="2" t="s">
        <v>65</v>
      </c>
      <c r="K19" s="2" t="s">
        <v>69</v>
      </c>
    </row>
    <row r="20" spans="1:11" x14ac:dyDescent="0.25">
      <c r="A20" s="2" t="s">
        <v>62</v>
      </c>
      <c r="B20" s="2" t="s">
        <v>89</v>
      </c>
      <c r="C20" s="3">
        <v>1</v>
      </c>
      <c r="D20" s="3">
        <v>1</v>
      </c>
      <c r="E20" s="3">
        <v>0</v>
      </c>
      <c r="F20" s="7">
        <v>0.1</v>
      </c>
      <c r="G20" s="7">
        <f t="shared" si="0"/>
        <v>0.1</v>
      </c>
      <c r="H20" s="7">
        <f t="shared" si="1"/>
        <v>0.1</v>
      </c>
      <c r="I20" s="2" t="s">
        <v>90</v>
      </c>
      <c r="J20" s="2" t="s">
        <v>65</v>
      </c>
      <c r="K20" s="2" t="s">
        <v>88</v>
      </c>
    </row>
    <row r="21" spans="1:11" x14ac:dyDescent="0.25">
      <c r="A21" s="2" t="s">
        <v>62</v>
      </c>
      <c r="B21" s="2" t="s">
        <v>67</v>
      </c>
      <c r="C21" s="3">
        <v>1</v>
      </c>
      <c r="D21" s="3">
        <v>1</v>
      </c>
      <c r="E21" s="3">
        <v>0</v>
      </c>
      <c r="F21" s="7">
        <v>0.1</v>
      </c>
      <c r="G21" s="7">
        <f t="shared" si="0"/>
        <v>0.1</v>
      </c>
      <c r="H21" s="7">
        <f t="shared" si="1"/>
        <v>0.1</v>
      </c>
      <c r="I21" s="2" t="s">
        <v>68</v>
      </c>
      <c r="J21" s="2" t="s">
        <v>65</v>
      </c>
      <c r="K21" s="2" t="s">
        <v>66</v>
      </c>
    </row>
    <row r="22" spans="1:11" x14ac:dyDescent="0.25">
      <c r="A22" s="2" t="s">
        <v>62</v>
      </c>
      <c r="B22" s="2" t="s">
        <v>73</v>
      </c>
      <c r="C22" s="3">
        <v>1</v>
      </c>
      <c r="D22" s="3">
        <v>1</v>
      </c>
      <c r="E22" s="3">
        <v>0</v>
      </c>
      <c r="F22" s="7">
        <v>0.1</v>
      </c>
      <c r="G22" s="7">
        <f t="shared" si="0"/>
        <v>0.1</v>
      </c>
      <c r="H22" s="7">
        <f t="shared" si="1"/>
        <v>0.1</v>
      </c>
      <c r="I22" s="2" t="s">
        <v>74</v>
      </c>
      <c r="J22" s="2" t="s">
        <v>65</v>
      </c>
      <c r="K22" s="2" t="s">
        <v>72</v>
      </c>
    </row>
    <row r="23" spans="1:11" x14ac:dyDescent="0.25">
      <c r="A23" s="2" t="s">
        <v>62</v>
      </c>
      <c r="B23" s="2" t="s">
        <v>86</v>
      </c>
      <c r="C23" s="3">
        <v>1</v>
      </c>
      <c r="D23" s="3">
        <v>1</v>
      </c>
      <c r="E23" s="3">
        <v>0</v>
      </c>
      <c r="F23" s="7">
        <v>0.1</v>
      </c>
      <c r="G23" s="7">
        <f t="shared" si="0"/>
        <v>0.1</v>
      </c>
      <c r="H23" s="7">
        <f t="shared" si="1"/>
        <v>0.1</v>
      </c>
      <c r="I23" s="2" t="s">
        <v>87</v>
      </c>
      <c r="J23" s="2" t="s">
        <v>65</v>
      </c>
      <c r="K23" s="2" t="s">
        <v>85</v>
      </c>
    </row>
    <row r="24" spans="1:11" x14ac:dyDescent="0.25">
      <c r="A24" s="2" t="s">
        <v>62</v>
      </c>
      <c r="B24" s="2" t="s">
        <v>63</v>
      </c>
      <c r="C24" s="3">
        <v>2</v>
      </c>
      <c r="D24" s="3">
        <v>2</v>
      </c>
      <c r="E24" s="3">
        <v>0</v>
      </c>
      <c r="F24" s="7">
        <v>0.1</v>
      </c>
      <c r="G24" s="7">
        <f t="shared" si="0"/>
        <v>0.2</v>
      </c>
      <c r="H24" s="7">
        <f t="shared" si="1"/>
        <v>0.2</v>
      </c>
      <c r="I24" s="2" t="s">
        <v>64</v>
      </c>
      <c r="J24" s="2" t="s">
        <v>65</v>
      </c>
      <c r="K24" s="2" t="s">
        <v>61</v>
      </c>
    </row>
    <row r="25" spans="1:11" x14ac:dyDescent="0.25">
      <c r="A25" s="2" t="s">
        <v>62</v>
      </c>
      <c r="B25" s="2" t="s">
        <v>76</v>
      </c>
      <c r="C25" s="3">
        <v>10</v>
      </c>
      <c r="D25" s="3">
        <v>10</v>
      </c>
      <c r="E25" s="3">
        <v>0</v>
      </c>
      <c r="F25" s="7">
        <v>0.1</v>
      </c>
      <c r="G25" s="7">
        <f t="shared" si="0"/>
        <v>1</v>
      </c>
      <c r="H25" s="7">
        <f t="shared" si="1"/>
        <v>1</v>
      </c>
      <c r="I25" s="2" t="s">
        <v>77</v>
      </c>
      <c r="J25" s="2" t="s">
        <v>65</v>
      </c>
      <c r="K25" s="2" t="s">
        <v>75</v>
      </c>
    </row>
    <row r="26" spans="1:11" x14ac:dyDescent="0.25">
      <c r="A26" s="2" t="s">
        <v>62</v>
      </c>
      <c r="B26" s="2" t="s">
        <v>83</v>
      </c>
      <c r="C26" s="3">
        <v>3</v>
      </c>
      <c r="D26" s="5">
        <v>2</v>
      </c>
      <c r="E26" s="3">
        <v>0</v>
      </c>
      <c r="F26" s="7">
        <v>0.1</v>
      </c>
      <c r="G26" s="7">
        <f t="shared" si="0"/>
        <v>0.30000000000000004</v>
      </c>
      <c r="H26" s="7">
        <f t="shared" si="1"/>
        <v>0.2</v>
      </c>
      <c r="I26" s="2" t="s">
        <v>84</v>
      </c>
      <c r="J26" s="2" t="s">
        <v>65</v>
      </c>
      <c r="K26" s="2" t="s">
        <v>82</v>
      </c>
    </row>
    <row r="27" spans="1:11" x14ac:dyDescent="0.25">
      <c r="A27" s="2" t="s">
        <v>62</v>
      </c>
      <c r="B27" s="2" t="s">
        <v>92</v>
      </c>
      <c r="C27" s="3">
        <v>1</v>
      </c>
      <c r="D27" s="3">
        <v>1</v>
      </c>
      <c r="E27" s="3">
        <v>0</v>
      </c>
      <c r="F27" s="7">
        <v>0.1</v>
      </c>
      <c r="G27" s="7">
        <f t="shared" si="0"/>
        <v>0.1</v>
      </c>
      <c r="H27" s="7">
        <f t="shared" si="1"/>
        <v>0.1</v>
      </c>
      <c r="I27" s="2" t="s">
        <v>93</v>
      </c>
      <c r="J27" s="2" t="s">
        <v>65</v>
      </c>
      <c r="K27" s="2" t="s">
        <v>91</v>
      </c>
    </row>
    <row r="28" spans="1:11" x14ac:dyDescent="0.25">
      <c r="A28" s="2" t="s">
        <v>62</v>
      </c>
      <c r="B28" s="2" t="s">
        <v>79</v>
      </c>
      <c r="C28" s="3">
        <v>1</v>
      </c>
      <c r="D28" s="3">
        <v>1</v>
      </c>
      <c r="E28" s="3">
        <v>0</v>
      </c>
      <c r="F28" s="7">
        <v>0.1</v>
      </c>
      <c r="G28" s="7">
        <f t="shared" si="0"/>
        <v>0.1</v>
      </c>
      <c r="H28" s="7">
        <f t="shared" si="1"/>
        <v>0.1</v>
      </c>
      <c r="I28" s="2" t="s">
        <v>80</v>
      </c>
      <c r="J28" s="2" t="s">
        <v>81</v>
      </c>
      <c r="K28" s="2" t="s">
        <v>78</v>
      </c>
    </row>
    <row r="29" spans="1:11" x14ac:dyDescent="0.25">
      <c r="A29" s="2" t="s">
        <v>51</v>
      </c>
      <c r="B29" s="2" t="s">
        <v>52</v>
      </c>
      <c r="C29" s="3">
        <v>1</v>
      </c>
      <c r="D29" s="3">
        <v>1</v>
      </c>
      <c r="E29" s="3">
        <v>10</v>
      </c>
      <c r="F29" s="7">
        <v>1.52</v>
      </c>
      <c r="G29" s="7">
        <f t="shared" si="0"/>
        <v>1.52</v>
      </c>
      <c r="H29" s="7">
        <f t="shared" si="1"/>
        <v>1.52</v>
      </c>
      <c r="I29" s="2" t="s">
        <v>28</v>
      </c>
      <c r="J29" s="2" t="s">
        <v>53</v>
      </c>
      <c r="K29" s="2" t="s">
        <v>50</v>
      </c>
    </row>
    <row r="30" spans="1:11" x14ac:dyDescent="0.25">
      <c r="A30" s="2" t="s">
        <v>118</v>
      </c>
      <c r="B30" s="2" t="s">
        <v>119</v>
      </c>
      <c r="C30" s="3">
        <v>1</v>
      </c>
      <c r="D30" s="4">
        <v>1</v>
      </c>
      <c r="E30" s="4">
        <v>0</v>
      </c>
      <c r="F30" s="8">
        <v>0.36</v>
      </c>
      <c r="G30" s="7">
        <f t="shared" si="0"/>
        <v>0.36</v>
      </c>
      <c r="H30" s="7">
        <f t="shared" si="1"/>
        <v>0.36</v>
      </c>
      <c r="I30" s="2" t="s">
        <v>28</v>
      </c>
      <c r="J30" s="2" t="s">
        <v>28</v>
      </c>
      <c r="K30" s="2" t="s">
        <v>117</v>
      </c>
    </row>
    <row r="31" spans="1:11" x14ac:dyDescent="0.25">
      <c r="A31" s="2" t="s">
        <v>118</v>
      </c>
      <c r="B31" s="2" t="s">
        <v>121</v>
      </c>
      <c r="C31" s="3">
        <v>1</v>
      </c>
      <c r="D31" s="3">
        <v>1</v>
      </c>
      <c r="E31" s="3">
        <v>0</v>
      </c>
      <c r="F31" s="7">
        <v>0.36</v>
      </c>
      <c r="G31" s="7">
        <f t="shared" si="0"/>
        <v>0.36</v>
      </c>
      <c r="H31" s="7">
        <f t="shared" si="1"/>
        <v>0.36</v>
      </c>
      <c r="I31" s="2" t="s">
        <v>28</v>
      </c>
      <c r="J31" s="2" t="s">
        <v>28</v>
      </c>
      <c r="K31" s="2" t="s">
        <v>120</v>
      </c>
    </row>
    <row r="32" spans="1:11" x14ac:dyDescent="0.25">
      <c r="A32" s="2" t="s">
        <v>6</v>
      </c>
      <c r="B32" s="2" t="s">
        <v>7</v>
      </c>
      <c r="C32" s="3">
        <v>1</v>
      </c>
      <c r="D32" s="3">
        <v>1</v>
      </c>
      <c r="E32" s="3">
        <v>0</v>
      </c>
      <c r="F32" s="7">
        <v>0.69</v>
      </c>
      <c r="G32" s="7">
        <f t="shared" si="0"/>
        <v>0.69</v>
      </c>
      <c r="H32" s="7">
        <f t="shared" si="1"/>
        <v>0.69</v>
      </c>
      <c r="I32" s="2" t="s">
        <v>8</v>
      </c>
      <c r="J32" s="2" t="s">
        <v>9</v>
      </c>
      <c r="K32" s="2" t="s">
        <v>5</v>
      </c>
    </row>
    <row r="33" spans="6:8" x14ac:dyDescent="0.25">
      <c r="F33" s="9" t="s">
        <v>129</v>
      </c>
      <c r="G33" s="10">
        <f>SUM(G2:G32)</f>
        <v>31.02000000000001</v>
      </c>
      <c r="H33" s="10">
        <f>SUM(H2:H32)</f>
        <v>24.060000000000009</v>
      </c>
    </row>
  </sheetData>
  <sortState ref="A2:K32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SeniorProject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Brutus</dc:creator>
  <cp:lastModifiedBy>Clayton Brutus</cp:lastModifiedBy>
  <dcterms:created xsi:type="dcterms:W3CDTF">2018-03-13T18:02:25Z</dcterms:created>
  <dcterms:modified xsi:type="dcterms:W3CDTF">2018-03-14T13:51:48Z</dcterms:modified>
</cp:coreProperties>
</file>