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<sst xmlns="http://schemas.openxmlformats.org/spreadsheetml/2006/main" count="5" uniqueCount="5">
  <si>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Quantity</t>
  </si>
  <si>
    <t>Board Cost</t>
  </si>
  <si>
    <t>Component Cost</t>
  </si>
  <si>
    <t>Total Cost</t>
  </si>
  <si>
    <t>Cost Per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</si>
</sst>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2" numFmtId="165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Cost Per Board (CAD$) vs. Quantity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Sheet1!$A$2:$A$6</c:f>
            </c:strRef>
          </c:cat>
          <c:val>
            <c:numRef>
              <c:f>Sheet1!$E$2:$E$6</c:f>
            </c:numRef>
          </c:val>
          <c:smooth val="0"/>
        </c:ser>
        <c:axId val="172690952"/>
        <c:axId val="1376412771"/>
      </c:lineChart>
      <c:catAx>
        <c:axId val="17269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Quantity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412771"/>
      </c:catAx>
      <c:valAx>
        <c:axId val="137641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Cost Per Board (CAD$)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90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7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0.43"/>
    <col customWidth="1" min="3" max="3" width="15.14"/>
    <col customWidth="1" min="4" max="4" width="9.43"/>
    <col customWidth="1" min="5" max="5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10.0</v>
      </c>
      <c r="B2" s="2">
        <v>61.11</v>
      </c>
      <c r="C2" s="3">
        <f>715.4+39.66*A2</f>
        <v>1112</v>
      </c>
      <c r="D2" s="4">
        <f t="shared" ref="D2:D6" si="1">B2+C2</f>
        <v>1173.11</v>
      </c>
      <c r="E2" s="4">
        <f t="shared" ref="E2:E6" si="2">D2/A2</f>
        <v>117.311</v>
      </c>
    </row>
    <row r="3">
      <c r="A3" s="1">
        <v>25.0</v>
      </c>
      <c r="B3" s="2">
        <v>89.23</v>
      </c>
      <c r="C3" s="3">
        <f>1744.53+39.66*A3</f>
        <v>2736.03</v>
      </c>
      <c r="D3" s="4">
        <f t="shared" si="1"/>
        <v>2825.26</v>
      </c>
      <c r="E3" s="4">
        <f t="shared" si="2"/>
        <v>113.0104</v>
      </c>
    </row>
    <row r="4">
      <c r="A4" s="1">
        <v>50.0</v>
      </c>
      <c r="B4" s="2">
        <v>121.62</v>
      </c>
      <c r="C4" s="3">
        <f>3445.87+39.66*A4</f>
        <v>5428.87</v>
      </c>
      <c r="D4" s="4">
        <f t="shared" si="1"/>
        <v>5550.49</v>
      </c>
      <c r="E4" s="4">
        <f t="shared" si="2"/>
        <v>111.0098</v>
      </c>
    </row>
    <row r="5">
      <c r="A5" s="1">
        <v>100.0</v>
      </c>
      <c r="B5" s="2">
        <v>182.82</v>
      </c>
      <c r="C5" s="3">
        <f>6733.95+39.66*A5</f>
        <v>10699.95</v>
      </c>
      <c r="D5" s="4">
        <f t="shared" si="1"/>
        <v>10882.77</v>
      </c>
      <c r="E5" s="4">
        <f t="shared" si="2"/>
        <v>108.8277</v>
      </c>
    </row>
    <row r="6">
      <c r="A6" s="1">
        <v>500.0</v>
      </c>
      <c r="B6" s="2">
        <v>629.33</v>
      </c>
      <c r="C6" s="3">
        <f>32770.69+39.66*A6</f>
        <v>52600.69</v>
      </c>
      <c r="D6" s="4">
        <f t="shared" si="1"/>
        <v>53230.02</v>
      </c>
      <c r="E6" s="4">
        <f t="shared" si="2"/>
        <v>106.46004</v>
      </c>
    </row>
    <row r="7">
      <c r="A7" s="5"/>
      <c r="B7" s="6"/>
      <c r="C7" s="3"/>
      <c r="D7" s="7"/>
      <c r="E7" s="7"/>
    </row>
    <row r="24">
      <c r="I24" s="7"/>
    </row>
  </sheetData>
  <drawing r:id="rId1"/>
</worksheet>
</file>