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barr\Desktop\Boot Camp\BC-REPO\excel-challenge\"/>
    </mc:Choice>
  </mc:AlternateContent>
  <xr:revisionPtr revIDLastSave="0" documentId="13_ncr:1_{4B274FEE-10CF-45A3-84C5-F5D2D368DBE3}" xr6:coauthVersionLast="47" xr6:coauthVersionMax="47" xr10:uidLastSave="{00000000-0000-0000-0000-000000000000}"/>
  <bookViews>
    <workbookView xWindow="-120" yWindow="-120" windowWidth="29040" windowHeight="15720" activeTab="3" xr2:uid="{00000000-000D-0000-FFFF-FFFF00000000}"/>
  </bookViews>
  <sheets>
    <sheet name="Category Stats" sheetId="2" r:id="rId1"/>
    <sheet name="Subcategory Stats" sheetId="3" r:id="rId2"/>
    <sheet name="Outcomes Based on Launch Date" sheetId="4" r:id="rId3"/>
    <sheet name="Sheet1" sheetId="1" r:id="rId4"/>
  </sheets>
  <definedNames>
    <definedName name="_xlnm._FilterDatabase" localSheetId="3" hidden="1">Sheet1!$A$1:$T$4115</definedName>
    <definedName name="Slicer_Category">#N/A</definedName>
    <definedName name="Slicer_country">#N/A</definedName>
    <definedName name="Slicer_Subcategory">#N/A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<sst xmlns="http://schemas.openxmlformats.org/spreadsheetml/2006/main" count="24801" uniqueCount="8380">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</sst>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2" applyNumberFormat="1" applyFont="1" applyFill="1" applyAlignment="1">
      <alignment horizontal="center"/>
    </xf>
    <xf numFmtId="10" fontId="0" fillId="0" borderId="0" xfId="2" applyNumberFormat="1" applyFont="1" applyFill="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3" fillId="0" borderId="0" xfId="0" applyNumberFormat="1" applyFont="1"/>
    <xf numFmtId="14" fontId="0" fillId="0" borderId="0" xfId="0" applyNumberFormat="1"/>
    <xf numFmtId="14" fontId="0" fillId="0" borderId="0" xfId="0" applyNumberFormat="1" applyAlignment="1">
      <alignment horizontal="left"/>
    </xf>
  </cellXfs>
  <cellStyles count="3">
    <cellStyle name="Currency" xfId="1" builtinId="4"/>
    <cellStyle name="Normal" xfId="0" builtinId="0"/>
    <cellStyle name="Percent" xfId="2" builtinId="5"/>
  </cellStyles>
  <dxfs count="4">
    <dxf>
      <fill>
        <patternFill>
          <bgColor rgb="FF92D050"/>
        </patternFill>
      </fill>
    </dxf>
    <dxf>
      <fill>
        <patternFill>
          <bgColor rgb="FFFF0000"/>
        </patternFill>
      </fill>
    </dxf>
    <dxf>
      <fill>
        <patternFill>
          <bgColor theme="2" tint="-0.24994659260841701"/>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Stats'!$B$5:$B$14</c:f>
              <c:numCache>
                <c:formatCode>General</c:formatCode>
                <c:ptCount val="9"/>
                <c:pt idx="0">
                  <c:v>37</c:v>
                </c:pt>
                <c:pt idx="1">
                  <c:v>20</c:v>
                </c:pt>
                <c:pt idx="2">
                  <c:v>178</c:v>
                </c:pt>
                <c:pt idx="3">
                  <c:v>40</c:v>
                </c:pt>
                <c:pt idx="4">
                  <c:v>30</c:v>
                </c:pt>
                <c:pt idx="5">
                  <c:v>0</c:v>
                </c:pt>
                <c:pt idx="6">
                  <c:v>0</c:v>
                </c:pt>
                <c:pt idx="7">
                  <c:v>20</c:v>
                </c:pt>
                <c:pt idx="8">
                  <c:v>24</c:v>
                </c:pt>
              </c:numCache>
            </c:numRef>
          </c:val>
          <c:extLst>
            <c:ext xmlns:c16="http://schemas.microsoft.com/office/drawing/2014/chart" uri="{C3380CC4-5D6E-409C-BE32-E72D297353CC}">
              <c16:uniqueId val="{00000000-6254-4D64-9D8A-507F5D50831F}"/>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Stats'!$C$5:$C$14</c:f>
              <c:numCache>
                <c:formatCode>General</c:formatCode>
                <c:ptCount val="9"/>
                <c:pt idx="0">
                  <c:v>493</c:v>
                </c:pt>
                <c:pt idx="1">
                  <c:v>120</c:v>
                </c:pt>
                <c:pt idx="2">
                  <c:v>213</c:v>
                </c:pt>
                <c:pt idx="3">
                  <c:v>180</c:v>
                </c:pt>
                <c:pt idx="4">
                  <c:v>127</c:v>
                </c:pt>
                <c:pt idx="5">
                  <c:v>140</c:v>
                </c:pt>
                <c:pt idx="6">
                  <c:v>117</c:v>
                </c:pt>
                <c:pt idx="7">
                  <c:v>140</c:v>
                </c:pt>
                <c:pt idx="8">
                  <c:v>0</c:v>
                </c:pt>
              </c:numCache>
            </c:numRef>
          </c:val>
          <c:extLst>
            <c:ext xmlns:c16="http://schemas.microsoft.com/office/drawing/2014/chart" uri="{C3380CC4-5D6E-409C-BE32-E72D297353CC}">
              <c16:uniqueId val="{00000001-6254-4D64-9D8A-507F5D50831F}"/>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Stats'!$D$5:$D$14</c:f>
              <c:numCache>
                <c:formatCode>General</c:formatCode>
                <c:ptCount val="9"/>
                <c:pt idx="0">
                  <c:v>24</c:v>
                </c:pt>
                <c:pt idx="1">
                  <c:v>20</c:v>
                </c:pt>
                <c:pt idx="2">
                  <c:v>0</c:v>
                </c:pt>
                <c:pt idx="3">
                  <c:v>0</c:v>
                </c:pt>
                <c:pt idx="4">
                  <c:v>0</c:v>
                </c:pt>
                <c:pt idx="5">
                  <c:v>0</c:v>
                </c:pt>
                <c:pt idx="6">
                  <c:v>0</c:v>
                </c:pt>
                <c:pt idx="7">
                  <c:v>6</c:v>
                </c:pt>
                <c:pt idx="8">
                  <c:v>0</c:v>
                </c:pt>
              </c:numCache>
            </c:numRef>
          </c:val>
          <c:extLst>
            <c:ext xmlns:c16="http://schemas.microsoft.com/office/drawing/2014/chart" uri="{C3380CC4-5D6E-409C-BE32-E72D297353CC}">
              <c16:uniqueId val="{00000005-6254-4D64-9D8A-507F5D50831F}"/>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Stats'!$E$5:$E$14</c:f>
              <c:numCache>
                <c:formatCode>General</c:formatCode>
                <c:ptCount val="9"/>
                <c:pt idx="0">
                  <c:v>839</c:v>
                </c:pt>
                <c:pt idx="1">
                  <c:v>540</c:v>
                </c:pt>
                <c:pt idx="2">
                  <c:v>209</c:v>
                </c:pt>
                <c:pt idx="3">
                  <c:v>300</c:v>
                </c:pt>
                <c:pt idx="4">
                  <c:v>80</c:v>
                </c:pt>
                <c:pt idx="5">
                  <c:v>80</c:v>
                </c:pt>
                <c:pt idx="6">
                  <c:v>103</c:v>
                </c:pt>
                <c:pt idx="7">
                  <c:v>34</c:v>
                </c:pt>
                <c:pt idx="8">
                  <c:v>0</c:v>
                </c:pt>
              </c:numCache>
            </c:numRef>
          </c:val>
          <c:extLst>
            <c:ext xmlns:c16="http://schemas.microsoft.com/office/drawing/2014/chart" uri="{C3380CC4-5D6E-409C-BE32-E72D297353CC}">
              <c16:uniqueId val="{00000006-6254-4D64-9D8A-507F5D50831F}"/>
            </c:ext>
          </c:extLst>
        </c:ser>
        <c:dLbls>
          <c:showLegendKey val="0"/>
          <c:showVal val="0"/>
          <c:showCatName val="0"/>
          <c:showSerName val="0"/>
          <c:showPercent val="0"/>
          <c:showBubbleSize val="0"/>
        </c:dLbls>
        <c:gapWidth val="150"/>
        <c:overlap val="100"/>
        <c:axId val="268602288"/>
        <c:axId val="268602704"/>
      </c:barChart>
      <c:catAx>
        <c:axId val="26860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704"/>
        <c:crosses val="autoZero"/>
        <c:auto val="1"/>
        <c:lblAlgn val="ctr"/>
        <c:lblOffset val="100"/>
        <c:noMultiLvlLbl val="0"/>
      </c:catAx>
      <c:valAx>
        <c:axId val="26860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Stats'!$B$6:$B$47</c:f>
              <c:numCache>
                <c:formatCode>General</c:formatCode>
                <c:ptCount val="41"/>
                <c:pt idx="0">
                  <c:v>0</c:v>
                </c:pt>
                <c:pt idx="1">
                  <c:v>0</c:v>
                </c:pt>
                <c:pt idx="2">
                  <c:v>60</c:v>
                </c:pt>
                <c:pt idx="3">
                  <c:v>17</c:v>
                </c:pt>
                <c:pt idx="4">
                  <c:v>0</c:v>
                </c:pt>
                <c:pt idx="5">
                  <c:v>0</c:v>
                </c:pt>
                <c:pt idx="6">
                  <c:v>100</c:v>
                </c:pt>
                <c:pt idx="7">
                  <c:v>0</c:v>
                </c:pt>
                <c:pt idx="8">
                  <c:v>0</c:v>
                </c:pt>
                <c:pt idx="9">
                  <c:v>20</c:v>
                </c:pt>
                <c:pt idx="10">
                  <c:v>20</c:v>
                </c:pt>
                <c:pt idx="11">
                  <c:v>0</c:v>
                </c:pt>
                <c:pt idx="12">
                  <c:v>0</c:v>
                </c:pt>
                <c:pt idx="13">
                  <c:v>0</c:v>
                </c:pt>
                <c:pt idx="14">
                  <c:v>0</c:v>
                </c:pt>
                <c:pt idx="15">
                  <c:v>0</c:v>
                </c:pt>
                <c:pt idx="16">
                  <c:v>0</c:v>
                </c:pt>
                <c:pt idx="17">
                  <c:v>18</c:v>
                </c:pt>
                <c:pt idx="18">
                  <c:v>0</c:v>
                </c:pt>
                <c:pt idx="19">
                  <c:v>0</c:v>
                </c:pt>
                <c:pt idx="20">
                  <c:v>0</c:v>
                </c:pt>
                <c:pt idx="21">
                  <c:v>10</c:v>
                </c:pt>
                <c:pt idx="22">
                  <c:v>0</c:v>
                </c:pt>
                <c:pt idx="23">
                  <c:v>0</c:v>
                </c:pt>
                <c:pt idx="24">
                  <c:v>0</c:v>
                </c:pt>
                <c:pt idx="25">
                  <c:v>0</c:v>
                </c:pt>
                <c:pt idx="26">
                  <c:v>0</c:v>
                </c:pt>
                <c:pt idx="27">
                  <c:v>0</c:v>
                </c:pt>
                <c:pt idx="28">
                  <c:v>40</c:v>
                </c:pt>
                <c:pt idx="29">
                  <c:v>0</c:v>
                </c:pt>
                <c:pt idx="30">
                  <c:v>24</c:v>
                </c:pt>
                <c:pt idx="31">
                  <c:v>0</c:v>
                </c:pt>
                <c:pt idx="32">
                  <c:v>20</c:v>
                </c:pt>
                <c:pt idx="33">
                  <c:v>20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F20F-4B61-8335-92AF54EEC4E7}"/>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Stats'!$C$6:$C$47</c:f>
              <c:numCache>
                <c:formatCode>General</c:formatCode>
                <c:ptCount val="41"/>
                <c:pt idx="0">
                  <c:v>353</c:v>
                </c:pt>
                <c:pt idx="1">
                  <c:v>0</c:v>
                </c:pt>
                <c:pt idx="2">
                  <c:v>120</c:v>
                </c:pt>
                <c:pt idx="3">
                  <c:v>80</c:v>
                </c:pt>
                <c:pt idx="4">
                  <c:v>0</c:v>
                </c:pt>
                <c:pt idx="5">
                  <c:v>57</c:v>
                </c:pt>
                <c:pt idx="6">
                  <c:v>60</c:v>
                </c:pt>
                <c:pt idx="7">
                  <c:v>20</c:v>
                </c:pt>
                <c:pt idx="8">
                  <c:v>0</c:v>
                </c:pt>
                <c:pt idx="9">
                  <c:v>120</c:v>
                </c:pt>
                <c:pt idx="10">
                  <c:v>60</c:v>
                </c:pt>
                <c:pt idx="11">
                  <c:v>100</c:v>
                </c:pt>
                <c:pt idx="12">
                  <c:v>100</c:v>
                </c:pt>
                <c:pt idx="13">
                  <c:v>80</c:v>
                </c:pt>
                <c:pt idx="14">
                  <c:v>0</c:v>
                </c:pt>
                <c:pt idx="15">
                  <c:v>40</c:v>
                </c:pt>
                <c:pt idx="16">
                  <c:v>60</c:v>
                </c:pt>
                <c:pt idx="17">
                  <c:v>2</c:v>
                </c:pt>
                <c:pt idx="18">
                  <c:v>0</c:v>
                </c:pt>
                <c:pt idx="19">
                  <c:v>0</c:v>
                </c:pt>
                <c:pt idx="20">
                  <c:v>0</c:v>
                </c:pt>
                <c:pt idx="21">
                  <c:v>47</c:v>
                </c:pt>
                <c:pt idx="22">
                  <c:v>0</c:v>
                </c:pt>
                <c:pt idx="23">
                  <c:v>40</c:v>
                </c:pt>
                <c:pt idx="24">
                  <c:v>0</c:v>
                </c:pt>
                <c:pt idx="25">
                  <c:v>40</c:v>
                </c:pt>
                <c:pt idx="26">
                  <c:v>0</c:v>
                </c:pt>
                <c:pt idx="27">
                  <c:v>40</c:v>
                </c:pt>
                <c:pt idx="28">
                  <c:v>0</c:v>
                </c:pt>
                <c:pt idx="29">
                  <c:v>0</c:v>
                </c:pt>
                <c:pt idx="30">
                  <c:v>0</c:v>
                </c:pt>
                <c:pt idx="31">
                  <c:v>20</c:v>
                </c:pt>
                <c:pt idx="32">
                  <c:v>0</c:v>
                </c:pt>
                <c:pt idx="33">
                  <c:v>0</c:v>
                </c:pt>
                <c:pt idx="34">
                  <c:v>0</c:v>
                </c:pt>
                <c:pt idx="35">
                  <c:v>20</c:v>
                </c:pt>
                <c:pt idx="36">
                  <c:v>11</c:v>
                </c:pt>
                <c:pt idx="37">
                  <c:v>20</c:v>
                </c:pt>
                <c:pt idx="38">
                  <c:v>0</c:v>
                </c:pt>
                <c:pt idx="39">
                  <c:v>20</c:v>
                </c:pt>
                <c:pt idx="40">
                  <c:v>20</c:v>
                </c:pt>
              </c:numCache>
            </c:numRef>
          </c:val>
          <c:extLst>
            <c:ext xmlns:c16="http://schemas.microsoft.com/office/drawing/2014/chart" uri="{C3380CC4-5D6E-409C-BE32-E72D297353CC}">
              <c16:uniqueId val="{00000001-F20F-4B61-8335-92AF54EEC4E7}"/>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Stats'!$D$6:$D$47</c:f>
              <c:numCache>
                <c:formatCode>General</c:formatCode>
                <c:ptCount val="41"/>
                <c:pt idx="0">
                  <c:v>19</c:v>
                </c:pt>
                <c:pt idx="1">
                  <c:v>0</c:v>
                </c:pt>
                <c:pt idx="2">
                  <c:v>0</c:v>
                </c:pt>
                <c:pt idx="3">
                  <c:v>5</c:v>
                </c:pt>
                <c:pt idx="4">
                  <c:v>0</c:v>
                </c:pt>
                <c:pt idx="5">
                  <c:v>0</c:v>
                </c:pt>
                <c:pt idx="6">
                  <c:v>0</c:v>
                </c:pt>
                <c:pt idx="7">
                  <c:v>0</c:v>
                </c:pt>
                <c:pt idx="8">
                  <c:v>0</c:v>
                </c:pt>
                <c:pt idx="9">
                  <c:v>0</c:v>
                </c:pt>
                <c:pt idx="10">
                  <c:v>0</c:v>
                </c:pt>
                <c:pt idx="11">
                  <c:v>0</c:v>
                </c:pt>
                <c:pt idx="12">
                  <c:v>0</c:v>
                </c:pt>
                <c:pt idx="13">
                  <c:v>0</c:v>
                </c:pt>
                <c:pt idx="14">
                  <c:v>0</c:v>
                </c:pt>
                <c:pt idx="15">
                  <c:v>20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6</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F20F-4B61-8335-92AF54EEC4E7}"/>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Stats'!$E$6:$E$47</c:f>
              <c:numCache>
                <c:formatCode>General</c:formatCode>
                <c:ptCount val="41"/>
                <c:pt idx="0">
                  <c:v>694</c:v>
                </c:pt>
                <c:pt idx="1">
                  <c:v>260</c:v>
                </c:pt>
                <c:pt idx="2">
                  <c:v>20</c:v>
                </c:pt>
                <c:pt idx="3">
                  <c:v>85</c:v>
                </c:pt>
                <c:pt idx="4">
                  <c:v>180</c:v>
                </c:pt>
                <c:pt idx="5">
                  <c:v>103</c:v>
                </c:pt>
                <c:pt idx="6">
                  <c:v>0</c:v>
                </c:pt>
                <c:pt idx="7">
                  <c:v>140</c:v>
                </c:pt>
                <c:pt idx="8">
                  <c:v>140</c:v>
                </c:pt>
                <c:pt idx="9">
                  <c:v>0</c:v>
                </c:pt>
                <c:pt idx="10">
                  <c:v>60</c:v>
                </c:pt>
                <c:pt idx="11">
                  <c:v>0</c:v>
                </c:pt>
                <c:pt idx="12">
                  <c:v>0</c:v>
                </c:pt>
                <c:pt idx="13">
                  <c:v>0</c:v>
                </c:pt>
                <c:pt idx="14">
                  <c:v>80</c:v>
                </c:pt>
                <c:pt idx="15">
                  <c:v>0</c:v>
                </c:pt>
                <c:pt idx="16">
                  <c:v>0</c:v>
                </c:pt>
                <c:pt idx="17">
                  <c:v>40</c:v>
                </c:pt>
                <c:pt idx="18">
                  <c:v>60</c:v>
                </c:pt>
                <c:pt idx="19">
                  <c:v>60</c:v>
                </c:pt>
                <c:pt idx="20">
                  <c:v>60</c:v>
                </c:pt>
                <c:pt idx="21">
                  <c:v>0</c:v>
                </c:pt>
                <c:pt idx="22">
                  <c:v>40</c:v>
                </c:pt>
                <c:pt idx="23">
                  <c:v>0</c:v>
                </c:pt>
                <c:pt idx="24">
                  <c:v>40</c:v>
                </c:pt>
                <c:pt idx="25">
                  <c:v>0</c:v>
                </c:pt>
                <c:pt idx="26">
                  <c:v>40</c:v>
                </c:pt>
                <c:pt idx="27">
                  <c:v>0</c:v>
                </c:pt>
                <c:pt idx="28">
                  <c:v>0</c:v>
                </c:pt>
                <c:pt idx="29">
                  <c:v>34</c:v>
                </c:pt>
                <c:pt idx="30">
                  <c:v>0</c:v>
                </c:pt>
                <c:pt idx="31">
                  <c:v>0</c:v>
                </c:pt>
                <c:pt idx="32">
                  <c:v>0</c:v>
                </c:pt>
                <c:pt idx="33">
                  <c:v>0</c:v>
                </c:pt>
                <c:pt idx="34">
                  <c:v>20</c:v>
                </c:pt>
                <c:pt idx="35">
                  <c:v>0</c:v>
                </c:pt>
                <c:pt idx="36">
                  <c:v>9</c:v>
                </c:pt>
                <c:pt idx="37">
                  <c:v>0</c:v>
                </c:pt>
                <c:pt idx="38">
                  <c:v>20</c:v>
                </c:pt>
                <c:pt idx="39">
                  <c:v>0</c:v>
                </c:pt>
                <c:pt idx="40">
                  <c:v>0</c:v>
                </c:pt>
              </c:numCache>
            </c:numRef>
          </c:val>
          <c:extLst>
            <c:ext xmlns:c16="http://schemas.microsoft.com/office/drawing/2014/chart" uri="{C3380CC4-5D6E-409C-BE32-E72D297353CC}">
              <c16:uniqueId val="{00000003-F20F-4B61-8335-92AF54EEC4E7}"/>
            </c:ext>
          </c:extLst>
        </c:ser>
        <c:dLbls>
          <c:showLegendKey val="0"/>
          <c:showVal val="0"/>
          <c:showCatName val="0"/>
          <c:showSerName val="0"/>
          <c:showPercent val="0"/>
          <c:showBubbleSize val="0"/>
        </c:dLbls>
        <c:gapWidth val="150"/>
        <c:overlap val="100"/>
        <c:axId val="129465296"/>
        <c:axId val="129462384"/>
      </c:barChart>
      <c:catAx>
        <c:axId val="129465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2384"/>
        <c:crosses val="autoZero"/>
        <c:auto val="1"/>
        <c:lblAlgn val="ctr"/>
        <c:lblOffset val="100"/>
        <c:noMultiLvlLbl val="0"/>
      </c:catAx>
      <c:valAx>
        <c:axId val="12946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c:name>
    <c:fmtId val="1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3C3-40F2-9F1E-B2410DB300E7}"/>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3C3-40F2-9F1E-B2410DB300E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33C3-40F2-9F1E-B2410DB300E7}"/>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3C3-40F2-9F1E-B2410DB300E7}"/>
            </c:ext>
          </c:extLst>
        </c:ser>
        <c:dLbls>
          <c:showLegendKey val="0"/>
          <c:showVal val="0"/>
          <c:showCatName val="0"/>
          <c:showSerName val="0"/>
          <c:showPercent val="0"/>
          <c:showBubbleSize val="0"/>
        </c:dLbls>
        <c:smooth val="0"/>
        <c:axId val="669372495"/>
        <c:axId val="669373327"/>
      </c:lineChart>
      <c:catAx>
        <c:axId val="66937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3327"/>
        <c:crosses val="autoZero"/>
        <c:auto val="1"/>
        <c:lblAlgn val="ctr"/>
        <c:lblOffset val="100"/>
        <c:noMultiLvlLbl val="0"/>
      </c:catAx>
      <c:valAx>
        <c:axId val="66937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152399</xdr:colOff>
      <xdr:row>2</xdr:row>
      <xdr:rowOff>90487</xdr:rowOff>
    </xdr:from>
    <xdr:to>
      <xdr:col>16</xdr:col>
      <xdr:colOff>371474</xdr:colOff>
      <xdr:row>22</xdr:row>
      <xdr:rowOff>66675</xdr:rowOff>
    </xdr:to>
    <xdr:graphicFrame macro="">
      <xdr:nvGraphicFramePr>
        <xdr:cNvPr id="2" name="Chart 1">
          <a:extLst>
            <a:ext uri="{FF2B5EF4-FFF2-40B4-BE49-F238E27FC236}">
              <a16:creationId xmlns:a16="http://schemas.microsoft.com/office/drawing/2014/main" id="{62B070AE-3FDD-494B-9AAF-E658E460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542925</xdr:colOff>
      <xdr:row>2</xdr:row>
      <xdr:rowOff>66675</xdr:rowOff>
    </xdr:from>
    <xdr:to>
      <xdr:col>19</xdr:col>
      <xdr:colOff>457200</xdr:colOff>
      <xdr:row>22</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A1A75C6-F8D0-47A7-A98D-6F326987EB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44200" y="447675"/>
              <a:ext cx="1743075" cy="374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238124</xdr:colOff>
      <xdr:row>2</xdr:row>
      <xdr:rowOff>176212</xdr:rowOff>
    </xdr:from>
    <xdr:to>
      <xdr:col>16</xdr:col>
      <xdr:colOff>457199</xdr:colOff>
      <xdr:row>23</xdr:row>
      <xdr:rowOff>0</xdr:rowOff>
    </xdr:to>
    <xdr:graphicFrame macro="">
      <xdr:nvGraphicFramePr>
        <xdr:cNvPr id="2" name="Chart 1">
          <a:extLst>
            <a:ext uri="{FF2B5EF4-FFF2-40B4-BE49-F238E27FC236}">
              <a16:creationId xmlns:a16="http://schemas.microsoft.com/office/drawing/2014/main" id="{F2872C3F-6176-4AC7-BEEF-FD64EE051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24</xdr:row>
      <xdr:rowOff>57150</xdr:rowOff>
    </xdr:from>
    <xdr:to>
      <xdr:col>9</xdr:col>
      <xdr:colOff>419100</xdr:colOff>
      <xdr:row>37</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5E4EF4F-979D-4EB5-AB1E-28471FE7C2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434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24</xdr:row>
      <xdr:rowOff>57150</xdr:rowOff>
    </xdr:from>
    <xdr:to>
      <xdr:col>13</xdr:col>
      <xdr:colOff>0</xdr:colOff>
      <xdr:row>37</xdr:row>
      <xdr:rowOff>104775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6094C8DD-0953-41A2-ABCD-F9C2DB4013E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7627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266700</xdr:colOff>
      <xdr:row>3</xdr:row>
      <xdr:rowOff>4762</xdr:rowOff>
    </xdr:from>
    <xdr:to>
      <xdr:col>14</xdr:col>
      <xdr:colOff>571500</xdr:colOff>
      <xdr:row>17</xdr:row>
      <xdr:rowOff>80962</xdr:rowOff>
    </xdr:to>
    <xdr:graphicFrame macro="">
      <xdr:nvGraphicFramePr>
        <xdr:cNvPr id="2" name="Chart 1">
          <a:extLst>
            <a:ext uri="{FF2B5EF4-FFF2-40B4-BE49-F238E27FC236}">
              <a16:creationId xmlns:a16="http://schemas.microsoft.com/office/drawing/2014/main" id="{EEEFEF44-3CEF-47F9-8FF8-835B64C65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4.875033680553" createdVersion="7" refreshedVersion="7" minRefreshableVersion="3" recordCount="4114" xr:uid="{A407FA44-F360-47E0-9CEC-A6CA8796C12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12913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6.396597453706" createdVersion="7" refreshedVersion="7" minRefreshableVersion="3" recordCount="4114" xr:uid="{8E8DEEDA-6FCB-4E99-919F-8AFA022FD3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n v="63.917582417582416"/>
    <s v="film &amp; video"/>
    <s v="television"/>
    <x v="0"/>
    <d v="2015-07-23T03:00:00"/>
  </r>
  <r>
    <n v="1"/>
    <s v="FannibalFest Fan Convention"/>
    <s v="A Hannibal TV Show Fan Convention and Art Collective"/>
    <n v="10275"/>
    <n v="14653"/>
    <x v="0"/>
    <s v="US"/>
    <s v="USD"/>
    <n v="1488464683"/>
    <n v="1485872683"/>
    <b v="0"/>
    <n v="79"/>
    <b v="1"/>
    <s v="film &amp; video/television"/>
    <x v="1"/>
    <n v="185.48101265822785"/>
    <s v="film &amp; video"/>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x v="2"/>
    <n v="15"/>
    <s v="film &amp; video"/>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x v="3"/>
    <n v="69.266666666666666"/>
    <s v="film &amp; video"/>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x v="4"/>
    <n v="190.55028169014085"/>
    <s v="film &amp; video"/>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5"/>
    <n v="93.40425531914893"/>
    <s v="film &amp; video"/>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x v="6"/>
    <n v="146.87931034482759"/>
    <s v="film &amp; video"/>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7"/>
    <n v="159.82456140350877"/>
    <s v="film &amp; video"/>
    <s v="television"/>
    <x v="7"/>
    <d v="2016-07-05T01:07:47"/>
  </r>
  <r>
    <n v="8"/>
    <s v="Sizzling in the Kitchen Flynn Style"/>
    <s v="Help us raise the funds to film our pilot episode!"/>
    <n v="3500"/>
    <n v="3501.52"/>
    <x v="0"/>
    <s v="US"/>
    <s v="USD"/>
    <n v="1460754000"/>
    <n v="1460155212"/>
    <b v="0"/>
    <n v="12"/>
    <b v="1"/>
    <s v="film &amp; video/television"/>
    <x v="8"/>
    <n v="291.79333333333335"/>
    <s v="film &amp; video"/>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9"/>
    <n v="31.499500000000001"/>
    <s v="film &amp; video"/>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10"/>
    <n v="158.68421052631578"/>
    <s v="film &amp; video"/>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11"/>
    <n v="80.333333333333329"/>
    <s v="film &amp; video"/>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12"/>
    <n v="59.961305925030231"/>
    <s v="film &amp; video"/>
    <s v="television"/>
    <x v="12"/>
    <d v="2014-07-16T03:00:00"/>
  </r>
  <r>
    <n v="13"/>
    <s v="Can't Go Home"/>
    <s v="A travel series hosted by touring musicians that profiles a different American city in each episode."/>
    <n v="3500"/>
    <n v="5599"/>
    <x v="0"/>
    <s v="US"/>
    <s v="USD"/>
    <n v="1466713620"/>
    <n v="1463588109"/>
    <b v="0"/>
    <n v="51"/>
    <b v="1"/>
    <s v="film &amp; video/television"/>
    <x v="13"/>
    <n v="109.78431372549019"/>
    <s v="film &amp; video"/>
    <s v="television"/>
    <x v="13"/>
    <d v="2016-06-23T20:27:00"/>
  </r>
  <r>
    <n v="14"/>
    <s v="3010 | Sci-fi Series"/>
    <s v="A highly charged post apocalyptic sci fi series that pulls no punches!"/>
    <n v="6000"/>
    <n v="6056"/>
    <x v="0"/>
    <s v="AU"/>
    <s v="AUD"/>
    <n v="1405259940"/>
    <n v="1403051888"/>
    <b v="0"/>
    <n v="41"/>
    <b v="1"/>
    <s v="film &amp; video/television"/>
    <x v="14"/>
    <n v="147.70731707317074"/>
    <s v="film &amp; video"/>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x v="15"/>
    <n v="21.755102040816325"/>
    <s v="film &amp; video"/>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16"/>
    <n v="171.84285714285716"/>
    <s v="film &amp; video"/>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x v="17"/>
    <n v="41.944444444444443"/>
    <s v="film &amp; video"/>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x v="18"/>
    <n v="93.264122807017543"/>
    <s v="film &amp; video"/>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19"/>
    <n v="56.136363636363633"/>
    <s v="film &amp; video"/>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x v="20"/>
    <n v="80.16"/>
    <s v="film &amp; video"/>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21"/>
    <n v="199.9009900990099"/>
    <s v="film &amp; video"/>
    <s v="television"/>
    <x v="21"/>
    <d v="2014-09-26T15:03:09"/>
  </r>
  <r>
    <n v="22"/>
    <s v="CREATURES OF HABIT!"/>
    <s v="Meet Gary, and Troy: Two unlikely friends that investigate &quot;strange phenomenon&quot;."/>
    <n v="350"/>
    <n v="410"/>
    <x v="0"/>
    <s v="US"/>
    <s v="USD"/>
    <n v="1420099140"/>
    <n v="1418766740"/>
    <b v="0"/>
    <n v="8"/>
    <b v="1"/>
    <s v="film &amp; video/television"/>
    <x v="22"/>
    <n v="51.25"/>
    <s v="film &amp; video"/>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23"/>
    <n v="103.04347826086956"/>
    <s v="film &amp; video"/>
    <s v="television"/>
    <x v="23"/>
    <d v="2015-04-30T15:20:00"/>
  </r>
  <r>
    <n v="24"/>
    <s v="Bring STL Up Late to TV"/>
    <s v="STL Up Late is a weekly late night comedy talk show for St. Louis television."/>
    <n v="35000"/>
    <n v="38082.69"/>
    <x v="0"/>
    <s v="US"/>
    <s v="USD"/>
    <n v="1442345940"/>
    <n v="1439494863"/>
    <b v="0"/>
    <n v="574"/>
    <b v="1"/>
    <s v="film &amp; video/television"/>
    <x v="24"/>
    <n v="66.346149825783982"/>
    <s v="film &amp; video"/>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25"/>
    <n v="57.142857142857146"/>
    <s v="film &amp; video"/>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x v="26"/>
    <n v="102.10526315789474"/>
    <s v="film &amp; video"/>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x v="27"/>
    <n v="148.96666666666667"/>
    <s v="film &amp; video"/>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x v="28"/>
    <n v="169.6056338028169"/>
    <s v="film &amp; video"/>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x v="29"/>
    <n v="31.623931623931625"/>
    <s v="film &amp; video"/>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x v="30"/>
    <n v="76.45264150943396"/>
    <s v="film &amp; video"/>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x v="31"/>
    <n v="13"/>
    <s v="film &amp; video"/>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x v="32"/>
    <n v="320.44943820224717"/>
    <s v="film &amp; video"/>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x v="33"/>
    <n v="83.75"/>
    <s v="film &amp; video"/>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34"/>
    <n v="49.882352941176471"/>
    <s v="film &amp; video"/>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x v="35"/>
    <n v="59.464285714285715"/>
    <s v="film &amp; video"/>
    <s v="television"/>
    <x v="35"/>
    <d v="2015-04-28T00:00:00"/>
  </r>
  <r>
    <n v="36"/>
    <s v="THE LISTENING BOX"/>
    <s v="A modern day priest makes an unusual discovery, setting off a chain of events."/>
    <n v="6000"/>
    <n v="8529"/>
    <x v="0"/>
    <s v="US"/>
    <s v="USD"/>
    <n v="1428128525"/>
    <n v="1425540125"/>
    <b v="0"/>
    <n v="44"/>
    <b v="1"/>
    <s v="film &amp; video/television"/>
    <x v="36"/>
    <n v="193.84090909090909"/>
    <s v="film &amp; video"/>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x v="37"/>
    <n v="159.51383399209487"/>
    <s v="film &amp; video"/>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x v="38"/>
    <n v="41.68181818181818"/>
    <s v="film &amp; video"/>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x v="39"/>
    <n v="150.89861751152074"/>
    <s v="film &amp; video"/>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x v="40"/>
    <n v="126.6875"/>
    <s v="film &amp; video"/>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31"/>
    <n v="105.26315789473684"/>
    <s v="film &amp; video"/>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41"/>
    <n v="117.51479289940828"/>
    <s v="film &amp; video"/>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42"/>
    <n v="117.36121673003802"/>
    <s v="film &amp; video"/>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x v="31"/>
    <n v="133.33333333333334"/>
    <s v="film &amp; video"/>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x v="43"/>
    <n v="98.360655737704917"/>
    <s v="film &amp; video"/>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x v="44"/>
    <n v="194.44444444444446"/>
    <s v="film &amp; video"/>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45"/>
    <n v="76.865000000000009"/>
    <s v="film &amp; video"/>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46"/>
    <n v="56.815789473684212"/>
    <s v="film &amp; video"/>
    <s v="television"/>
    <x v="48"/>
    <d v="2015-03-01T12:00:00"/>
  </r>
  <r>
    <n v="49"/>
    <s v="Driving Jersey - Season Five"/>
    <s v="Driving Jersey is real people telling real stories."/>
    <n v="12000"/>
    <n v="12000"/>
    <x v="0"/>
    <s v="US"/>
    <s v="USD"/>
    <n v="1445660045"/>
    <n v="1443068045"/>
    <b v="0"/>
    <n v="87"/>
    <b v="1"/>
    <s v="film &amp; video/television"/>
    <x v="31"/>
    <n v="137.93103448275863"/>
    <s v="film &amp; video"/>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x v="31"/>
    <n v="27.272727272727273"/>
    <s v="film &amp; video"/>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x v="47"/>
    <n v="118.33613445378151"/>
    <s v="film &amp; video"/>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48"/>
    <n v="223.48076923076923"/>
    <s v="film &amp; video"/>
    <s v="television"/>
    <x v="52"/>
    <d v="2014-07-17T16:50:46"/>
  </r>
  <r>
    <n v="53"/>
    <s v="Rolling out Vegan Mashup's Season 2"/>
    <s v="Delicious TV's Vegan Mashup launching season two on public television"/>
    <n v="3000"/>
    <n v="3289"/>
    <x v="0"/>
    <s v="US"/>
    <s v="USD"/>
    <n v="1396648800"/>
    <n v="1395407445"/>
    <b v="0"/>
    <n v="117"/>
    <b v="1"/>
    <s v="film &amp; video/television"/>
    <x v="49"/>
    <n v="28.111111111111111"/>
    <s v="film &amp; video"/>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50"/>
    <n v="194.23076923076923"/>
    <s v="film &amp; video"/>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x v="51"/>
    <n v="128.95348837209303"/>
    <s v="film &amp; video"/>
    <s v="television"/>
    <x v="55"/>
    <d v="2016-05-27T23:15:16"/>
  </r>
  <r>
    <n v="56"/>
    <s v="Voxwomen Cycling Show"/>
    <s v="We want to see more women's cycling on TV - and we need your help to make it happen!"/>
    <n v="8000"/>
    <n v="8581"/>
    <x v="0"/>
    <s v="GB"/>
    <s v="GBP"/>
    <n v="1433779200"/>
    <n v="1432559424"/>
    <b v="0"/>
    <n v="174"/>
    <b v="1"/>
    <s v="film &amp; video/television"/>
    <x v="52"/>
    <n v="49.316091954022987"/>
    <s v="film &amp; video"/>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53"/>
    <n v="221.52173913043478"/>
    <s v="film &amp; video"/>
    <s v="television"/>
    <x v="57"/>
    <d v="2015-04-25T19:59:22"/>
  </r>
  <r>
    <n v="58"/>
    <s v="Gloaming"/>
    <s v="Alex thought he knew how the world worked. You live, you die and it's over. He was very, very wrong."/>
    <n v="10000"/>
    <n v="10291"/>
    <x v="0"/>
    <s v="US"/>
    <s v="USD"/>
    <n v="1416423172"/>
    <n v="1413827572"/>
    <b v="0"/>
    <n v="75"/>
    <b v="1"/>
    <s v="film &amp; video/television"/>
    <x v="54"/>
    <n v="137.21333333333334"/>
    <s v="film &amp; video"/>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55"/>
    <n v="606.82242424242418"/>
    <s v="film &amp; video"/>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x v="56"/>
    <n v="43.040092592592593"/>
    <s v="film &amp; video"/>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x v="57"/>
    <n v="322.39130434782606"/>
    <s v="film &amp; video"/>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58"/>
    <n v="96.708333333333329"/>
    <s v="film &amp; video"/>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x v="59"/>
    <n v="35.474531249999998"/>
    <s v="film &amp; video"/>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x v="60"/>
    <n v="86.666666666666671"/>
    <s v="film &amp; video"/>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x v="61"/>
    <n v="132.05263157894737"/>
    <s v="film &amp; video"/>
    <s v="shorts"/>
    <x v="65"/>
    <d v="2014-08-11T05:59:00"/>
  </r>
  <r>
    <n v="66"/>
    <s v="A Stagnant Fever: Short Film"/>
    <s v="A dark comedy set in the '60s about clinical depression and one night stands."/>
    <n v="2000"/>
    <n v="2372"/>
    <x v="0"/>
    <s v="US"/>
    <s v="USD"/>
    <n v="1468873420"/>
    <n v="1466281420"/>
    <b v="0"/>
    <n v="26"/>
    <b v="1"/>
    <s v="film &amp; video/shorts"/>
    <x v="62"/>
    <n v="91.230769230769226"/>
    <s v="film &amp; video"/>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x v="63"/>
    <n v="116.25"/>
    <s v="film &amp; video"/>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x v="64"/>
    <n v="21.194444444444443"/>
    <s v="film &amp; video"/>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x v="65"/>
    <n v="62.327134831460668"/>
    <s v="film &amp; video"/>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x v="66"/>
    <n v="37.411764705882355"/>
    <s v="film &amp; video"/>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67"/>
    <n v="69.71875"/>
    <s v="film &amp; video"/>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x v="68"/>
    <n v="58.170731707317074"/>
    <s v="film &amp; video"/>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31"/>
    <n v="50"/>
    <s v="film &amp; video"/>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69"/>
    <n v="19.471034482758618"/>
    <s v="film &amp; video"/>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x v="70"/>
    <n v="85.957446808510639"/>
    <s v="film &amp; video"/>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x v="71"/>
    <n v="30.666666666666668"/>
    <s v="film &amp; video"/>
    <s v="shorts"/>
    <x v="76"/>
    <d v="2011-12-27T17:35:58"/>
  </r>
  <r>
    <n v="77"/>
    <s v="Jonah and the Crab"/>
    <s v="A short film about a boy searching for companionship in a hermit crab he finds on the beach."/>
    <n v="400"/>
    <n v="1570"/>
    <x v="0"/>
    <s v="US"/>
    <s v="USD"/>
    <n v="1337569140"/>
    <n v="1332991717"/>
    <b v="0"/>
    <n v="26"/>
    <b v="1"/>
    <s v="film &amp; video/shorts"/>
    <x v="72"/>
    <n v="60.384615384615387"/>
    <s v="film &amp; video"/>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73"/>
    <n v="38.6"/>
    <s v="film &amp; video"/>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x v="74"/>
    <n v="40.268292682926827"/>
    <s v="film &amp; video"/>
    <s v="shorts"/>
    <x v="79"/>
    <d v="2014-04-25T18:38:13"/>
  </r>
  <r>
    <n v="80"/>
    <s v="Swingers Anonymous"/>
    <s v="What would you do if you ended up at a swingers party with two dead bodies and $20,000 in drug money?"/>
    <n v="12000"/>
    <n v="12870"/>
    <x v="0"/>
    <s v="US"/>
    <s v="USD"/>
    <n v="1386640856"/>
    <n v="1383616856"/>
    <b v="0"/>
    <n v="47"/>
    <b v="1"/>
    <s v="film &amp; video/shorts"/>
    <x v="75"/>
    <n v="273.82978723404256"/>
    <s v="film &amp; video"/>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76"/>
    <n v="53.035714285714285"/>
    <s v="film &amp; video"/>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77"/>
    <n v="40.005000000000003"/>
    <s v="film &amp; video"/>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x v="78"/>
    <n v="15.76923076923077"/>
    <s v="film &amp; video"/>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x v="31"/>
    <n v="71.428571428571431"/>
    <s v="film &amp; video"/>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x v="79"/>
    <n v="71.714285714285708"/>
    <s v="film &amp; video"/>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80"/>
    <n v="375.76470588235293"/>
    <s v="film &amp; video"/>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x v="81"/>
    <n v="104.6"/>
    <s v="film &amp; video"/>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82"/>
    <n v="60"/>
    <s v="film &amp; video"/>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x v="83"/>
    <n v="123.28571428571429"/>
    <s v="film &amp; video"/>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x v="84"/>
    <n v="31.375"/>
    <s v="film &amp; video"/>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43"/>
    <n v="78.260869565217391"/>
    <s v="film &amp; video"/>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x v="85"/>
    <n v="122.32558139534883"/>
    <s v="film &amp; video"/>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86"/>
    <n v="73.733333333333334"/>
    <s v="film &amp; video"/>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87"/>
    <n v="21.666666666666668"/>
    <s v="film &amp; video"/>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88"/>
    <n v="21.904761904761905"/>
    <s v="film &amp; video"/>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x v="89"/>
    <n v="50.588235294117645"/>
    <s v="film &amp; video"/>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90"/>
    <n v="53.125"/>
    <s v="film &amp; video"/>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x v="90"/>
    <n v="56.666666666666664"/>
    <s v="film &amp; video"/>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x v="91"/>
    <n v="40.776666666666664"/>
    <s v="film &amp; video"/>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x v="31"/>
    <n v="192.30769230769232"/>
    <s v="film &amp; video"/>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31"/>
    <n v="100"/>
    <s v="film &amp; video"/>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x v="92"/>
    <n v="117.92307692307692"/>
    <s v="film &amp; video"/>
    <s v="shorts"/>
    <x v="102"/>
    <d v="2010-12-23T03:08:53"/>
  </r>
  <r>
    <n v="103"/>
    <s v="I'M TWENTY SOMETHING"/>
    <s v="Three friends in their twenties are trying to do the impossible - have fun on a casual Friday night."/>
    <n v="1300"/>
    <n v="1367"/>
    <x v="0"/>
    <s v="GB"/>
    <s v="GBP"/>
    <n v="1394220030"/>
    <n v="1392232830"/>
    <b v="0"/>
    <n v="49"/>
    <b v="1"/>
    <s v="film &amp; video/shorts"/>
    <x v="93"/>
    <n v="27.897959183673468"/>
    <s v="film &amp; video"/>
    <s v="shorts"/>
    <x v="103"/>
    <d v="2014-03-07T19:20:30"/>
  </r>
  <r>
    <n v="104"/>
    <s v="Good 'Ol Trumpet"/>
    <s v="UCF short film about an old man, his love for music, and his misplaced trumpet.  "/>
    <n v="500"/>
    <n v="600"/>
    <x v="0"/>
    <s v="US"/>
    <s v="USD"/>
    <n v="1301792400"/>
    <n v="1299775266"/>
    <b v="0"/>
    <n v="10"/>
    <b v="1"/>
    <s v="film &amp; video/shorts"/>
    <x v="43"/>
    <n v="60"/>
    <s v="film &amp; video"/>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x v="94"/>
    <n v="39.383333333333333"/>
    <s v="film &amp; video"/>
    <s v="shorts"/>
    <x v="105"/>
    <d v="2016-05-14T00:00:00"/>
  </r>
  <r>
    <n v="106"/>
    <s v="LOST WEEKEND"/>
    <s v="A Boy. A Girl. A Car. A Serial Killer."/>
    <n v="5000"/>
    <n v="5025"/>
    <x v="0"/>
    <s v="US"/>
    <s v="USD"/>
    <n v="1333391901"/>
    <n v="1332182301"/>
    <b v="0"/>
    <n v="27"/>
    <b v="1"/>
    <s v="film &amp; video/shorts"/>
    <x v="10"/>
    <n v="186.11111111111111"/>
    <s v="film &amp; video"/>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95"/>
    <n v="111.37681159420291"/>
    <s v="film &amp; video"/>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x v="96"/>
    <n v="78.723404255319153"/>
    <s v="film &amp; video"/>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97"/>
    <n v="46.702127659574465"/>
    <s v="film &amp; video"/>
    <s v="shorts"/>
    <x v="109"/>
    <d v="2011-02-26T00:37:10"/>
  </r>
  <r>
    <n v="110"/>
    <s v="Earlids"/>
    <s v="Lee, an awkward teenager with sound-blocking earlids, must confront his self-isolation after a girl moves in next door."/>
    <n v="1300"/>
    <n v="1700"/>
    <x v="0"/>
    <s v="US"/>
    <s v="USD"/>
    <n v="1384408740"/>
    <n v="1381445253"/>
    <b v="0"/>
    <n v="26"/>
    <b v="1"/>
    <s v="film &amp; video/shorts"/>
    <x v="98"/>
    <n v="65.384615384615387"/>
    <s v="film &amp; video"/>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x v="99"/>
    <n v="102.0754716981132"/>
    <s v="film &amp; video"/>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x v="87"/>
    <n v="64.197530864197532"/>
    <s v="film &amp; video"/>
    <s v="shorts"/>
    <x v="112"/>
    <d v="2014-04-13T02:00:00"/>
  </r>
  <r>
    <n v="113"/>
    <s v="&quot;The First Day&quot; by Julia Othmer- Music Video"/>
    <s v="A living memorial for all those dealing with trauma, grief and loss."/>
    <n v="5000"/>
    <n v="7050"/>
    <x v="0"/>
    <s v="US"/>
    <s v="USD"/>
    <n v="1312642800"/>
    <n v="1311963128"/>
    <b v="0"/>
    <n v="78"/>
    <b v="1"/>
    <s v="film &amp; video/shorts"/>
    <x v="100"/>
    <n v="90.384615384615387"/>
    <s v="film &amp; video"/>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101"/>
    <n v="88.571428571428569"/>
    <s v="film &amp; video"/>
    <s v="shorts"/>
    <x v="114"/>
    <d v="2012-01-13T06:34:48"/>
  </r>
  <r>
    <n v="115"/>
    <s v="The World's Greatest Lover"/>
    <s v="Never judge a book (or a lover) by their cover."/>
    <n v="450"/>
    <n v="632"/>
    <x v="0"/>
    <s v="US"/>
    <s v="USD"/>
    <n v="1328377444"/>
    <n v="1326217444"/>
    <b v="0"/>
    <n v="22"/>
    <b v="1"/>
    <s v="film &amp; video/shorts"/>
    <x v="102"/>
    <n v="28.727272727272727"/>
    <s v="film &amp; video"/>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x v="103"/>
    <n v="69.78947368421052"/>
    <s v="film &amp; video"/>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104"/>
    <n v="167.48962962962963"/>
    <s v="film &amp; video"/>
    <s v="shorts"/>
    <x v="117"/>
    <d v="2010-06-09T19:00:00"/>
  </r>
  <r>
    <n v="118"/>
    <s v="DENOUNCED - A Short Film"/>
    <s v="When a ruthless hit-man is 'denounced' from the mafia, his old enemies declare war."/>
    <n v="5000"/>
    <n v="5651.58"/>
    <x v="0"/>
    <s v="US"/>
    <s v="USD"/>
    <n v="1311902236"/>
    <n v="1309310236"/>
    <b v="0"/>
    <n v="39"/>
    <b v="1"/>
    <s v="film &amp; video/shorts"/>
    <x v="105"/>
    <n v="144.91230769230768"/>
    <s v="film &amp; video"/>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106"/>
    <n v="91.840540540540545"/>
    <s v="film &amp; video"/>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107"/>
    <n v="10"/>
    <s v="film &amp; video"/>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x v="108"/>
    <n v="1"/>
    <s v="film &amp; video"/>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x v="109"/>
    <e v="#DIV/0!"/>
    <s v="film &amp; video"/>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110"/>
    <n v="25.166666666666668"/>
    <s v="film &amp; video"/>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109"/>
    <e v="#DIV/0!"/>
    <s v="film &amp; video"/>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111"/>
    <n v="11.666666666666666"/>
    <s v="film &amp; video"/>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112"/>
    <n v="106.69230769230769"/>
    <s v="film &amp; video"/>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113"/>
    <n v="47.5"/>
    <s v="film &amp; video"/>
    <s v="science fiction"/>
    <x v="127"/>
    <d v="2015-04-03T13:59:01"/>
  </r>
  <r>
    <n v="128"/>
    <s v="Ralphi3 (Canceled)"/>
    <s v="A Science Fiction film filled with entertainment and Excitement"/>
    <n v="100000"/>
    <n v="1867"/>
    <x v="1"/>
    <s v="US"/>
    <s v="USD"/>
    <n v="1476941293"/>
    <n v="1473917293"/>
    <b v="0"/>
    <n v="6"/>
    <b v="0"/>
    <s v="film &amp; video/science fiction"/>
    <x v="114"/>
    <n v="311.16666666666669"/>
    <s v="film &amp; video"/>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109"/>
    <e v="#DIV/0!"/>
    <s v="film &amp; video"/>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109"/>
    <e v="#DIV/0!"/>
    <s v="film &amp; video"/>
    <s v="science fiction"/>
    <x v="130"/>
    <d v="2014-06-16T20:16:00"/>
  </r>
  <r>
    <n v="131"/>
    <s v="I (Canceled)"/>
    <s v="I"/>
    <n v="1200"/>
    <n v="0"/>
    <x v="1"/>
    <s v="US"/>
    <s v="USD"/>
    <n v="1467763200"/>
    <n v="1466453161"/>
    <b v="0"/>
    <n v="0"/>
    <b v="0"/>
    <s v="film &amp; video/science fiction"/>
    <x v="109"/>
    <e v="#DIV/0!"/>
    <s v="film &amp; video"/>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115"/>
    <n v="94.506172839506178"/>
    <s v="film &amp; video"/>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x v="109"/>
    <e v="#DIV/0!"/>
    <s v="film &amp; video"/>
    <s v="science fiction"/>
    <x v="133"/>
    <d v="2016-05-31T17:31:00"/>
  </r>
  <r>
    <n v="134"/>
    <s v="MARLEY'S GHOST (AMBASSADORS OF STEAM) (Canceled)"/>
    <s v="steampunk  remake of &quot;a Christmas carol&quot;"/>
    <n v="5000"/>
    <n v="0"/>
    <x v="1"/>
    <s v="US"/>
    <s v="USD"/>
    <n v="1441386000"/>
    <n v="1438811418"/>
    <b v="0"/>
    <n v="0"/>
    <b v="0"/>
    <s v="film &amp; video/science fiction"/>
    <x v="109"/>
    <e v="#DIV/0!"/>
    <s v="film &amp; video"/>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116"/>
    <n v="80.599999999999994"/>
    <s v="film &amp; video"/>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109"/>
    <e v="#DIV/0!"/>
    <s v="film &amp; video"/>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109"/>
    <e v="#DIV/0!"/>
    <s v="film &amp; video"/>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117"/>
    <n v="81.241379310344826"/>
    <s v="film &amp; video"/>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x v="31"/>
    <n v="500"/>
    <s v="film &amp; video"/>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109"/>
    <e v="#DIV/0!"/>
    <s v="film &amp; video"/>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118"/>
    <n v="46.178571428571431"/>
    <s v="film &amp; video"/>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119"/>
    <n v="10"/>
    <s v="film &amp; video"/>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109"/>
    <e v="#DIV/0!"/>
    <s v="film &amp; video"/>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120"/>
    <n v="55.945945945945944"/>
    <s v="film &amp; video"/>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121"/>
    <n v="37.555555555555557"/>
    <s v="film &amp; video"/>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122"/>
    <n v="38.333333333333336"/>
    <s v="film &amp; video"/>
    <s v="science fiction"/>
    <x v="146"/>
    <d v="2017-01-18T00:23:18"/>
  </r>
  <r>
    <n v="147"/>
    <s v="Consumed (Static Air) (Canceled)"/>
    <s v="Film makers catch live footage beyond their wildest dreams."/>
    <n v="7000"/>
    <n v="0"/>
    <x v="1"/>
    <s v="GB"/>
    <s v="GBP"/>
    <n v="1420741080"/>
    <n v="1417026340"/>
    <b v="0"/>
    <n v="0"/>
    <b v="0"/>
    <s v="film &amp; video/science fiction"/>
    <x v="109"/>
    <e v="#DIV/0!"/>
    <s v="film &amp; video"/>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123"/>
    <n v="20"/>
    <s v="film &amp; video"/>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x v="124"/>
    <n v="15.333333333333334"/>
    <s v="film &amp; video"/>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x v="125"/>
    <n v="449.43283582089555"/>
    <s v="film &amp; video"/>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126"/>
    <n v="28"/>
    <s v="film &amp; video"/>
    <s v="science fiction"/>
    <x v="151"/>
    <d v="2015-06-18T13:13:11"/>
  </r>
  <r>
    <n v="152"/>
    <s v="The Great Dark (Canceled)"/>
    <s v="The Great Dark is a journey through the unimaginable...and un foreseeable..."/>
    <n v="380000"/>
    <n v="30"/>
    <x v="1"/>
    <s v="US"/>
    <s v="USD"/>
    <n v="1411437100"/>
    <n v="1408845100"/>
    <b v="0"/>
    <n v="2"/>
    <b v="0"/>
    <s v="film &amp; video/science fiction"/>
    <x v="127"/>
    <n v="15"/>
    <s v="film &amp; video"/>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x v="128"/>
    <n v="35.9"/>
    <s v="film &amp; video"/>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x v="129"/>
    <n v="13.333333333333334"/>
    <s v="film &amp; video"/>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130"/>
    <n v="20.25"/>
    <s v="film &amp; video"/>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131"/>
    <n v="119"/>
    <s v="film &amp; video"/>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x v="132"/>
    <n v="4"/>
    <s v="film &amp; video"/>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109"/>
    <e v="#DIV/0!"/>
    <s v="film &amp; video"/>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133"/>
    <n v="10"/>
    <s v="film &amp; video"/>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109"/>
    <e v="#DIV/0!"/>
    <s v="film &amp; video"/>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x v="134"/>
    <n v="5"/>
    <s v="film &amp; video"/>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x v="135"/>
    <n v="43.5"/>
    <s v="film &amp; video"/>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109"/>
    <e v="#DIV/0!"/>
    <s v="film &amp; video"/>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x v="136"/>
    <n v="91.428571428571431"/>
    <s v="film &amp; video"/>
    <s v="drama"/>
    <x v="164"/>
    <d v="2014-09-19T18:18:21"/>
  </r>
  <r>
    <n v="165"/>
    <s v="NET"/>
    <s v="A teacher. A boy. The beach and a heatwave that drove them all insane."/>
    <n v="17000"/>
    <n v="0"/>
    <x v="2"/>
    <s v="GB"/>
    <s v="GBP"/>
    <n v="1452613724"/>
    <n v="1450021724"/>
    <b v="0"/>
    <n v="0"/>
    <b v="0"/>
    <s v="film &amp; video/drama"/>
    <x v="109"/>
    <e v="#DIV/0!"/>
    <s v="film &amp; video"/>
    <s v="drama"/>
    <x v="165"/>
    <d v="2016-01-12T15:48:44"/>
  </r>
  <r>
    <n v="166"/>
    <s v="Pressure"/>
    <s v="A young teen makes a bad decision after joining gang and the film expresses his choices that led him to that point."/>
    <n v="5000"/>
    <n v="3000"/>
    <x v="2"/>
    <s v="US"/>
    <s v="USD"/>
    <n v="1484531362"/>
    <n v="1481939362"/>
    <b v="0"/>
    <n v="1"/>
    <b v="0"/>
    <s v="film &amp; video/drama"/>
    <x v="137"/>
    <n v="3000"/>
    <s v="film &amp; video"/>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x v="134"/>
    <n v="5.5"/>
    <s v="film &amp; video"/>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x v="138"/>
    <n v="108.33333333333333"/>
    <s v="film &amp; video"/>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x v="139"/>
    <n v="56"/>
    <s v="film &amp; video"/>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x v="140"/>
    <n v="32.5"/>
    <s v="film &amp; video"/>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x v="133"/>
    <n v="1"/>
    <s v="film &amp; video"/>
    <s v="drama"/>
    <x v="171"/>
    <d v="2016-08-12T04:20:14"/>
  </r>
  <r>
    <n v="172"/>
    <s v="The Blind Dolphin Story"/>
    <s v="A short film on the rarest mammal and the second most endangered freshwater river dolphin, in Pakistan."/>
    <n v="95000"/>
    <n v="0"/>
    <x v="2"/>
    <s v="US"/>
    <s v="USD"/>
    <n v="1426753723"/>
    <n v="1423733323"/>
    <b v="0"/>
    <n v="0"/>
    <b v="0"/>
    <s v="film &amp; video/drama"/>
    <x v="109"/>
    <e v="#DIV/0!"/>
    <s v="film &amp; video"/>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x v="109"/>
    <e v="#DIV/0!"/>
    <s v="film &amp; video"/>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x v="109"/>
    <e v="#DIV/0!"/>
    <s v="film &amp; video"/>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141"/>
    <n v="49.884615384615387"/>
    <s v="film &amp; video"/>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x v="109"/>
    <e v="#DIV/0!"/>
    <s v="film &amp; video"/>
    <s v="drama"/>
    <x v="176"/>
    <d v="2015-08-05T19:46:39"/>
  </r>
  <r>
    <n v="177"/>
    <s v="The Good Samaritan"/>
    <s v="I'm making a modern day version of the bible story &quot; The Good Samaritan&quot;"/>
    <n v="450"/>
    <n v="180"/>
    <x v="2"/>
    <s v="US"/>
    <s v="USD"/>
    <n v="1427155726"/>
    <n v="1425690526"/>
    <b v="0"/>
    <n v="7"/>
    <b v="0"/>
    <s v="film &amp; video/drama"/>
    <x v="142"/>
    <n v="25.714285714285715"/>
    <s v="film &amp; video"/>
    <s v="drama"/>
    <x v="177"/>
    <d v="2015-03-24T00:08:46"/>
  </r>
  <r>
    <n v="178"/>
    <s v="El viaje de LucÃ­a"/>
    <s v="El viaje de LucÃ­a es un largometraje de ficciÃ³n con temÃ¡tica sobre el cÃ¡ncer infantil."/>
    <n v="500000"/>
    <n v="0"/>
    <x v="2"/>
    <s v="ES"/>
    <s v="EUR"/>
    <n v="1448582145"/>
    <n v="1445986545"/>
    <b v="0"/>
    <n v="0"/>
    <b v="0"/>
    <s v="film &amp; video/drama"/>
    <x v="109"/>
    <e v="#DIV/0!"/>
    <s v="film &amp; video"/>
    <s v="drama"/>
    <x v="178"/>
    <d v="2015-11-26T23:55:45"/>
  </r>
  <r>
    <n v="179"/>
    <s v="Sustain: A Film About Survival"/>
    <s v="A feature-length film about how three people survive in a diseased world."/>
    <n v="1000"/>
    <n v="200"/>
    <x v="2"/>
    <s v="US"/>
    <s v="USD"/>
    <n v="1457056555"/>
    <n v="1454464555"/>
    <b v="0"/>
    <n v="2"/>
    <b v="0"/>
    <s v="film &amp; video/drama"/>
    <x v="143"/>
    <n v="100"/>
    <s v="film &amp; video"/>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x v="144"/>
    <n v="30.846153846153847"/>
    <s v="film &amp; video"/>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x v="145"/>
    <n v="180.5"/>
    <s v="film &amp; video"/>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109"/>
    <e v="#DIV/0!"/>
    <s v="film &amp; video"/>
    <s v="drama"/>
    <x v="182"/>
    <d v="2017-01-07T00:17:12"/>
  </r>
  <r>
    <n v="183"/>
    <s v="Three Little Words"/>
    <s v="Don't kill me until I meet my Dad"/>
    <n v="12500"/>
    <n v="4482"/>
    <x v="2"/>
    <s v="GB"/>
    <s v="GBP"/>
    <n v="1417033610"/>
    <n v="1414438010"/>
    <b v="0"/>
    <n v="12"/>
    <b v="0"/>
    <s v="film &amp; video/drama"/>
    <x v="146"/>
    <n v="373.5"/>
    <s v="film &amp; video"/>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x v="147"/>
    <n v="25.5"/>
    <s v="film &amp; video"/>
    <s v="drama"/>
    <x v="184"/>
    <d v="2014-09-01T03:59:00"/>
  </r>
  <r>
    <n v="185"/>
    <s v="BLANK Short Movie"/>
    <s v="Love has no boundaries!"/>
    <n v="40000"/>
    <n v="2200"/>
    <x v="2"/>
    <s v="NO"/>
    <s v="NOK"/>
    <n v="1471557139"/>
    <n v="1468965139"/>
    <b v="0"/>
    <n v="10"/>
    <b v="0"/>
    <s v="film &amp; video/drama"/>
    <x v="148"/>
    <n v="220"/>
    <s v="film &amp; video"/>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x v="109"/>
    <e v="#DIV/0!"/>
    <s v="film &amp; video"/>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x v="149"/>
    <n v="160"/>
    <s v="film &amp; video"/>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x v="109"/>
    <e v="#DIV/0!"/>
    <s v="film &amp; video"/>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x v="150"/>
    <n v="69"/>
    <s v="film &amp; video"/>
    <s v="drama"/>
    <x v="189"/>
    <d v="2016-09-03T16:34:37"/>
  </r>
  <r>
    <n v="190"/>
    <s v="REGIONRAT, the movie"/>
    <s v="Because hope can be a 4 letter word"/>
    <n v="12000"/>
    <n v="50"/>
    <x v="2"/>
    <s v="US"/>
    <s v="USD"/>
    <n v="1466091446"/>
    <n v="1465227446"/>
    <b v="0"/>
    <n v="1"/>
    <b v="0"/>
    <s v="film &amp; video/drama"/>
    <x v="151"/>
    <n v="50"/>
    <s v="film &amp; video"/>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x v="152"/>
    <n v="83.333333333333329"/>
    <s v="film &amp; video"/>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153"/>
    <n v="5.666666666666667"/>
    <s v="film &amp; video"/>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109"/>
    <e v="#DIV/0!"/>
    <s v="film &amp; video"/>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x v="154"/>
    <n v="1"/>
    <s v="film &amp; video"/>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109"/>
    <e v="#DIV/0!"/>
    <s v="film &amp; video"/>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x v="155"/>
    <n v="77.10526315789474"/>
    <s v="film &amp; video"/>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x v="156"/>
    <n v="32.75"/>
    <s v="film &amp; video"/>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x v="157"/>
    <n v="46.5"/>
    <s v="film &amp; video"/>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109"/>
    <e v="#DIV/0!"/>
    <s v="film &amp; video"/>
    <s v="drama"/>
    <x v="199"/>
    <d v="2016-09-01T02:58:22"/>
  </r>
  <r>
    <n v="200"/>
    <s v="The Crossing Shore"/>
    <s v="A film dedicated to an AAF Pilot's struggle to survive behind enemy lines during WWII."/>
    <n v="6000"/>
    <n v="1571.55"/>
    <x v="2"/>
    <s v="US"/>
    <s v="USD"/>
    <n v="1410746403"/>
    <n v="1408154403"/>
    <b v="0"/>
    <n v="18"/>
    <b v="0"/>
    <s v="film &amp; video/drama"/>
    <x v="158"/>
    <n v="87.308333333333337"/>
    <s v="film &amp; video"/>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x v="159"/>
    <n v="54.285714285714285"/>
    <s v="film &amp; video"/>
    <s v="drama"/>
    <x v="201"/>
    <d v="2015-02-08T19:38:49"/>
  </r>
  <r>
    <n v="202"/>
    <s v="Modern Gangsters"/>
    <s v="new web series created by jonney terry"/>
    <n v="6000"/>
    <n v="0"/>
    <x v="2"/>
    <s v="US"/>
    <s v="USD"/>
    <n v="1444337940"/>
    <n v="1441750564"/>
    <b v="0"/>
    <n v="0"/>
    <b v="0"/>
    <s v="film &amp; video/drama"/>
    <x v="109"/>
    <e v="#DIV/0!"/>
    <s v="film &amp; video"/>
    <s v="drama"/>
    <x v="202"/>
    <d v="2015-10-08T20:59:00"/>
  </r>
  <r>
    <n v="203"/>
    <s v="TheM"/>
    <s v="We are aiming to make a Web Series based on Youth Culture and the misrepresentation of socially stereotyped people."/>
    <n v="2500"/>
    <n v="746"/>
    <x v="2"/>
    <s v="GB"/>
    <s v="GBP"/>
    <n v="1422562864"/>
    <n v="1417378864"/>
    <b v="0"/>
    <n v="8"/>
    <b v="0"/>
    <s v="film &amp; video/drama"/>
    <x v="160"/>
    <n v="93.25"/>
    <s v="film &amp; video"/>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161"/>
    <n v="117.68368136117556"/>
    <s v="film &amp; video"/>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162"/>
    <n v="76.470588235294116"/>
    <s v="film &amp; video"/>
    <s v="drama"/>
    <x v="205"/>
    <d v="2015-10-06T15:10:22"/>
  </r>
  <r>
    <n v="206"/>
    <s v="Blood Bond Movie Development"/>
    <s v="A love story featuring adoption,struggle,dysfunction,grace, healing, and restoration."/>
    <n v="12700"/>
    <n v="0"/>
    <x v="2"/>
    <s v="US"/>
    <s v="USD"/>
    <n v="1470441983"/>
    <n v="1468627583"/>
    <b v="0"/>
    <n v="0"/>
    <b v="0"/>
    <s v="film &amp; video/drama"/>
    <x v="109"/>
    <e v="#DIV/0!"/>
    <s v="film &amp; video"/>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x v="163"/>
    <n v="163.84615384615384"/>
    <s v="film &amp; video"/>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x v="109"/>
    <e v="#DIV/0!"/>
    <s v="film &amp; video"/>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109"/>
    <e v="#DIV/0!"/>
    <s v="film &amp; video"/>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x v="164"/>
    <n v="91.818181818181813"/>
    <s v="film &amp; video"/>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165"/>
    <n v="185.83333333333334"/>
    <s v="film &amp; video"/>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x v="166"/>
    <n v="1"/>
    <s v="film &amp; video"/>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x v="167"/>
    <n v="20"/>
    <s v="film &amp; video"/>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168"/>
    <n v="1"/>
    <s v="film &amp; video"/>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x v="169"/>
    <n v="10"/>
    <s v="film &amp; video"/>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170"/>
    <n v="331.53833333333336"/>
    <s v="film &amp; video"/>
    <s v="drama"/>
    <x v="216"/>
    <d v="2015-04-22T22:00:37"/>
  </r>
  <r>
    <n v="217"/>
    <s v="Bitch"/>
    <s v="A roadmovie by paw"/>
    <n v="100000"/>
    <n v="11943"/>
    <x v="2"/>
    <s v="SE"/>
    <s v="SEK"/>
    <n v="1419780149"/>
    <n v="1417101749"/>
    <b v="0"/>
    <n v="38"/>
    <b v="0"/>
    <s v="film &amp; video/drama"/>
    <x v="171"/>
    <n v="314.28947368421052"/>
    <s v="film &amp; video"/>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172"/>
    <n v="100"/>
    <s v="film &amp; video"/>
    <s v="drama"/>
    <x v="218"/>
    <d v="2015-05-15T15:04:49"/>
  </r>
  <r>
    <n v="219"/>
    <s v="True Colors"/>
    <s v="An hour-long pilot about a group of suburban LGBT teens coming of age in the early 90's."/>
    <n v="50000"/>
    <n v="8815"/>
    <x v="2"/>
    <s v="US"/>
    <s v="USD"/>
    <n v="1459493940"/>
    <n v="1456732225"/>
    <b v="0"/>
    <n v="76"/>
    <b v="0"/>
    <s v="film &amp; video/drama"/>
    <x v="173"/>
    <n v="115.98684210526316"/>
    <s v="film &amp; video"/>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x v="174"/>
    <n v="120"/>
    <s v="film &amp; video"/>
    <s v="drama"/>
    <x v="220"/>
    <d v="2015-08-20T20:06:00"/>
  </r>
  <r>
    <n v="221"/>
    <s v="Archetypes"/>
    <s v="Film about Schizophrenia with Surreal Twists!"/>
    <n v="50000"/>
    <n v="0"/>
    <x v="2"/>
    <s v="US"/>
    <s v="USD"/>
    <n v="1427569564"/>
    <n v="1422389164"/>
    <b v="0"/>
    <n v="0"/>
    <b v="0"/>
    <s v="film &amp; video/drama"/>
    <x v="109"/>
    <e v="#DIV/0!"/>
    <s v="film &amp; video"/>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x v="175"/>
    <n v="65"/>
    <s v="film &amp; video"/>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x v="109"/>
    <e v="#DIV/0!"/>
    <s v="film &amp; video"/>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109"/>
    <e v="#DIV/0!"/>
    <s v="film &amp; video"/>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x v="109"/>
    <e v="#DIV/0!"/>
    <s v="film &amp; video"/>
    <s v="drama"/>
    <x v="225"/>
    <d v="2016-04-08T22:04:14"/>
  </r>
  <r>
    <n v="226"/>
    <s v="MAGGIE Film"/>
    <s v="A TRUE STORY OF DOMESTIC VILOLENCE THAT SEEKS TO OFFER THE VIEWER OUTLEST OF SUPPORT."/>
    <n v="29000"/>
    <n v="250"/>
    <x v="2"/>
    <s v="GB"/>
    <s v="GBP"/>
    <n v="1433064540"/>
    <n v="1428854344"/>
    <b v="0"/>
    <n v="2"/>
    <b v="0"/>
    <s v="film &amp; video/drama"/>
    <x v="176"/>
    <n v="125"/>
    <s v="film &amp; video"/>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x v="109"/>
    <e v="#DIV/0!"/>
    <s v="film &amp; video"/>
    <s v="drama"/>
    <x v="227"/>
    <d v="2015-07-09T21:27:21"/>
  </r>
  <r>
    <n v="228"/>
    <s v="Facets of a Geek life"/>
    <s v="I am making a film from one one of my books called facets of a Geek life."/>
    <n v="8000"/>
    <n v="0"/>
    <x v="2"/>
    <s v="GB"/>
    <s v="GBP"/>
    <n v="1433176105"/>
    <n v="1427992105"/>
    <b v="0"/>
    <n v="0"/>
    <b v="0"/>
    <s v="film &amp; video/drama"/>
    <x v="109"/>
    <e v="#DIV/0!"/>
    <s v="film &amp; video"/>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x v="109"/>
    <e v="#DIV/0!"/>
    <s v="film &amp; video"/>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x v="177"/>
    <n v="30"/>
    <s v="film &amp; video"/>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109"/>
    <e v="#DIV/0!"/>
    <s v="film &amp; video"/>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x v="178"/>
    <n v="15.714285714285714"/>
    <s v="film &amp; video"/>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x v="109"/>
    <e v="#DIV/0!"/>
    <s v="film &amp; video"/>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179"/>
    <n v="80.2"/>
    <s v="film &amp; video"/>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x v="109"/>
    <e v="#DIV/0!"/>
    <s v="film &amp; video"/>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109"/>
    <e v="#DIV/0!"/>
    <s v="film &amp; video"/>
    <s v="drama"/>
    <x v="236"/>
    <d v="2016-01-05T00:00:00"/>
  </r>
  <r>
    <n v="237"/>
    <s v="Making The Choice"/>
    <s v="Making The Choice is a christian short film series."/>
    <n v="15000"/>
    <n v="50"/>
    <x v="2"/>
    <s v="US"/>
    <s v="USD"/>
    <n v="1457445069"/>
    <n v="1452261069"/>
    <b v="0"/>
    <n v="1"/>
    <b v="0"/>
    <s v="film &amp; video/drama"/>
    <x v="119"/>
    <n v="50"/>
    <s v="film &amp; video"/>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x v="109"/>
    <e v="#DIV/0!"/>
    <s v="film &amp; video"/>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x v="180"/>
    <n v="50"/>
    <s v="film &amp; video"/>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181"/>
    <n v="117.84759124087591"/>
    <s v="film &amp; video"/>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182"/>
    <n v="109.04255319148936"/>
    <s v="film &amp; video"/>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x v="183"/>
    <n v="73.019801980198025"/>
    <s v="film &amp; video"/>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x v="184"/>
    <n v="78.195121951219505"/>
    <s v="film &amp; video"/>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185"/>
    <n v="47.398809523809526"/>
    <s v="film &amp; video"/>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186"/>
    <n v="54.020833333333336"/>
    <s v="film &amp; video"/>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x v="187"/>
    <n v="68.488789237668158"/>
    <s v="film &amp; video"/>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188"/>
    <n v="108.14516129032258"/>
    <s v="film &amp; video"/>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189"/>
    <n v="589.95205479452056"/>
    <s v="film &amp; video"/>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190"/>
    <n v="48.051063829787232"/>
    <s v="film &amp; video"/>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191"/>
    <n v="72.482837528604122"/>
    <s v="film &amp; video"/>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192"/>
    <n v="57.077922077922075"/>
    <s v="film &amp; video"/>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193"/>
    <n v="85.444444444444443"/>
    <s v="film &amp; video"/>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194"/>
    <n v="215.85714285714286"/>
    <s v="film &amp; video"/>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x v="195"/>
    <n v="89.38643312101911"/>
    <s v="film &amp; video"/>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x v="196"/>
    <n v="45.418404255319146"/>
    <s v="film &amp; video"/>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197"/>
    <n v="65.756363636363631"/>
    <s v="film &amp; video"/>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198"/>
    <n v="66.70405357142856"/>
    <s v="film &amp; video"/>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199"/>
    <n v="83.345930232558146"/>
    <s v="film &amp; video"/>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200"/>
    <n v="105.04609341825902"/>
    <s v="film &amp; video"/>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201"/>
    <n v="120.90909090909091"/>
    <s v="film &amp; video"/>
    <s v="documentary"/>
    <x v="260"/>
    <d v="2010-07-17T09:59:00"/>
  </r>
  <r>
    <n v="261"/>
    <s v="Empires: The Film"/>
    <s v="Empires explores the impact of networks on histories and philosophies of political thought."/>
    <n v="20000"/>
    <n v="21480"/>
    <x v="0"/>
    <s v="US"/>
    <s v="USD"/>
    <n v="1339080900"/>
    <n v="1334783704"/>
    <b v="1"/>
    <n v="220"/>
    <b v="1"/>
    <s v="film &amp; video/documentary"/>
    <x v="202"/>
    <n v="97.63636363636364"/>
    <s v="film &amp; video"/>
    <s v="documentary"/>
    <x v="261"/>
    <d v="2012-06-07T14:55:00"/>
  </r>
  <r>
    <n v="262"/>
    <s v="The Last Cosmonaut"/>
    <s v="He can never die. He will live forever. He is the last cosmonaut, and this is his story."/>
    <n v="2500"/>
    <n v="6000"/>
    <x v="0"/>
    <s v="US"/>
    <s v="USD"/>
    <n v="1298699828"/>
    <n v="1294811828"/>
    <b v="1"/>
    <n v="145"/>
    <b v="1"/>
    <s v="film &amp; video/documentary"/>
    <x v="203"/>
    <n v="41.379310344827587"/>
    <s v="film &amp; video"/>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204"/>
    <n v="30.654485981308412"/>
    <s v="film &amp; video"/>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205"/>
    <n v="64.945054945054949"/>
    <s v="film &amp; video"/>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206"/>
    <n v="95.775862068965523"/>
    <s v="film &amp; video"/>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207"/>
    <n v="40.416666666666664"/>
    <s v="film &amp; video"/>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x v="208"/>
    <n v="78.578424242424248"/>
    <s v="film &amp; video"/>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209"/>
    <n v="50.18018018018018"/>
    <s v="film &amp; video"/>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210"/>
    <n v="92.251735588972423"/>
    <s v="film &amp; video"/>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211"/>
    <n v="57.540983606557376"/>
    <s v="film &amp; video"/>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212"/>
    <n v="109.42160278745645"/>
    <s v="film &amp; video"/>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213"/>
    <n v="81.892461538461546"/>
    <s v="film &amp; video"/>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214"/>
    <n v="45.667711864406776"/>
    <s v="film &amp; video"/>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215"/>
    <n v="55.221238938053098"/>
    <s v="film &amp; video"/>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x v="216"/>
    <n v="65.298192771084331"/>
    <s v="film &amp; video"/>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x v="217"/>
    <n v="95.225806451612897"/>
    <s v="film &amp; video"/>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218"/>
    <n v="75.444794952681391"/>
    <s v="film &amp; video"/>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x v="219"/>
    <n v="97.816867469879512"/>
    <s v="film &amp; video"/>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220"/>
    <n v="87.685606557377056"/>
    <s v="film &amp; video"/>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221"/>
    <n v="54.748948106591868"/>
    <s v="film &amp; video"/>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222"/>
    <n v="83.953417721518989"/>
    <s v="film &amp; video"/>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x v="223"/>
    <n v="254.38547486033519"/>
    <s v="film &amp; video"/>
    <s v="documentary"/>
    <x v="282"/>
    <d v="2010-02-22T22:00:00"/>
  </r>
  <r>
    <n v="283"/>
    <s v="SOLE SURVIVOR"/>
    <s v="What is the impact of survivorship on the human condition?"/>
    <n v="18000"/>
    <n v="20569.05"/>
    <x v="0"/>
    <s v="US"/>
    <s v="USD"/>
    <n v="1306904340"/>
    <n v="1305219744"/>
    <b v="1"/>
    <n v="202"/>
    <b v="1"/>
    <s v="film &amp; video/documentary"/>
    <x v="224"/>
    <n v="101.8269801980198"/>
    <s v="film &amp; video"/>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x v="225"/>
    <n v="55.066394736842106"/>
    <s v="film &amp; video"/>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226"/>
    <n v="56.901438721136763"/>
    <s v="film &amp; video"/>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227"/>
    <n v="121.28148148148148"/>
    <s v="film &amp; video"/>
    <s v="documentary"/>
    <x v="286"/>
    <d v="2013-03-25T18:35:24"/>
  </r>
  <r>
    <n v="287"/>
    <s v="In Country: A Documentary Film (POSTPRODUCTION)"/>
    <s v="War is hell. Why would anyone want to spend their weekends there?"/>
    <n v="15000"/>
    <n v="26445"/>
    <x v="0"/>
    <s v="US"/>
    <s v="USD"/>
    <n v="1351828800"/>
    <n v="1349160018"/>
    <b v="1"/>
    <n v="290"/>
    <b v="1"/>
    <s v="film &amp; video/documentary"/>
    <x v="228"/>
    <n v="91.189655172413794"/>
    <s v="film &amp; video"/>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229"/>
    <n v="115.44812080536913"/>
    <s v="film &amp; video"/>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230"/>
    <n v="67.771551724137936"/>
    <s v="film &amp; video"/>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x v="231"/>
    <n v="28.576190476190476"/>
    <s v="film &amp; video"/>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232"/>
    <n v="46.8828125"/>
    <s v="film &amp; video"/>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x v="233"/>
    <n v="154.42231237322514"/>
    <s v="film &amp; video"/>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234"/>
    <n v="201.22137404580153"/>
    <s v="film &amp; video"/>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31"/>
    <n v="100"/>
    <s v="film &amp; video"/>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235"/>
    <n v="100.08204511278196"/>
    <s v="film &amp; video"/>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x v="236"/>
    <n v="230.08953488372092"/>
    <s v="film &amp; video"/>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x v="237"/>
    <n v="141.74647887323943"/>
    <s v="film &amp; video"/>
    <s v="documentary"/>
    <x v="297"/>
    <d v="2015-05-01T03:59:00"/>
  </r>
  <r>
    <n v="298"/>
    <s v="DisHonesty - A Documentary Feature Film"/>
    <s v="The truth is, we all lie - and by &quot;we,&quot; we mean everyone!"/>
    <n v="126000"/>
    <n v="137254.84"/>
    <x v="0"/>
    <s v="US"/>
    <s v="USD"/>
    <n v="1399669200"/>
    <n v="1394536048"/>
    <b v="1"/>
    <n v="2436"/>
    <b v="1"/>
    <s v="film &amp; video/documentary"/>
    <x v="238"/>
    <n v="56.344351395730705"/>
    <s v="film &amp; video"/>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239"/>
    <n v="73.341188524590166"/>
    <s v="film &amp; video"/>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x v="240"/>
    <n v="85.337785234899329"/>
    <s v="film &amp; video"/>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x v="241"/>
    <n v="61.496215139442228"/>
    <s v="film &amp; video"/>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x v="242"/>
    <n v="93.018518518518519"/>
    <s v="film &amp; video"/>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x v="243"/>
    <n v="50.292682926829265"/>
    <s v="film &amp; video"/>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x v="244"/>
    <n v="106.43243243243244"/>
    <s v="film &amp; video"/>
    <s v="documentary"/>
    <x v="304"/>
    <d v="2012-09-01T02:00:00"/>
  </r>
  <r>
    <n v="305"/>
    <s v="My Friend Mott-ly"/>
    <s v="A documentary that I am making about the difficult, but inspiring, life of a late friend of mine."/>
    <n v="7500"/>
    <n v="9775"/>
    <x v="0"/>
    <s v="US"/>
    <s v="USD"/>
    <n v="1331392049"/>
    <n v="1328800049"/>
    <b v="1"/>
    <n v="189"/>
    <b v="1"/>
    <s v="film &amp; video/documentary"/>
    <x v="245"/>
    <n v="51.719576719576722"/>
    <s v="film &amp; video"/>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x v="246"/>
    <n v="36.612499999999997"/>
    <s v="film &amp; video"/>
    <s v="documentary"/>
    <x v="306"/>
    <d v="2013-03-20T19:05:33"/>
  </r>
  <r>
    <n v="307"/>
    <s v="Grammar Revolution"/>
    <s v="Why is grammar important?"/>
    <n v="22000"/>
    <n v="24490"/>
    <x v="0"/>
    <s v="US"/>
    <s v="USD"/>
    <n v="1360276801"/>
    <n v="1357684801"/>
    <b v="1"/>
    <n v="576"/>
    <b v="1"/>
    <s v="film &amp; video/documentary"/>
    <x v="247"/>
    <n v="42.517361111111114"/>
    <s v="film &amp; video"/>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248"/>
    <n v="62.712871287128714"/>
    <s v="film &amp; video"/>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249"/>
    <n v="89.957983193277315"/>
    <s v="film &amp; video"/>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x v="250"/>
    <n v="28.924722222222222"/>
    <s v="film &amp; video"/>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251"/>
    <n v="138.8022"/>
    <s v="film &amp; video"/>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252"/>
    <n v="61.301369863013697"/>
    <s v="film &amp; video"/>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253"/>
    <n v="80.202702702702709"/>
    <s v="film &amp; video"/>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254"/>
    <n v="32.095833333333331"/>
    <s v="film &amp; video"/>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255"/>
    <n v="200.88888888888889"/>
    <s v="film &amp; video"/>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x v="256"/>
    <n v="108.01265822784811"/>
    <s v="film &amp; video"/>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x v="257"/>
    <n v="95.699367088607602"/>
    <s v="film &amp; video"/>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x v="258"/>
    <n v="49.880281690140848"/>
    <s v="film &amp; video"/>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259"/>
    <n v="110.47058823529412"/>
    <s v="film &amp; video"/>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260"/>
    <n v="134.91139240506328"/>
    <s v="film &amp; video"/>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x v="261"/>
    <n v="106.62314540059347"/>
    <s v="film &amp; video"/>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x v="262"/>
    <n v="145.04301075268816"/>
    <s v="film &amp; video"/>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263"/>
    <n v="114.58620689655173"/>
    <s v="film &amp; video"/>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x v="264"/>
    <n v="105.3170731707317"/>
    <s v="film &amp; video"/>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265"/>
    <n v="70.921195652173907"/>
    <s v="film &amp; video"/>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266"/>
    <n v="147.17167680278018"/>
    <s v="film &amp; video"/>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267"/>
    <n v="160.47058823529412"/>
    <s v="film &amp; video"/>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268"/>
    <n v="156.04578313253012"/>
    <s v="film &amp; video"/>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269"/>
    <n v="63.17365269461078"/>
    <s v="film &amp; video"/>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270"/>
    <n v="104.82352941176471"/>
    <s v="film &amp; video"/>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271"/>
    <n v="97.356164383561648"/>
    <s v="film &amp; video"/>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x v="272"/>
    <n v="203.63063063063063"/>
    <s v="film &amp; video"/>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273"/>
    <n v="188.31203007518798"/>
    <s v="film &amp; video"/>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274"/>
    <n v="146.65217391304347"/>
    <s v="film &amp; video"/>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275"/>
    <n v="109.1875"/>
    <s v="film &amp; video"/>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276"/>
    <n v="59.249046653144013"/>
    <s v="film &amp; video"/>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277"/>
    <n v="97.904838709677421"/>
    <s v="film &amp; video"/>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278"/>
    <n v="70.000169491525426"/>
    <s v="film &amp; video"/>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x v="279"/>
    <n v="72.865168539325836"/>
    <s v="film &amp; video"/>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x v="280"/>
    <n v="146.34782608695653"/>
    <s v="film &amp; video"/>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281"/>
    <n v="67.909090909090907"/>
    <s v="film &amp; video"/>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x v="282"/>
    <n v="169.85083076923075"/>
    <s v="film &amp; video"/>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283"/>
    <n v="58.413339694656486"/>
    <s v="film &amp; video"/>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284"/>
    <n v="119.99298245614035"/>
    <s v="film &amp; video"/>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285"/>
    <n v="99.860335195530723"/>
    <s v="film &amp; video"/>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286"/>
    <n v="90.579148936170213"/>
    <s v="film &amp; video"/>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287"/>
    <n v="117.77361477572559"/>
    <s v="film &amp; video"/>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288"/>
    <n v="86.554621848739501"/>
    <s v="film &amp; video"/>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x v="289"/>
    <n v="71.899281437125751"/>
    <s v="film &amp; video"/>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290"/>
    <n v="129.81900452488688"/>
    <s v="film &amp; video"/>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291"/>
    <n v="44.912863070539416"/>
    <s v="film &amp; video"/>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292"/>
    <n v="40.755244755244753"/>
    <s v="film &amp; video"/>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293"/>
    <n v="103.52394779771615"/>
    <s v="film &amp; video"/>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294"/>
    <n v="125.44827586206897"/>
    <s v="film &amp; video"/>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x v="295"/>
    <n v="246.60606060606059"/>
    <s v="film &amp; video"/>
    <s v="documentary"/>
    <x v="355"/>
    <d v="2014-12-01T08:03:14"/>
  </r>
  <r>
    <n v="356"/>
    <s v="43 and 80"/>
    <s v="A documentary about halibut conservation and how it impacts communities of Southeast Alaska."/>
    <n v="7500"/>
    <n v="7701.93"/>
    <x v="0"/>
    <s v="US"/>
    <s v="USD"/>
    <n v="1458152193"/>
    <n v="1455563793"/>
    <b v="1"/>
    <n v="97"/>
    <b v="1"/>
    <s v="film &amp; video/documentary"/>
    <x v="296"/>
    <n v="79.401340206185566"/>
    <s v="film &amp; video"/>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297"/>
    <n v="86.138613861386133"/>
    <s v="film &amp; video"/>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298"/>
    <n v="193.04868913857678"/>
    <s v="film &amp; video"/>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299"/>
    <n v="84.023178807947019"/>
    <s v="film &amp; video"/>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x v="300"/>
    <n v="139.82758620689654"/>
    <s v="film &amp; video"/>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301"/>
    <n v="109.82189265536722"/>
    <s v="film &amp; video"/>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302"/>
    <n v="139.53488372093022"/>
    <s v="film &amp; video"/>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303"/>
    <n v="347.84615384615387"/>
    <s v="film &amp; video"/>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304"/>
    <n v="68.24159292035398"/>
    <s v="film &amp; video"/>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x v="305"/>
    <n v="239.93846153846152"/>
    <s v="film &amp; video"/>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x v="306"/>
    <n v="287.31343283582089"/>
    <s v="film &amp; video"/>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307"/>
    <n v="86.84882352941176"/>
    <s v="film &amp; video"/>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308"/>
    <n v="81.84905660377359"/>
    <s v="film &amp; video"/>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x v="309"/>
    <n v="42.874970059880241"/>
    <s v="film &amp; video"/>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310"/>
    <n v="709.41860465116281"/>
    <s v="film &amp; video"/>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x v="311"/>
    <n v="161.25517890772127"/>
    <s v="film &amp; video"/>
    <s v="documentary"/>
    <x v="371"/>
    <d v="2013-02-01T18:25:39"/>
  </r>
  <r>
    <n v="372"/>
    <s v="Wild Equus"/>
    <s v="A short documentary exploring the uses of 'Natural Horsemanship' across Europe"/>
    <n v="300"/>
    <n v="376"/>
    <x v="0"/>
    <s v="GB"/>
    <s v="GBP"/>
    <n v="1459872000"/>
    <n v="1456408244"/>
    <b v="0"/>
    <n v="9"/>
    <b v="1"/>
    <s v="film &amp; video/documentary"/>
    <x v="312"/>
    <n v="41.777777777777779"/>
    <s v="film &amp; video"/>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x v="313"/>
    <n v="89.887640449438209"/>
    <s v="film &amp; video"/>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314"/>
    <n v="45.051724137931032"/>
    <s v="film &amp; video"/>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43"/>
    <n v="42.857142857142854"/>
    <s v="film &amp; video"/>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315"/>
    <n v="54.083333333333336"/>
    <s v="film &amp; video"/>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316"/>
    <n v="103.21804511278195"/>
    <s v="film &amp; video"/>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317"/>
    <n v="40.397590361445786"/>
    <s v="film &amp; video"/>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x v="318"/>
    <n v="116.85906040268456"/>
    <s v="film &amp; video"/>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319"/>
    <n v="115.51020408163265"/>
    <s v="film &amp; video"/>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x v="320"/>
    <n v="104.31274900398407"/>
    <s v="film &amp; video"/>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321"/>
    <n v="69.772727272727266"/>
    <s v="film &amp; video"/>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322"/>
    <n v="43.020833333333336"/>
    <s v="film &amp; video"/>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323"/>
    <n v="58.540469973890339"/>
    <s v="film &amp; video"/>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x v="324"/>
    <n v="111.79535864978902"/>
    <s v="film &amp; video"/>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x v="325"/>
    <n v="46.230769230769234"/>
    <s v="film &amp; video"/>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326"/>
    <n v="144.69039145907473"/>
    <s v="film &amp; video"/>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327"/>
    <n v="88.845070422535215"/>
    <s v="film &amp; video"/>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328"/>
    <n v="81.75107284768211"/>
    <s v="film &amp; video"/>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31"/>
    <n v="71.428571428571431"/>
    <s v="film &amp; video"/>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x v="329"/>
    <n v="104.25906735751295"/>
    <s v="film &amp; video"/>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330"/>
    <n v="90.616504854368927"/>
    <s v="film &amp; video"/>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x v="331"/>
    <n v="157.33048433048432"/>
    <s v="film &amp; video"/>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332"/>
    <n v="105.18"/>
    <s v="film &amp; video"/>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333"/>
    <n v="58.719836956521746"/>
    <s v="film &amp; video"/>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x v="313"/>
    <n v="81.632653061224488"/>
    <s v="film &amp; video"/>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334"/>
    <n v="56.460043668122275"/>
    <s v="film &amp; video"/>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335"/>
    <n v="140.1044776119403"/>
    <s v="film &amp; video"/>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336"/>
    <n v="224.85263157894738"/>
    <s v="film &amp; video"/>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337"/>
    <n v="181.13306451612902"/>
    <s v="film &amp; video"/>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338"/>
    <n v="711.04109589041093"/>
    <s v="film &amp; video"/>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339"/>
    <n v="65.883720930232556"/>
    <s v="film &amp; video"/>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x v="340"/>
    <n v="75.185714285714283"/>
    <s v="film &amp; video"/>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x v="341"/>
    <n v="133.14391143911439"/>
    <s v="film &amp; video"/>
    <s v="documentary"/>
    <x v="404"/>
    <d v="2014-02-05T23:04:00"/>
  </r>
  <r>
    <n v="405"/>
    <s v="The Healing Effect Movie"/>
    <s v="Come, join our movie movement.  A new documentary about the healing power of food."/>
    <n v="2820"/>
    <n v="3036"/>
    <x v="0"/>
    <s v="US"/>
    <s v="USD"/>
    <n v="1394071339"/>
    <n v="1391479339"/>
    <b v="0"/>
    <n v="55"/>
    <b v="1"/>
    <s v="film &amp; video/documentary"/>
    <x v="342"/>
    <n v="55.2"/>
    <s v="film &amp; video"/>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x v="343"/>
    <n v="86.163714285714292"/>
    <s v="film &amp; video"/>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x v="344"/>
    <n v="92.318181818181813"/>
    <s v="film &amp; video"/>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345"/>
    <n v="160.16473684210527"/>
    <s v="film &amp; video"/>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x v="346"/>
    <n v="45.6"/>
    <s v="film &amp; video"/>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347"/>
    <n v="183.28571428571428"/>
    <s v="film &amp; video"/>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348"/>
    <n v="125.78838174273859"/>
    <s v="film &amp; video"/>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x v="349"/>
    <n v="57.654545454545456"/>
    <s v="film &amp; video"/>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350"/>
    <n v="78.660818713450297"/>
    <s v="film &amp; video"/>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351"/>
    <n v="91.480769230769226"/>
    <s v="film &amp; video"/>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352"/>
    <n v="68.09809523809524"/>
    <s v="film &amp; video"/>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x v="353"/>
    <n v="48.086800000000004"/>
    <s v="film &amp; video"/>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x v="354"/>
    <n v="202.42307692307693"/>
    <s v="film &amp; video"/>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355"/>
    <n v="216.75"/>
    <s v="film &amp; video"/>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x v="356"/>
    <n v="110.06849315068493"/>
    <s v="film &amp; video"/>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357"/>
    <n v="4.833333333333333"/>
    <s v="film &amp; video"/>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x v="358"/>
    <n v="50.166666666666664"/>
    <s v="film &amp; video"/>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359"/>
    <n v="35.833333333333336"/>
    <s v="film &amp; video"/>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360"/>
    <n v="11.76923076923077"/>
    <s v="film &amp; video"/>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361"/>
    <n v="40.78"/>
    <s v="film &amp; video"/>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x v="362"/>
    <n v="3"/>
    <s v="film &amp; video"/>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x v="363"/>
    <n v="16.625"/>
    <s v="film &amp; video"/>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109"/>
    <e v="#DIV/0!"/>
    <s v="film &amp; video"/>
    <s v="animation"/>
    <x v="427"/>
    <d v="2015-10-22T18:59:00"/>
  </r>
  <r>
    <n v="428"/>
    <s v="Little Clay Bible - Zacchaeus"/>
    <s v="Fresh, fun, entertaining Bible stories on YouTube, stop-motion style."/>
    <n v="12000"/>
    <n v="676"/>
    <x v="2"/>
    <s v="US"/>
    <s v="USD"/>
    <n v="1402956000"/>
    <n v="1400523845"/>
    <b v="0"/>
    <n v="13"/>
    <b v="0"/>
    <s v="film &amp; video/animation"/>
    <x v="364"/>
    <n v="52"/>
    <s v="film &amp; video"/>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x v="109"/>
    <e v="#DIV/0!"/>
    <s v="film &amp; video"/>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365"/>
    <n v="4.8"/>
    <s v="film &amp; video"/>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366"/>
    <n v="51.875"/>
    <s v="film &amp; video"/>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x v="367"/>
    <n v="71.25"/>
    <s v="film &amp; video"/>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109"/>
    <e v="#DIV/0!"/>
    <s v="film &amp; video"/>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152"/>
    <n v="62.5"/>
    <s v="film &amp; video"/>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368"/>
    <n v="1"/>
    <s v="film &amp; video"/>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x v="109"/>
    <e v="#DIV/0!"/>
    <s v="film &amp; video"/>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109"/>
    <e v="#DIV/0!"/>
    <s v="film &amp; video"/>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x v="369"/>
    <n v="170.54545454545453"/>
    <s v="film &amp; video"/>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x v="109"/>
    <e v="#DIV/0!"/>
    <s v="film &amp; video"/>
    <s v="animation"/>
    <x v="439"/>
    <d v="2014-10-17T18:16:58"/>
  </r>
  <r>
    <n v="440"/>
    <s v="Consumed"/>
    <s v="A stop-motion animation made by a one girl team, with a camera, creativity, and a lot of determination."/>
    <n v="5000"/>
    <n v="5"/>
    <x v="2"/>
    <s v="US"/>
    <s v="USD"/>
    <n v="1458859153"/>
    <n v="1456270753"/>
    <b v="0"/>
    <n v="1"/>
    <b v="0"/>
    <s v="film &amp; video/animation"/>
    <x v="370"/>
    <n v="5"/>
    <s v="film &amp; video"/>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x v="109"/>
    <e v="#DIV/0!"/>
    <s v="film &amp; video"/>
    <s v="animation"/>
    <x v="441"/>
    <d v="2013-11-02T19:03:16"/>
  </r>
  <r>
    <n v="442"/>
    <s v="The Paranormal Idiot"/>
    <s v="Doomsday is here"/>
    <n v="17000"/>
    <n v="6691"/>
    <x v="2"/>
    <s v="US"/>
    <s v="USD"/>
    <n v="1424380783"/>
    <n v="1421788783"/>
    <b v="0"/>
    <n v="17"/>
    <b v="0"/>
    <s v="film &amp; video/animation"/>
    <x v="371"/>
    <n v="393.58823529411762"/>
    <s v="film &amp; video"/>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x v="370"/>
    <n v="5"/>
    <s v="film &amp; video"/>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x v="152"/>
    <n v="50"/>
    <s v="film &amp; video"/>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372"/>
    <n v="1"/>
    <s v="film &amp; video"/>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x v="373"/>
    <n v="47.875"/>
    <s v="film &amp; video"/>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374"/>
    <n v="5"/>
    <s v="film &amp; video"/>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x v="375"/>
    <n v="20.502500000000001"/>
    <s v="film &amp; video"/>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x v="376"/>
    <n v="9"/>
    <s v="film &amp; video"/>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x v="377"/>
    <n v="56.571428571428569"/>
    <s v="film &amp; video"/>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x v="109"/>
    <e v="#DIV/0!"/>
    <s v="film &amp; video"/>
    <s v="animation"/>
    <x v="451"/>
    <d v="2014-01-25T17:09:51"/>
  </r>
  <r>
    <n v="452"/>
    <s v="Lost in the Shadows"/>
    <s v="A man must find his way out of the depths of the shadows by using the aid of a little girl."/>
    <n v="750"/>
    <n v="480"/>
    <x v="2"/>
    <s v="US"/>
    <s v="USD"/>
    <n v="1431536015"/>
    <n v="1428944015"/>
    <b v="0"/>
    <n v="12"/>
    <b v="0"/>
    <s v="film &amp; video/animation"/>
    <x v="378"/>
    <n v="40"/>
    <s v="film &amp; video"/>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x v="379"/>
    <n v="13"/>
    <s v="film &amp; video"/>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x v="380"/>
    <n v="16.399999999999999"/>
    <s v="film &amp; video"/>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x v="381"/>
    <n v="22.5"/>
    <s v="film &amp; video"/>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382"/>
    <n v="20.333333333333332"/>
    <s v="film &amp; video"/>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109"/>
    <e v="#DIV/0!"/>
    <s v="film &amp; video"/>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x v="383"/>
    <n v="16.755102040816325"/>
    <s v="film &amp; video"/>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384"/>
    <n v="25"/>
    <s v="film &amp; video"/>
    <s v="animation"/>
    <x v="459"/>
    <d v="2011-11-13T16:22:07"/>
  </r>
  <r>
    <n v="460"/>
    <s v="Darwin's Kiss"/>
    <s v="An animated web series about biological evolution gone haywire."/>
    <n v="8500"/>
    <n v="25"/>
    <x v="2"/>
    <s v="US"/>
    <s v="USD"/>
    <n v="1401595200"/>
    <n v="1398862875"/>
    <b v="0"/>
    <n v="2"/>
    <b v="0"/>
    <s v="film &amp; video/animation"/>
    <x v="385"/>
    <n v="12.5"/>
    <s v="film &amp; video"/>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109"/>
    <e v="#DIV/0!"/>
    <s v="film &amp; video"/>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x v="109"/>
    <e v="#DIV/0!"/>
    <s v="film &amp; video"/>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x v="386"/>
    <n v="113.63636363636364"/>
    <s v="film &amp; video"/>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x v="387"/>
    <n v="1"/>
    <s v="film &amp; video"/>
    <s v="animation"/>
    <x v="464"/>
    <d v="2016-05-18T20:22:15"/>
  </r>
  <r>
    <n v="465"/>
    <s v="&quot;Amp&quot; A Story About a Robot"/>
    <s v="&quot;Amp&quot; is a short film about a robot with needs."/>
    <n v="512"/>
    <n v="138"/>
    <x v="2"/>
    <s v="US"/>
    <s v="USD"/>
    <n v="1403837574"/>
    <n v="1402455174"/>
    <b v="0"/>
    <n v="8"/>
    <b v="0"/>
    <s v="film &amp; video/animation"/>
    <x v="388"/>
    <n v="17.25"/>
    <s v="film &amp; video"/>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x v="389"/>
    <n v="15.2"/>
    <s v="film &amp; video"/>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390"/>
    <n v="110.64102564102564"/>
    <s v="film &amp; video"/>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109"/>
    <e v="#DIV/0!"/>
    <s v="film &amp; video"/>
    <s v="animation"/>
    <x v="468"/>
    <d v="2012-07-11T03:51:05"/>
  </r>
  <r>
    <n v="469"/>
    <s v="Dreamland PERSONALISED Animated Shorts Film"/>
    <s v="Create a personalised animation film using your child's name and photo."/>
    <n v="6000"/>
    <n v="0"/>
    <x v="2"/>
    <s v="GB"/>
    <s v="GBP"/>
    <n v="1409960724"/>
    <n v="1404776724"/>
    <b v="0"/>
    <n v="0"/>
    <b v="0"/>
    <s v="film &amp; video/animation"/>
    <x v="109"/>
    <e v="#DIV/0!"/>
    <s v="film &amp; video"/>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391"/>
    <n v="25.5"/>
    <s v="film &amp; video"/>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x v="392"/>
    <n v="38.476470588235294"/>
    <s v="film &amp; video"/>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393"/>
    <n v="28.2"/>
    <s v="film &amp; video"/>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394"/>
    <n v="61.5"/>
    <s v="film &amp; video"/>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x v="395"/>
    <n v="1"/>
    <s v="film &amp; video"/>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109"/>
    <e v="#DIV/0!"/>
    <s v="film &amp; video"/>
    <s v="animation"/>
    <x v="475"/>
    <d v="2015-05-06T02:04:03"/>
  </r>
  <r>
    <n v="476"/>
    <s v="Sight Word Music Videos"/>
    <s v="Animated Music Videos that teach kids how to read."/>
    <n v="220000"/>
    <n v="4906.59"/>
    <x v="2"/>
    <s v="US"/>
    <s v="USD"/>
    <n v="1401767940"/>
    <n v="1398727441"/>
    <b v="0"/>
    <n v="124"/>
    <b v="0"/>
    <s v="film &amp; video/animation"/>
    <x v="396"/>
    <n v="39.569274193548388"/>
    <s v="film &amp; video"/>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x v="109"/>
    <e v="#DIV/0!"/>
    <s v="film &amp; video"/>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109"/>
    <e v="#DIV/0!"/>
    <s v="film &amp; video"/>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x v="397"/>
    <n v="88.8"/>
    <s v="film &amp; video"/>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x v="398"/>
    <n v="55.457142857142856"/>
    <s v="film &amp; video"/>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x v="399"/>
    <n v="87.142857142857139"/>
    <s v="film &amp; video"/>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x v="370"/>
    <n v="10"/>
    <s v="film &amp; video"/>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400"/>
    <n v="51.224489795918366"/>
    <s v="film &amp; video"/>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401"/>
    <n v="13.545454545454545"/>
    <s v="film &amp; video"/>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x v="402"/>
    <n v="66.520080000000007"/>
    <s v="film &amp; video"/>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403"/>
    <n v="50"/>
    <s v="film &amp; video"/>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109"/>
    <e v="#DIV/0!"/>
    <s v="film &amp; video"/>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x v="109"/>
    <e v="#DIV/0!"/>
    <s v="film &amp; video"/>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x v="404"/>
    <n v="71.666666666666671"/>
    <s v="film &amp; video"/>
    <s v="animation"/>
    <x v="489"/>
    <d v="2012-01-05T11:33:00"/>
  </r>
  <r>
    <n v="490"/>
    <s v="PROJECT IS CANCELLED"/>
    <s v="Cancelled"/>
    <n v="1000"/>
    <n v="0"/>
    <x v="2"/>
    <s v="US"/>
    <s v="USD"/>
    <n v="1345677285"/>
    <n v="1343085285"/>
    <b v="0"/>
    <n v="0"/>
    <b v="0"/>
    <s v="film &amp; video/animation"/>
    <x v="109"/>
    <e v="#DIV/0!"/>
    <s v="film &amp; video"/>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x v="109"/>
    <e v="#DIV/0!"/>
    <s v="film &amp; video"/>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109"/>
    <e v="#DIV/0!"/>
    <s v="film &amp; video"/>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x v="109"/>
    <e v="#DIV/0!"/>
    <s v="film &amp; video"/>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x v="405"/>
    <n v="10.333333333333334"/>
    <s v="film &amp; video"/>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x v="109"/>
    <e v="#DIV/0!"/>
    <s v="film &amp; video"/>
    <s v="animation"/>
    <x v="495"/>
    <d v="2015-07-16T19:51:45"/>
  </r>
  <r>
    <n v="496"/>
    <s v="Airships and Anatasia: The Movie"/>
    <s v="The movie is about the adventures of Ethan, Danna, The mysterious inventor and more."/>
    <n v="60000"/>
    <n v="1"/>
    <x v="2"/>
    <s v="US"/>
    <s v="USD"/>
    <n v="1392070874"/>
    <n v="1386886874"/>
    <b v="0"/>
    <n v="1"/>
    <b v="0"/>
    <s v="film &amp; video/animation"/>
    <x v="406"/>
    <n v="1"/>
    <s v="film &amp; video"/>
    <s v="animation"/>
    <x v="496"/>
    <d v="2014-02-10T22:21:14"/>
  </r>
  <r>
    <n v="497"/>
    <s v="Galaxy Probe Kids"/>
    <s v="live-action/animated series pilot."/>
    <n v="4480"/>
    <n v="30"/>
    <x v="2"/>
    <s v="US"/>
    <s v="USD"/>
    <n v="1419483600"/>
    <n v="1414889665"/>
    <b v="0"/>
    <n v="3"/>
    <b v="0"/>
    <s v="film &amp; video/animation"/>
    <x v="407"/>
    <n v="10"/>
    <s v="film &amp; video"/>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408"/>
    <n v="136.09090909090909"/>
    <s v="film &amp; video"/>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409"/>
    <n v="73.461538461538467"/>
    <s v="film &amp; video"/>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410"/>
    <n v="53.75"/>
    <s v="film &amp; video"/>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x v="109"/>
    <e v="#DIV/0!"/>
    <s v="film &amp; video"/>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x v="411"/>
    <n v="57.5"/>
    <s v="film &amp; video"/>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412"/>
    <n v="12.666666666666666"/>
    <s v="film &amp; video"/>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413"/>
    <n v="67"/>
    <s v="film &amp; video"/>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414"/>
    <n v="3.7142857142857144"/>
    <s v="film &amp; video"/>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x v="415"/>
    <n v="250"/>
    <s v="film &amp; video"/>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x v="416"/>
    <n v="64"/>
    <s v="film &amp; video"/>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417"/>
    <n v="133.33333333333334"/>
    <s v="film &amp; video"/>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x v="418"/>
    <n v="10"/>
    <s v="film &amp; video"/>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x v="109"/>
    <e v="#DIV/0!"/>
    <s v="film &amp; video"/>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x v="419"/>
    <n v="30"/>
    <s v="film &amp; video"/>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420"/>
    <n v="5.5"/>
    <s v="film &amp; video"/>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x v="421"/>
    <n v="102.38235294117646"/>
    <s v="film &amp; video"/>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x v="422"/>
    <n v="16.666666666666668"/>
    <s v="film &amp; video"/>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x v="423"/>
    <n v="725.02941176470586"/>
    <s v="film &amp; video"/>
    <s v="animation"/>
    <x v="515"/>
    <d v="2015-12-29T11:46:41"/>
  </r>
  <r>
    <n v="516"/>
    <s v="Shipmates"/>
    <s v="A big brother style comedy animation series starring famous seafarers"/>
    <n v="5000"/>
    <n v="0"/>
    <x v="2"/>
    <s v="GB"/>
    <s v="GBP"/>
    <n v="1432752080"/>
    <n v="1427568080"/>
    <b v="0"/>
    <n v="0"/>
    <b v="0"/>
    <s v="film &amp; video/animation"/>
    <x v="109"/>
    <e v="#DIV/0!"/>
    <s v="film &amp; video"/>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424"/>
    <n v="68.333333333333329"/>
    <s v="film &amp; video"/>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x v="109"/>
    <e v="#DIV/0!"/>
    <s v="film &amp; video"/>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425"/>
    <n v="39.228571428571428"/>
    <s v="film &amp; video"/>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x v="426"/>
    <n v="150.14705882352942"/>
    <s v="theater"/>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427"/>
    <n v="93.428571428571431"/>
    <s v="theater"/>
    <s v="plays"/>
    <x v="521"/>
    <d v="2016-11-01T04:59:00"/>
  </r>
  <r>
    <n v="522"/>
    <s v="COMPASS PLAYERS"/>
    <s v="*** TO MAKE DONATIONS IN THE FUTURE                                   GO TO OUR WEBSITE: www.compassplayers.com ***"/>
    <n v="3000"/>
    <n v="3440"/>
    <x v="0"/>
    <s v="US"/>
    <s v="USD"/>
    <n v="1458518325"/>
    <n v="1456793925"/>
    <b v="0"/>
    <n v="31"/>
    <b v="1"/>
    <s v="theater/plays"/>
    <x v="89"/>
    <n v="110.96774193548387"/>
    <s v="theater"/>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428"/>
    <n v="71.785714285714292"/>
    <s v="theater"/>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x v="429"/>
    <n v="29.258076923076924"/>
    <s v="theater"/>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31"/>
    <n v="1000"/>
    <s v="theater"/>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x v="430"/>
    <n v="74.347826086956516"/>
    <s v="theater"/>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x v="431"/>
    <n v="63.829113924050631"/>
    <s v="theater"/>
    <s v="plays"/>
    <x v="527"/>
    <d v="2017-02-17T16:05:00"/>
  </r>
  <r>
    <n v="528"/>
    <s v="Devastated No Matter What"/>
    <s v="A Festival Backed Production of a Full-Length Play."/>
    <n v="1150"/>
    <n v="1330"/>
    <x v="0"/>
    <s v="US"/>
    <s v="USD"/>
    <n v="1434921600"/>
    <n v="1433109907"/>
    <b v="0"/>
    <n v="30"/>
    <b v="1"/>
    <s v="theater/plays"/>
    <x v="432"/>
    <n v="44.333333333333336"/>
    <s v="theater"/>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433"/>
    <n v="86.944444444444443"/>
    <s v="theater"/>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x v="434"/>
    <n v="126.55172413793103"/>
    <s v="theater"/>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31"/>
    <n v="129.03225806451613"/>
    <s v="theater"/>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x v="435"/>
    <n v="71.242774566473983"/>
    <s v="theater"/>
    <s v="plays"/>
    <x v="532"/>
    <d v="2016-05-13T00:10:08"/>
  </r>
  <r>
    <n v="533"/>
    <s v="Foresight"/>
    <s v="New writing â€¢ Twisty-turny magical realist retro sci-fi â€¢ Human lives â€¢ Storytelling â€¢ The slope our society slips down..."/>
    <n v="2000"/>
    <n v="2004"/>
    <x v="0"/>
    <s v="GB"/>
    <s v="GBP"/>
    <n v="1463394365"/>
    <n v="1461320765"/>
    <b v="0"/>
    <n v="17"/>
    <b v="1"/>
    <s v="theater/plays"/>
    <x v="20"/>
    <n v="117.88235294117646"/>
    <s v="theater"/>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436"/>
    <n v="327.08333333333331"/>
    <s v="theater"/>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x v="78"/>
    <n v="34.745762711864408"/>
    <s v="theater"/>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437"/>
    <n v="100.06410256410257"/>
    <s v="theater"/>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1"/>
    <n v="40.847457627118644"/>
    <s v="theater"/>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438"/>
    <n v="252.01666666666668"/>
    <s v="theater"/>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439"/>
    <n v="25.161000000000001"/>
    <s v="theater"/>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x v="440"/>
    <n v="1"/>
    <s v="technology"/>
    <s v="web"/>
    <x v="540"/>
    <d v="2015-02-04T19:36:46"/>
  </r>
  <r>
    <n v="541"/>
    <s v="Deviations"/>
    <s v="A website dedicated to local Kink Communities; to find others with matching interests and bring them together."/>
    <n v="4500"/>
    <n v="25"/>
    <x v="2"/>
    <s v="US"/>
    <s v="USD"/>
    <n v="1446080834"/>
    <n v="1443488834"/>
    <b v="0"/>
    <n v="1"/>
    <b v="0"/>
    <s v="technology/web"/>
    <x v="441"/>
    <n v="25"/>
    <s v="technology"/>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442"/>
    <n v="1"/>
    <s v="technology"/>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443"/>
    <n v="35"/>
    <s v="technology"/>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444"/>
    <n v="3"/>
    <s v="technology"/>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445"/>
    <n v="402.70588235294116"/>
    <s v="technology"/>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446"/>
    <n v="26"/>
    <s v="technology"/>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x v="109"/>
    <e v="#DIV/0!"/>
    <s v="technology"/>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447"/>
    <n v="9"/>
    <s v="technology"/>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448"/>
    <n v="8.5"/>
    <s v="technology"/>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449"/>
    <n v="8.75"/>
    <s v="technology"/>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450"/>
    <n v="135.03571428571428"/>
    <s v="technology"/>
    <s v="web"/>
    <x v="551"/>
    <d v="2015-08-01T17:53:00"/>
  </r>
  <r>
    <n v="552"/>
    <s v="Spinnable Social Media"/>
    <s v="Axoral is a 3d interactive social media interface, with the potential to be so much more, but we need your help!"/>
    <n v="45000"/>
    <n v="0"/>
    <x v="2"/>
    <s v="CA"/>
    <s v="CAD"/>
    <n v="1452350896"/>
    <n v="1447166896"/>
    <b v="0"/>
    <n v="0"/>
    <b v="0"/>
    <s v="technology/web"/>
    <x v="109"/>
    <e v="#DIV/0!"/>
    <s v="technology"/>
    <s v="web"/>
    <x v="552"/>
    <d v="2016-01-09T14:48:16"/>
  </r>
  <r>
    <n v="553"/>
    <s v="sellorshopusa.com"/>
    <s v="Groundbreaking New Classifieds Website Grows Into Largest Nationwide Coverage By Turning Users Into Entrepreneurs"/>
    <n v="25000"/>
    <n v="123"/>
    <x v="2"/>
    <s v="US"/>
    <s v="USD"/>
    <n v="1415988991"/>
    <n v="1413393391"/>
    <b v="0"/>
    <n v="6"/>
    <b v="0"/>
    <s v="technology/web"/>
    <x v="451"/>
    <n v="20.5"/>
    <s v="technology"/>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452"/>
    <n v="64.36363636363636"/>
    <s v="technology"/>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109"/>
    <e v="#DIV/0!"/>
    <s v="technology"/>
    <s v="web"/>
    <x v="555"/>
    <d v="2016-06-12T08:29:03"/>
  </r>
  <r>
    <n v="556"/>
    <s v="Braille Academy"/>
    <s v="An educational platform for learning Unified English Braille Code"/>
    <n v="8000"/>
    <n v="200"/>
    <x v="2"/>
    <s v="US"/>
    <s v="USD"/>
    <n v="1452112717"/>
    <n v="1449520717"/>
    <b v="0"/>
    <n v="1"/>
    <b v="0"/>
    <s v="technology/web"/>
    <x v="453"/>
    <n v="200"/>
    <s v="technology"/>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454"/>
    <n v="68.3"/>
    <s v="technology"/>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109"/>
    <e v="#DIV/0!"/>
    <s v="technology"/>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455"/>
    <n v="50"/>
    <s v="technology"/>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x v="362"/>
    <n v="4"/>
    <s v="technology"/>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x v="456"/>
    <n v="27.5"/>
    <s v="technology"/>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109"/>
    <e v="#DIV/0!"/>
    <s v="technology"/>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457"/>
    <n v="34"/>
    <s v="technology"/>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x v="458"/>
    <n v="1"/>
    <s v="technology"/>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x v="109"/>
    <e v="#DIV/0!"/>
    <s v="technology"/>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459"/>
    <n v="1"/>
    <s v="technology"/>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x v="109"/>
    <e v="#DIV/0!"/>
    <s v="technology"/>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460"/>
    <n v="49"/>
    <s v="technology"/>
    <s v="web"/>
    <x v="568"/>
    <d v="2016-01-16T11:00:00"/>
  </r>
  <r>
    <n v="569"/>
    <s v="Mioti"/>
    <s v="Mioti is an indie game marketplace that doubles as a community for developers to join networks and discuss projects."/>
    <n v="2500"/>
    <n v="20"/>
    <x v="2"/>
    <s v="CA"/>
    <s v="CAD"/>
    <n v="1451679612"/>
    <n v="1449087612"/>
    <b v="0"/>
    <n v="1"/>
    <b v="0"/>
    <s v="technology/web"/>
    <x v="417"/>
    <n v="20"/>
    <s v="technology"/>
    <s v="web"/>
    <x v="569"/>
    <d v="2016-01-01T20:20:12"/>
  </r>
  <r>
    <n v="570"/>
    <s v="Relaunching in May"/>
    <s v="Humans have AM/FM/Satellite radio, kids have radio Disney, pets have DogCatRadio."/>
    <n v="85000"/>
    <n v="142"/>
    <x v="2"/>
    <s v="US"/>
    <s v="USD"/>
    <n v="1455822569"/>
    <n v="1453230569"/>
    <b v="0"/>
    <n v="1"/>
    <b v="0"/>
    <s v="technology/web"/>
    <x v="461"/>
    <n v="142"/>
    <s v="technology"/>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x v="462"/>
    <n v="53"/>
    <s v="technology"/>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x v="109"/>
    <e v="#DIV/0!"/>
    <s v="technology"/>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463"/>
    <n v="38.444444444444443"/>
    <s v="technology"/>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464"/>
    <n v="20"/>
    <s v="technology"/>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465"/>
    <n v="64.75"/>
    <s v="technology"/>
    <s v="web"/>
    <x v="575"/>
    <d v="2015-06-13T16:37:23"/>
  </r>
  <r>
    <n v="576"/>
    <s v="Uthtopia"/>
    <s v="UthTopia Is a social media organization that believes in positive online usage, youth mentorship, and youth empowerment."/>
    <n v="80000"/>
    <n v="1"/>
    <x v="2"/>
    <s v="US"/>
    <s v="USD"/>
    <n v="1427537952"/>
    <n v="1422357552"/>
    <b v="0"/>
    <n v="1"/>
    <b v="0"/>
    <s v="technology/web"/>
    <x v="466"/>
    <n v="1"/>
    <s v="technology"/>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x v="418"/>
    <n v="10"/>
    <s v="technology"/>
    <s v="web"/>
    <x v="577"/>
    <d v="2016-05-20T14:08:22"/>
  </r>
  <r>
    <n v="578"/>
    <s v="weBuy Crowdsourced Shopping"/>
    <s v="weBuy trade built on technology and Crowd Sourced Power"/>
    <n v="125000"/>
    <n v="14"/>
    <x v="2"/>
    <s v="GB"/>
    <s v="GBP"/>
    <n v="1441633993"/>
    <n v="1439560393"/>
    <b v="0"/>
    <n v="7"/>
    <b v="0"/>
    <s v="technology/web"/>
    <x v="467"/>
    <n v="2"/>
    <s v="technology"/>
    <s v="web"/>
    <x v="578"/>
    <d v="2015-09-07T13:53:13"/>
  </r>
  <r>
    <n v="579"/>
    <s v="Course: Learn Cryptography"/>
    <s v="Learn classic and public key cryptography with a full proof-of-concept system in JavaScript."/>
    <n v="12000"/>
    <n v="175"/>
    <x v="2"/>
    <s v="US"/>
    <s v="USD"/>
    <n v="1419539223"/>
    <n v="1416947223"/>
    <b v="0"/>
    <n v="5"/>
    <b v="0"/>
    <s v="technology/web"/>
    <x v="468"/>
    <n v="35"/>
    <s v="technology"/>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x v="108"/>
    <n v="1"/>
    <s v="technology"/>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x v="109"/>
    <e v="#DIV/0!"/>
    <s v="technology"/>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x v="109"/>
    <e v="#DIV/0!"/>
    <s v="technology"/>
    <s v="web"/>
    <x v="582"/>
    <d v="2015-03-15T18:00:00"/>
  </r>
  <r>
    <n v="583"/>
    <s v="HackersArchive.com"/>
    <s v="HackersArchive.com will help rid the web of viruses and scams found everywhere else you look!"/>
    <n v="9000"/>
    <n v="1"/>
    <x v="2"/>
    <s v="US"/>
    <s v="USD"/>
    <n v="1426800687"/>
    <n v="1424212287"/>
    <b v="0"/>
    <n v="1"/>
    <b v="0"/>
    <s v="technology/web"/>
    <x v="469"/>
    <n v="1"/>
    <s v="technology"/>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x v="460"/>
    <n v="5"/>
    <s v="technology"/>
    <s v="web"/>
    <x v="584"/>
    <d v="2015-03-16T16:11:56"/>
  </r>
  <r>
    <n v="585"/>
    <s v="Link Card"/>
    <s v="SAVE UP TO 40% WHEN YOU SPEND!_x000a__x000a_PRE-ORDER YOUR LINK CARD TODAY"/>
    <n v="9000"/>
    <n v="0"/>
    <x v="2"/>
    <s v="GB"/>
    <s v="GBP"/>
    <n v="1448928000"/>
    <n v="1444123377"/>
    <b v="0"/>
    <n v="0"/>
    <b v="0"/>
    <s v="technology/web"/>
    <x v="109"/>
    <e v="#DIV/0!"/>
    <s v="technology"/>
    <s v="web"/>
    <x v="585"/>
    <d v="2015-12-01T00:00:00"/>
  </r>
  <r>
    <n v="586"/>
    <s v="Employ College 2K"/>
    <s v="Employ College is a movement for companies to hire college graduates from their respected institutions."/>
    <n v="10000"/>
    <n v="56"/>
    <x v="2"/>
    <s v="US"/>
    <s v="USD"/>
    <n v="1424032207"/>
    <n v="1421440207"/>
    <b v="0"/>
    <n v="4"/>
    <b v="0"/>
    <s v="technology/web"/>
    <x v="470"/>
    <n v="14"/>
    <s v="technology"/>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x v="471"/>
    <n v="389.28571428571428"/>
    <s v="technology"/>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x v="472"/>
    <n v="150.5"/>
    <s v="technology"/>
    <s v="web"/>
    <x v="588"/>
    <d v="2016-11-17T19:28:06"/>
  </r>
  <r>
    <n v="589"/>
    <s v="Get Neighborly"/>
    <s v="Services closer than you think..."/>
    <n v="7500"/>
    <n v="1"/>
    <x v="2"/>
    <s v="US"/>
    <s v="USD"/>
    <n v="1436366699"/>
    <n v="1435070699"/>
    <b v="0"/>
    <n v="1"/>
    <b v="0"/>
    <s v="technology/web"/>
    <x v="473"/>
    <n v="1"/>
    <s v="technology"/>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474"/>
    <n v="24.777777777777779"/>
    <s v="technology"/>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475"/>
    <n v="30.5"/>
    <s v="technology"/>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x v="422"/>
    <n v="250"/>
    <s v="technology"/>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476"/>
    <n v="16.428571428571427"/>
    <s v="technology"/>
    <s v="web"/>
    <x v="593"/>
    <d v="2015-04-06T15:15:45"/>
  </r>
  <r>
    <n v="594"/>
    <s v="Unleashed Fitness"/>
    <s v="Creating a fitness site that will change the fitness game forever!"/>
    <n v="25000"/>
    <n v="26"/>
    <x v="2"/>
    <s v="US"/>
    <s v="USD"/>
    <n v="1460832206"/>
    <n v="1458240206"/>
    <b v="0"/>
    <n v="2"/>
    <b v="0"/>
    <s v="technology/web"/>
    <x v="477"/>
    <n v="13"/>
    <s v="technology"/>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x v="478"/>
    <n v="53.25"/>
    <s v="technology"/>
    <s v="web"/>
    <x v="595"/>
    <d v="2015-05-04T01:40:38"/>
  </r>
  <r>
    <n v="596"/>
    <s v="DigitaliBook free library"/>
    <s v="We present digitaibook,com site which can become a free electronic library with your help,"/>
    <n v="20000"/>
    <n v="6"/>
    <x v="2"/>
    <s v="US"/>
    <s v="USD"/>
    <n v="1478122292"/>
    <n v="1475530292"/>
    <b v="0"/>
    <n v="2"/>
    <b v="0"/>
    <s v="technology/web"/>
    <x v="479"/>
    <n v="3"/>
    <s v="technology"/>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x v="480"/>
    <n v="10"/>
    <s v="technology"/>
    <s v="web"/>
    <x v="597"/>
    <d v="2016-07-31T16:00:00"/>
  </r>
  <r>
    <n v="598"/>
    <s v="Goals not creeds"/>
    <s v="This is a project to create a crowd-funding site for Urantia Book readers worldwide."/>
    <n v="2500"/>
    <n v="850"/>
    <x v="2"/>
    <s v="US"/>
    <s v="USD"/>
    <n v="1417737781"/>
    <n v="1415145781"/>
    <b v="0"/>
    <n v="7"/>
    <b v="0"/>
    <s v="technology/web"/>
    <x v="481"/>
    <n v="121.42857142857143"/>
    <s v="technology"/>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x v="482"/>
    <n v="15.5"/>
    <s v="technology"/>
    <s v="web"/>
    <x v="599"/>
    <d v="2015-03-08T15:16:00"/>
  </r>
  <r>
    <n v="600"/>
    <s v="Anaheim California here we come but we need your help."/>
    <s v="Science Technology Engineering and Math + youth = a brighter tomorrow."/>
    <n v="5000"/>
    <n v="100"/>
    <x v="1"/>
    <s v="US"/>
    <s v="USD"/>
    <n v="1431198562"/>
    <n v="1426014562"/>
    <b v="0"/>
    <n v="1"/>
    <b v="0"/>
    <s v="technology/web"/>
    <x v="172"/>
    <n v="100"/>
    <s v="technology"/>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483"/>
    <n v="23.333333333333332"/>
    <s v="technology"/>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109"/>
    <e v="#DIV/0!"/>
    <s v="technology"/>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484"/>
    <n v="45.386153846153846"/>
    <s v="technology"/>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109"/>
    <e v="#DIV/0!"/>
    <s v="technology"/>
    <s v="web"/>
    <x v="604"/>
    <d v="2014-08-28T00:50:56"/>
  </r>
  <r>
    <n v="605"/>
    <s v="Teach Your Parents iPad (Canceled)"/>
    <s v="An iPad support care package for your parents / seniors."/>
    <n v="5000"/>
    <n v="131"/>
    <x v="1"/>
    <s v="US"/>
    <s v="USD"/>
    <n v="1440318908"/>
    <n v="1436430908"/>
    <b v="0"/>
    <n v="8"/>
    <b v="0"/>
    <s v="technology/web"/>
    <x v="485"/>
    <n v="16.375"/>
    <s v="technology"/>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418"/>
    <n v="10"/>
    <s v="technology"/>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x v="109"/>
    <e v="#DIV/0!"/>
    <s v="technology"/>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486"/>
    <n v="292.2"/>
    <s v="technology"/>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x v="487"/>
    <n v="5"/>
    <s v="technology"/>
    <s v="web"/>
    <x v="609"/>
    <d v="2015-11-29T01:49:04"/>
  </r>
  <r>
    <n v="610"/>
    <s v="UniteChrist (Canceled)"/>
    <s v="We are creating a Christian social network to empower, educate, and connect Christians all over the world."/>
    <n v="13803"/>
    <n v="0"/>
    <x v="1"/>
    <s v="US"/>
    <s v="USD"/>
    <n v="1429732586"/>
    <n v="1427140586"/>
    <b v="0"/>
    <n v="0"/>
    <b v="0"/>
    <s v="technology/web"/>
    <x v="109"/>
    <e v="#DIV/0!"/>
    <s v="technology"/>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x v="109"/>
    <e v="#DIV/0!"/>
    <s v="technology"/>
    <s v="web"/>
    <x v="611"/>
    <d v="2016-01-19T13:27:17"/>
  </r>
  <r>
    <n v="612"/>
    <s v="Web Streaming 2.0 (Canceled)"/>
    <s v="A Fast and Reliable new Web platform to stream videos from Internet"/>
    <n v="10000"/>
    <n v="0"/>
    <x v="1"/>
    <s v="IT"/>
    <s v="EUR"/>
    <n v="1472777146"/>
    <n v="1470185146"/>
    <b v="0"/>
    <n v="0"/>
    <b v="0"/>
    <s v="technology/web"/>
    <x v="109"/>
    <e v="#DIV/0!"/>
    <s v="technology"/>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488"/>
    <n v="105.93388429752066"/>
    <s v="technology"/>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x v="109"/>
    <e v="#DIV/0!"/>
    <s v="technology"/>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x v="109"/>
    <e v="#DIV/0!"/>
    <s v="technology"/>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x v="109"/>
    <e v="#DIV/0!"/>
    <s v="technology"/>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419"/>
    <n v="20"/>
    <s v="technology"/>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x v="109"/>
    <e v="#DIV/0!"/>
    <s v="technology"/>
    <s v="web"/>
    <x v="618"/>
    <d v="2015-12-09T19:26:43"/>
  </r>
  <r>
    <n v="619"/>
    <s v="Big Data (Canceled)"/>
    <s v="Big Data Sets for researchers interested in improving the quality of life."/>
    <n v="2500000"/>
    <n v="1"/>
    <x v="1"/>
    <s v="US"/>
    <s v="USD"/>
    <n v="1416933390"/>
    <n v="1411745790"/>
    <b v="0"/>
    <n v="1"/>
    <b v="0"/>
    <s v="technology/web"/>
    <x v="489"/>
    <n v="1"/>
    <s v="technology"/>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x v="460"/>
    <n v="300"/>
    <s v="technology"/>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490"/>
    <n v="87"/>
    <s v="technology"/>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491"/>
    <n v="37.888888888888886"/>
    <s v="technology"/>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109"/>
    <e v="#DIV/0!"/>
    <s v="technology"/>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x v="109"/>
    <e v="#DIV/0!"/>
    <s v="technology"/>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x v="109"/>
    <e v="#DIV/0!"/>
    <s v="technology"/>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492"/>
    <n v="111.41025641025641"/>
    <s v="technology"/>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459"/>
    <n v="90"/>
    <s v="technology"/>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x v="109"/>
    <e v="#DIV/0!"/>
    <s v="technology"/>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493"/>
    <n v="116.66666666666667"/>
    <s v="technology"/>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x v="494"/>
    <n v="10"/>
    <s v="technology"/>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x v="495"/>
    <n v="76.666666666666671"/>
    <s v="technology"/>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x v="109"/>
    <e v="#DIV/0!"/>
    <s v="technology"/>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496"/>
    <n v="49.8"/>
    <s v="technology"/>
    <s v="web"/>
    <x v="633"/>
    <d v="2016-06-17T23:00:00"/>
  </r>
  <r>
    <n v="634"/>
    <s v="pitchtograndma (Canceled)"/>
    <s v="We help companies to explain what they do in simple, grandma-would-understand terms."/>
    <n v="5000"/>
    <n v="1"/>
    <x v="1"/>
    <s v="US"/>
    <s v="USD"/>
    <n v="1424989029"/>
    <n v="1422397029"/>
    <b v="0"/>
    <n v="1"/>
    <b v="0"/>
    <s v="technology/web"/>
    <x v="459"/>
    <n v="1"/>
    <s v="technology"/>
    <s v="web"/>
    <x v="634"/>
    <d v="2015-02-26T22:17:09"/>
  </r>
  <r>
    <n v="635"/>
    <s v="Pleero, A Technology Team Building Website (Canceled)"/>
    <s v="Network used for building technology development teams."/>
    <n v="25000"/>
    <n v="2"/>
    <x v="1"/>
    <s v="US"/>
    <s v="USD"/>
    <n v="1428804762"/>
    <n v="1426212762"/>
    <b v="0"/>
    <n v="1"/>
    <b v="0"/>
    <s v="technology/web"/>
    <x v="168"/>
    <n v="2"/>
    <s v="technology"/>
    <s v="web"/>
    <x v="635"/>
    <d v="2015-04-12T02:12:42"/>
  </r>
  <r>
    <n v="636"/>
    <s v="Keto Advice (Canceled)"/>
    <s v="With no central location for keto knowledge, keto advice will be a community run knowledge base."/>
    <n v="2000"/>
    <n v="4"/>
    <x v="1"/>
    <s v="GB"/>
    <s v="GBP"/>
    <n v="1433587620"/>
    <n v="1430996150"/>
    <b v="0"/>
    <n v="1"/>
    <b v="0"/>
    <s v="technology/web"/>
    <x v="418"/>
    <n v="4"/>
    <s v="technology"/>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109"/>
    <e v="#DIV/0!"/>
    <s v="technology"/>
    <s v="web"/>
    <x v="637"/>
    <d v="2017-02-25T23:04:00"/>
  </r>
  <r>
    <n v="638"/>
    <s v="W (Canceled)"/>
    <s v="O0"/>
    <n v="200000"/>
    <n v="18"/>
    <x v="1"/>
    <s v="DE"/>
    <s v="EUR"/>
    <n v="1490447662"/>
    <n v="1485267262"/>
    <b v="0"/>
    <n v="6"/>
    <b v="0"/>
    <s v="technology/web"/>
    <x v="497"/>
    <n v="3"/>
    <s v="technology"/>
    <s v="web"/>
    <x v="638"/>
    <d v="2017-03-25T13:14:22"/>
  </r>
  <r>
    <n v="639"/>
    <s v="Kids Educational Social Media Site (Canceled)"/>
    <s v="Development of a Safe and Educational Social Media site for kids."/>
    <n v="1000000"/>
    <n v="1"/>
    <x v="1"/>
    <s v="US"/>
    <s v="USD"/>
    <n v="1413208795"/>
    <n v="1408024795"/>
    <b v="0"/>
    <n v="1"/>
    <b v="0"/>
    <s v="technology/web"/>
    <x v="498"/>
    <n v="1"/>
    <s v="technology"/>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499"/>
    <n v="50.5"/>
    <s v="technology"/>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500"/>
    <n v="151.31746031746033"/>
    <s v="technology"/>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501"/>
    <n v="134.3592456301748"/>
    <s v="technology"/>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x v="502"/>
    <n v="174.02631578947367"/>
    <s v="technology"/>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503"/>
    <n v="73.486268364348675"/>
    <s v="technology"/>
    <s v="wearables"/>
    <x v="644"/>
    <d v="2014-10-29T01:00:00"/>
  </r>
  <r>
    <n v="645"/>
    <s v="Carbon Fiber Collar Stays"/>
    <s v="Ever wanted to own something made out of carbon fiber? Now you can!"/>
    <n v="2000"/>
    <n v="5574"/>
    <x v="0"/>
    <s v="US"/>
    <s v="USD"/>
    <n v="1470962274"/>
    <n v="1468370274"/>
    <b v="0"/>
    <n v="237"/>
    <b v="1"/>
    <s v="technology/wearables"/>
    <x v="504"/>
    <n v="23.518987341772153"/>
    <s v="technology"/>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505"/>
    <n v="39.074444444444445"/>
    <s v="technology"/>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506"/>
    <n v="125.94117647058823"/>
    <s v="technology"/>
    <s v="wearables"/>
    <x v="647"/>
    <d v="2016-03-17T17:25:49"/>
  </r>
  <r>
    <n v="648"/>
    <s v="Audio Jacket"/>
    <s v="Get ready for the next product that you canâ€™t live without"/>
    <n v="35000"/>
    <n v="44388"/>
    <x v="0"/>
    <s v="US"/>
    <s v="USD"/>
    <n v="1413304708"/>
    <n v="1410280708"/>
    <b v="0"/>
    <n v="27"/>
    <b v="1"/>
    <s v="technology/wearables"/>
    <x v="507"/>
    <n v="1644"/>
    <s v="technology"/>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x v="508"/>
    <n v="42.670731707317074"/>
    <s v="technology"/>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509"/>
    <n v="35.125"/>
    <s v="technology"/>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510"/>
    <n v="239.35238095238094"/>
    <s v="technology"/>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x v="511"/>
    <n v="107.64285714285714"/>
    <s v="technology"/>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512"/>
    <n v="95.830623306233065"/>
    <s v="technology"/>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513"/>
    <n v="31.663376110562684"/>
    <s v="technology"/>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x v="514"/>
    <n v="42.886861313868614"/>
    <s v="technology"/>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515"/>
    <n v="122.73563218390805"/>
    <s v="technology"/>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516"/>
    <n v="190.45454545454547"/>
    <s v="technology"/>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517"/>
    <n v="109.33695652173913"/>
    <s v="technology"/>
    <s v="wearables"/>
    <x v="658"/>
    <d v="2015-07-26T18:00:00"/>
  </r>
  <r>
    <n v="659"/>
    <s v="Lulu Watch Designs - Apple Watch"/>
    <s v="Sync up your lifestyle"/>
    <n v="3000"/>
    <n v="3017"/>
    <x v="0"/>
    <s v="US"/>
    <s v="USD"/>
    <n v="1440339295"/>
    <n v="1437747295"/>
    <b v="0"/>
    <n v="21"/>
    <b v="1"/>
    <s v="technology/wearables"/>
    <x v="518"/>
    <n v="143.66666666666666"/>
    <s v="technology"/>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519"/>
    <n v="84.944444444444443"/>
    <s v="technology"/>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x v="520"/>
    <n v="10.555555555555555"/>
    <s v="technology"/>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x v="177"/>
    <n v="39"/>
    <s v="technology"/>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521"/>
    <n v="100"/>
    <s v="technology"/>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x v="522"/>
    <n v="31.172413793103448"/>
    <s v="technology"/>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523"/>
    <n v="155.33333333333334"/>
    <s v="technology"/>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x v="524"/>
    <n v="2"/>
    <s v="technology"/>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525"/>
    <n v="178.92857142857142"/>
    <s v="technology"/>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526"/>
    <n v="27.36"/>
    <s v="technology"/>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x v="527"/>
    <n v="1536.25"/>
    <s v="technology"/>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528"/>
    <n v="84.99677419354839"/>
    <s v="technology"/>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529"/>
    <n v="788.5333333333333"/>
    <s v="technology"/>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530"/>
    <n v="50.29767441860465"/>
    <s v="technology"/>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531"/>
    <n v="68.333333333333329"/>
    <s v="technology"/>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x v="479"/>
    <n v="7.5"/>
    <s v="technology"/>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532"/>
    <n v="34.269230769230766"/>
    <s v="technology"/>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533"/>
    <n v="61.291666666666664"/>
    <s v="technology"/>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534"/>
    <n v="133.25"/>
    <s v="technology"/>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535"/>
    <n v="65.17647058823529"/>
    <s v="technology"/>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x v="536"/>
    <n v="93.90425531914893"/>
    <s v="technology"/>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537"/>
    <n v="150.65116279069767"/>
    <s v="technology"/>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167"/>
    <n v="1"/>
    <s v="technology"/>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x v="538"/>
    <n v="13.25"/>
    <s v="technology"/>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539"/>
    <n v="99.333333333333329"/>
    <s v="technology"/>
    <s v="wearables"/>
    <x v="683"/>
    <d v="2016-10-31T21:36:04"/>
  </r>
  <r>
    <n v="684"/>
    <s v="Arcus Motion Analyzer | The Versatile Smart Ring"/>
    <s v="Arcus gives your fingers super powers."/>
    <n v="320000"/>
    <n v="23948"/>
    <x v="2"/>
    <s v="US"/>
    <s v="USD"/>
    <n v="1406257200"/>
    <n v="1403176891"/>
    <b v="0"/>
    <n v="135"/>
    <b v="0"/>
    <s v="technology/wearables"/>
    <x v="540"/>
    <n v="177.39259259259259"/>
    <s v="technology"/>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541"/>
    <n v="55.3"/>
    <s v="technology"/>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x v="109"/>
    <e v="#DIV/0!"/>
    <s v="technology"/>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542"/>
    <n v="591.66666666666663"/>
    <s v="technology"/>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543"/>
    <n v="405.5"/>
    <s v="technology"/>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544"/>
    <n v="343.14732142857144"/>
    <s v="technology"/>
    <s v="wearables"/>
    <x v="689"/>
    <d v="2016-12-08T04:59:00"/>
  </r>
  <r>
    <n v="690"/>
    <s v="BLOXSHIELD"/>
    <s v="A radiation shield for your fitness tracker, smartwatch or other wearable smart device"/>
    <n v="20000"/>
    <n v="2468"/>
    <x v="2"/>
    <s v="US"/>
    <s v="USD"/>
    <n v="1473400800"/>
    <n v="1469718841"/>
    <b v="0"/>
    <n v="34"/>
    <b v="0"/>
    <s v="technology/wearables"/>
    <x v="545"/>
    <n v="72.588235294117652"/>
    <s v="technology"/>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546"/>
    <n v="26"/>
    <s v="technology"/>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547"/>
    <n v="6.4975124378109452"/>
    <s v="technology"/>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x v="548"/>
    <n v="119.38513513513513"/>
    <s v="technology"/>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x v="549"/>
    <n v="84.285714285714292"/>
    <s v="technology"/>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550"/>
    <n v="90.857142857142861"/>
    <s v="technology"/>
    <s v="wearables"/>
    <x v="695"/>
    <d v="2014-10-31T12:30:20"/>
  </r>
  <r>
    <n v="696"/>
    <s v="trustee"/>
    <s v="Show your fidelity by wearing the Trustee rings! Show where you are (at)!"/>
    <n v="175000"/>
    <n v="1"/>
    <x v="2"/>
    <s v="NL"/>
    <s v="EUR"/>
    <n v="1406326502"/>
    <n v="1403734502"/>
    <b v="0"/>
    <n v="1"/>
    <b v="0"/>
    <s v="technology/wearables"/>
    <x v="551"/>
    <n v="1"/>
    <s v="technology"/>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552"/>
    <n v="20.342105263157894"/>
    <s v="technology"/>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553"/>
    <n v="530.68965517241384"/>
    <s v="technology"/>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554"/>
    <n v="120.39184269662923"/>
    <s v="technology"/>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555"/>
    <n v="13"/>
    <s v="technology"/>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556"/>
    <n v="291.33333333333331"/>
    <s v="technology"/>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557"/>
    <n v="124.9191891891892"/>
    <s v="technology"/>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558"/>
    <n v="119.57142857142857"/>
    <s v="technology"/>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x v="559"/>
    <n v="120.25"/>
    <s v="technology"/>
    <s v="wearables"/>
    <x v="704"/>
    <d v="2017-02-20T04:37:48"/>
  </r>
  <r>
    <n v="705"/>
    <s v="SomnoScope"/>
    <s v="The closest thing ever to the Holy Grail of wearables technology"/>
    <n v="100000"/>
    <n v="977"/>
    <x v="2"/>
    <s v="NL"/>
    <s v="EUR"/>
    <n v="1484999278"/>
    <n v="1482407278"/>
    <b v="0"/>
    <n v="5"/>
    <b v="0"/>
    <s v="technology/wearables"/>
    <x v="560"/>
    <n v="195.4"/>
    <s v="technology"/>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x v="109"/>
    <e v="#DIV/0!"/>
    <s v="technology"/>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561"/>
    <n v="117.69868421052631"/>
    <s v="technology"/>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562"/>
    <n v="23.948509485094849"/>
    <s v="technology"/>
    <s v="wearables"/>
    <x v="708"/>
    <d v="2014-09-13T13:56:40"/>
  </r>
  <r>
    <n v="709"/>
    <s v="lumiglove"/>
    <s v="A &quot;handheld&quot; light, which eases the way you illuminate objects and/or paths."/>
    <n v="15000"/>
    <n v="61"/>
    <x v="2"/>
    <s v="US"/>
    <s v="USD"/>
    <n v="1417741159"/>
    <n v="1415149159"/>
    <b v="0"/>
    <n v="2"/>
    <b v="0"/>
    <s v="technology/wearables"/>
    <x v="563"/>
    <n v="30.5"/>
    <s v="technology"/>
    <s v="wearables"/>
    <x v="709"/>
    <d v="2014-12-05T00:59:19"/>
  </r>
  <r>
    <n v="710"/>
    <s v="Hate York Shirt 2.0"/>
    <s v="Shirts, so technologically advanced, they connect mentally to their audience upon sight."/>
    <n v="1200"/>
    <n v="0"/>
    <x v="2"/>
    <s v="CA"/>
    <s v="CAD"/>
    <n v="1408495440"/>
    <n v="1405640302"/>
    <b v="0"/>
    <n v="0"/>
    <b v="0"/>
    <s v="technology/wearables"/>
    <x v="109"/>
    <e v="#DIV/0!"/>
    <s v="technology"/>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564"/>
    <n v="99.973372781065095"/>
    <s v="technology"/>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565"/>
    <n v="26.25"/>
    <s v="technology"/>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566"/>
    <n v="199"/>
    <s v="technology"/>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x v="567"/>
    <n v="80.321428571428569"/>
    <s v="technology"/>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x v="568"/>
    <n v="115.75"/>
    <s v="technology"/>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x v="569"/>
    <n v="44.6875"/>
    <s v="technology"/>
    <s v="wearables"/>
    <x v="716"/>
    <d v="2014-12-01T00:00:00"/>
  </r>
  <r>
    <n v="717"/>
    <s v="cool air belt"/>
    <s v="Cool air flowing under clothing keeps you cool."/>
    <n v="100000"/>
    <n v="305"/>
    <x v="2"/>
    <s v="US"/>
    <s v="USD"/>
    <n v="1409949002"/>
    <n v="1407357002"/>
    <b v="0"/>
    <n v="4"/>
    <b v="0"/>
    <s v="technology/wearables"/>
    <x v="570"/>
    <n v="76.25"/>
    <s v="technology"/>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x v="571"/>
    <n v="22.5"/>
    <s v="technology"/>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572"/>
    <n v="19.399999999999999"/>
    <s v="technology"/>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573"/>
    <n v="66.707317073170728"/>
    <s v="publishing"/>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574"/>
    <n v="84.142857142857139"/>
    <s v="publishing"/>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575"/>
    <n v="215.72549019607843"/>
    <s v="publishing"/>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x v="576"/>
    <n v="54.69"/>
    <s v="publishing"/>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577"/>
    <n v="51.62944055944056"/>
    <s v="publishing"/>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x v="28"/>
    <n v="143.35714285714286"/>
    <s v="publishing"/>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578"/>
    <n v="72.428571428571431"/>
    <s v="publishing"/>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579"/>
    <n v="36.530201342281877"/>
    <s v="publishing"/>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x v="580"/>
    <n v="60.903461538461535"/>
    <s v="publishing"/>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14"/>
    <n v="43.55"/>
    <s v="publishing"/>
    <s v="nonfiction"/>
    <x v="729"/>
    <d v="2012-09-19T04:27:41"/>
  </r>
  <r>
    <n v="730"/>
    <s v="Encyclopedia of Surfing"/>
    <s v="A Massive but Cheerful Online Digital Archive of Surfing"/>
    <n v="20000"/>
    <n v="26438"/>
    <x v="0"/>
    <s v="US"/>
    <s v="USD"/>
    <n v="1323280391"/>
    <n v="1320688391"/>
    <b v="0"/>
    <n v="265"/>
    <b v="1"/>
    <s v="publishing/nonfiction"/>
    <x v="581"/>
    <n v="99.766037735849054"/>
    <s v="publishing"/>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x v="582"/>
    <n v="88.732394366197184"/>
    <s v="publishing"/>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583"/>
    <n v="4.9230769230769234"/>
    <s v="publishing"/>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584"/>
    <n v="17.822485207100591"/>
    <s v="publishing"/>
    <s v="nonfiction"/>
    <x v="733"/>
    <d v="2013-12-20T10:04:52"/>
  </r>
  <r>
    <n v="734"/>
    <s v="Sideswiped"/>
    <s v="Sideswiped is my story of growing in and trusting God through the mess and mysteries of life."/>
    <n v="8500"/>
    <n v="10670"/>
    <x v="0"/>
    <s v="CA"/>
    <s v="CAD"/>
    <n v="1431147600"/>
    <n v="1428465420"/>
    <b v="0"/>
    <n v="57"/>
    <b v="1"/>
    <s v="publishing/nonfiction"/>
    <x v="585"/>
    <n v="187.19298245614036"/>
    <s v="publishing"/>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586"/>
    <n v="234.80786026200875"/>
    <s v="publishing"/>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587"/>
    <n v="105.04629629629629"/>
    <s v="publishing"/>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588"/>
    <n v="56.666666666666664"/>
    <s v="publishing"/>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x v="589"/>
    <n v="39.048780487804876"/>
    <s v="publishing"/>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590"/>
    <n v="68.345323741007192"/>
    <s v="publishing"/>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202"/>
    <n v="169.57894736842104"/>
    <s v="publishing"/>
    <s v="nonfiction"/>
    <x v="740"/>
    <d v="2015-06-21T03:31:22"/>
  </r>
  <r>
    <n v="741"/>
    <s v="reVILNA: the vilna ghetto project"/>
    <s v="A revolutionary digital mapping project of the Vilna Ghetto"/>
    <n v="13000"/>
    <n v="13293.8"/>
    <x v="0"/>
    <s v="US"/>
    <s v="USD"/>
    <n v="1370964806"/>
    <n v="1367940806"/>
    <b v="0"/>
    <n v="94"/>
    <b v="1"/>
    <s v="publishing/nonfiction"/>
    <x v="591"/>
    <n v="141.42340425531913"/>
    <s v="publishing"/>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592"/>
    <n v="67.391304347826093"/>
    <s v="publishing"/>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593"/>
    <n v="54.266666666666666"/>
    <s v="publishing"/>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x v="594"/>
    <n v="82.516129032258064"/>
    <s v="publishing"/>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595"/>
    <n v="53.729729729729726"/>
    <s v="publishing"/>
    <s v="nonfiction"/>
    <x v="745"/>
    <d v="2013-05-03T13:44:05"/>
  </r>
  <r>
    <n v="746"/>
    <s v="Attention: People With Body Parts"/>
    <s v="This is a book of letters. Letters to our body parts."/>
    <n v="2987"/>
    <n v="3318"/>
    <x v="0"/>
    <s v="US"/>
    <s v="USD"/>
    <n v="1348372740"/>
    <n v="1346806909"/>
    <b v="0"/>
    <n v="97"/>
    <b v="1"/>
    <s v="publishing/nonfiction"/>
    <x v="596"/>
    <n v="34.206185567010309"/>
    <s v="publishing"/>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x v="597"/>
    <n v="127.32727272727273"/>
    <s v="publishing"/>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598"/>
    <n v="45.56818181818182"/>
    <s v="publishing"/>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x v="599"/>
    <n v="95.963636363636368"/>
    <s v="publishing"/>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600"/>
    <n v="77.271186440677965"/>
    <s v="publishing"/>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23"/>
    <n v="57.338709677419352"/>
    <s v="publishing"/>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601"/>
    <n v="53.19047619047619"/>
    <s v="publishing"/>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602"/>
    <n v="492.30769230769232"/>
    <s v="publishing"/>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603"/>
    <n v="42.346938775510203"/>
    <s v="publishing"/>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604"/>
    <n v="37.466029411764708"/>
    <s v="publishing"/>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605"/>
    <n v="37.454545454545453"/>
    <s v="publishing"/>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606"/>
    <n v="33.055555555555557"/>
    <s v="publishing"/>
    <s v="nonfiction"/>
    <x v="757"/>
    <d v="2012-12-06T01:18:34"/>
  </r>
  <r>
    <n v="758"/>
    <s v="Publish Waiting On Humanity"/>
    <s v="I am publishing my book, Waiting on Humanity and need some finishing funds to do so."/>
    <n v="2500"/>
    <n v="2550"/>
    <x v="0"/>
    <s v="US"/>
    <s v="USD"/>
    <n v="1286568268"/>
    <n v="1283976268"/>
    <b v="0"/>
    <n v="19"/>
    <b v="1"/>
    <s v="publishing/nonfiction"/>
    <x v="607"/>
    <n v="134.21052631578948"/>
    <s v="publishing"/>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x v="608"/>
    <n v="51.474747474747474"/>
    <s v="publishing"/>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109"/>
    <e v="#DIV/0!"/>
    <s v="publishing"/>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x v="609"/>
    <n v="39.166666666666664"/>
    <s v="publishing"/>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x v="109"/>
    <e v="#DIV/0!"/>
    <s v="publishing"/>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610"/>
    <n v="5"/>
    <s v="publishing"/>
    <s v="fiction"/>
    <x v="763"/>
    <d v="2013-08-15T10:43:28"/>
  </r>
  <r>
    <n v="764"/>
    <s v="[JOE]KES"/>
    <s v="[JOE]KES is a book full of over 200 original, sometimes funny, pun-ish Joekes. If you hate the book, use it as a coster!"/>
    <n v="5000"/>
    <n v="0"/>
    <x v="2"/>
    <s v="US"/>
    <s v="USD"/>
    <n v="1441858161"/>
    <n v="1439266161"/>
    <b v="0"/>
    <n v="0"/>
    <b v="0"/>
    <s v="publishing/fiction"/>
    <x v="109"/>
    <e v="#DIV/0!"/>
    <s v="publishing"/>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x v="611"/>
    <n v="57.295454545454547"/>
    <s v="publishing"/>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109"/>
    <e v="#DIV/0!"/>
    <s v="publishing"/>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612"/>
    <n v="59"/>
    <s v="publishing"/>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109"/>
    <e v="#DIV/0!"/>
    <s v="publishing"/>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613"/>
    <n v="31.846153846153847"/>
    <s v="publishing"/>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109"/>
    <e v="#DIV/0!"/>
    <s v="publishing"/>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x v="614"/>
    <n v="10"/>
    <s v="publishing"/>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422"/>
    <n v="50"/>
    <s v="publishing"/>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x v="615"/>
    <n v="16"/>
    <s v="publishing"/>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616"/>
    <n v="39"/>
    <s v="publishing"/>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x v="617"/>
    <n v="34"/>
    <s v="publishing"/>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x v="618"/>
    <n v="63.122807017543863"/>
    <s v="publishing"/>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449"/>
    <n v="7"/>
    <s v="publishing"/>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x v="177"/>
    <n v="2"/>
    <s v="publishing"/>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129"/>
    <n v="66.666666666666671"/>
    <s v="publishing"/>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x v="87"/>
    <n v="38.518518518518519"/>
    <s v="music"/>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x v="619"/>
    <n v="42.609200000000001"/>
    <s v="music"/>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x v="31"/>
    <n v="50"/>
    <s v="music"/>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620"/>
    <n v="63.485714285714288"/>
    <s v="music"/>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78"/>
    <n v="102.5"/>
    <s v="music"/>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x v="621"/>
    <n v="31.142758620689655"/>
    <s v="music"/>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x v="622"/>
    <n v="162.27272727272728"/>
    <s v="music"/>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x v="623"/>
    <n v="80.588235294117652"/>
    <s v="music"/>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x v="624"/>
    <n v="59.85441176470588"/>
    <s v="music"/>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x v="625"/>
    <n v="132.85714285714286"/>
    <s v="music"/>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626"/>
    <n v="92.547820512820508"/>
    <s v="music"/>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627"/>
    <n v="60.859375"/>
    <s v="music"/>
    <s v="rock"/>
    <x v="791"/>
    <d v="2013-11-13T05:59:00"/>
  </r>
  <r>
    <n v="792"/>
    <s v="&quot;Believable Lies&quot; - The Album"/>
    <s v="Rock n' Roll about the intersection of lies and belief: the Believable Lie."/>
    <n v="2500"/>
    <n v="2511.11"/>
    <x v="0"/>
    <s v="US"/>
    <s v="USD"/>
    <n v="1383861483"/>
    <n v="1381265883"/>
    <b v="0"/>
    <n v="60"/>
    <b v="1"/>
    <s v="music/rock"/>
    <x v="628"/>
    <n v="41.851833333333339"/>
    <s v="music"/>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629"/>
    <n v="88.325937499999995"/>
    <s v="music"/>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x v="630"/>
    <n v="158.96226415094338"/>
    <s v="music"/>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631"/>
    <n v="85.054347826086953"/>
    <s v="music"/>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x v="40"/>
    <n v="112.61111111111111"/>
    <s v="music"/>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x v="632"/>
    <n v="45.436619718309856"/>
    <s v="music"/>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x v="633"/>
    <n v="46.218390804597703"/>
    <s v="music"/>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634"/>
    <n v="178.60714285714286"/>
    <s v="music"/>
    <s v="rock"/>
    <x v="799"/>
    <d v="2012-04-27T16:00:46"/>
  </r>
  <r>
    <n v="800"/>
    <s v="LF4 WildFire"/>
    <s v="Scotland's premier classic rock and metal festival, 3 days, 3-4 stages, family friendly,  for people of all ages"/>
    <n v="1500"/>
    <n v="2282"/>
    <x v="0"/>
    <s v="GB"/>
    <s v="GBP"/>
    <n v="1410431054"/>
    <n v="1407839054"/>
    <b v="0"/>
    <n v="56"/>
    <b v="1"/>
    <s v="music/rock"/>
    <x v="635"/>
    <n v="40.75"/>
    <s v="music"/>
    <s v="rock"/>
    <x v="800"/>
    <d v="2014-09-11T10:24:14"/>
  </r>
  <r>
    <n v="801"/>
    <s v="SLUTEVER DO AMERICA TOUR"/>
    <s v="ALL WE WANT TO DO IS DRIVE AROUND AMERICA AND PLAY A BUNCH OF SHOWS, BUT WE DON'T HAVE ANY MONEY..."/>
    <n v="2000"/>
    <n v="2230.4299999999998"/>
    <x v="0"/>
    <s v="US"/>
    <s v="USD"/>
    <n v="1309547120"/>
    <n v="1306955120"/>
    <b v="0"/>
    <n v="51"/>
    <b v="1"/>
    <s v="music/rock"/>
    <x v="636"/>
    <n v="43.733921568627444"/>
    <s v="music"/>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303"/>
    <n v="81.066666666666663"/>
    <s v="music"/>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637"/>
    <n v="74.60526315789474"/>
    <s v="music"/>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31"/>
    <n v="305.55555555555554"/>
    <s v="music"/>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x v="2"/>
    <n v="58.333333333333336"/>
    <s v="music"/>
    <s v="rock"/>
    <x v="805"/>
    <d v="2011-07-16T23:00:00"/>
  </r>
  <r>
    <n v="806"/>
    <s v="Golden Animals NEW Album!"/>
    <s v="Help Golden Animals finish their NEW Album!"/>
    <n v="8000"/>
    <n v="8355"/>
    <x v="0"/>
    <s v="US"/>
    <s v="USD"/>
    <n v="1315413339"/>
    <n v="1312821339"/>
    <b v="0"/>
    <n v="71"/>
    <b v="1"/>
    <s v="music/rock"/>
    <x v="638"/>
    <n v="117.67605633802818"/>
    <s v="music"/>
    <s v="rock"/>
    <x v="806"/>
    <d v="2011-09-07T16:35:39"/>
  </r>
  <r>
    <n v="807"/>
    <s v="Sic Vita - New EP Release - 2017"/>
    <s v="Join the Sic Vita family and lend a hand as we create a new album!"/>
    <n v="4000"/>
    <n v="4205"/>
    <x v="0"/>
    <s v="US"/>
    <s v="USD"/>
    <n v="1488333600"/>
    <n v="1485270311"/>
    <b v="0"/>
    <n v="57"/>
    <b v="1"/>
    <s v="music/rock"/>
    <x v="639"/>
    <n v="73.771929824561397"/>
    <s v="music"/>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31"/>
    <n v="104.65116279069767"/>
    <s v="music"/>
    <s v="rock"/>
    <x v="808"/>
    <d v="2014-12-22T04:59:00"/>
  </r>
  <r>
    <n v="809"/>
    <s v="Peter's New Album!!"/>
    <s v="Acknowledged songwriter looking to record album of new songs to secure a Publishing Contract"/>
    <n v="4000"/>
    <n v="4151"/>
    <x v="0"/>
    <s v="US"/>
    <s v="USD"/>
    <n v="1390161630"/>
    <n v="1387569630"/>
    <b v="0"/>
    <n v="52"/>
    <b v="1"/>
    <s v="music/rock"/>
    <x v="640"/>
    <n v="79.82692307692308"/>
    <s v="music"/>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2"/>
    <n v="58.333333333333336"/>
    <s v="music"/>
    <s v="rock"/>
    <x v="810"/>
    <d v="2012-09-01T01:21:02"/>
  </r>
  <r>
    <n v="811"/>
    <s v="Love Water Tour"/>
    <s v="We need your financial support to cover the tour costs!  (Sound, lights, travel, stage design)"/>
    <n v="1000"/>
    <n v="1040"/>
    <x v="0"/>
    <s v="US"/>
    <s v="USD"/>
    <n v="1373475120"/>
    <n v="1371569202"/>
    <b v="0"/>
    <n v="12"/>
    <b v="1"/>
    <s v="music/rock"/>
    <x v="87"/>
    <n v="86.666666666666671"/>
    <s v="music"/>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x v="641"/>
    <n v="27.606060606060606"/>
    <s v="music"/>
    <s v="rock"/>
    <x v="812"/>
    <d v="2013-03-01T13:58:00"/>
  </r>
  <r>
    <n v="813"/>
    <s v="Rules of Civility and Decent Behavior"/>
    <s v="A pre order campaign to fund the pressing of our second full length vinyl LP"/>
    <n v="1500"/>
    <n v="2399.94"/>
    <x v="0"/>
    <s v="US"/>
    <s v="USD"/>
    <n v="1342825365"/>
    <n v="1340233365"/>
    <b v="0"/>
    <n v="96"/>
    <b v="1"/>
    <s v="music/rock"/>
    <x v="642"/>
    <n v="24.999375000000001"/>
    <s v="music"/>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x v="643"/>
    <n v="45.464285714285715"/>
    <s v="music"/>
    <s v="rock"/>
    <x v="814"/>
    <d v="2011-05-31T18:04:00"/>
  </r>
  <r>
    <n v="815"/>
    <s v="Some Late Help for The Early Reset"/>
    <s v="Be a part of helping The Early Reset finish their new 7 song EP."/>
    <n v="4000"/>
    <n v="4280"/>
    <x v="0"/>
    <s v="US"/>
    <s v="USD"/>
    <n v="1414879303"/>
    <n v="1412287303"/>
    <b v="0"/>
    <n v="43"/>
    <b v="1"/>
    <s v="music/rock"/>
    <x v="644"/>
    <n v="99.534883720930239"/>
    <s v="music"/>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x v="645"/>
    <n v="39.31"/>
    <s v="music"/>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646"/>
    <n v="89.419999999999987"/>
    <s v="music"/>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647"/>
    <n v="28.684210526315791"/>
    <s v="music"/>
    <s v="rock"/>
    <x v="818"/>
    <d v="2012-08-07T17:01:00"/>
  </r>
  <r>
    <n v="819"/>
    <s v="Winter Tour"/>
    <s v="We are touring the Southeast in support of our new EP"/>
    <n v="400"/>
    <n v="435"/>
    <x v="0"/>
    <s v="US"/>
    <s v="USD"/>
    <n v="1387601040"/>
    <n v="1386806254"/>
    <b v="0"/>
    <n v="14"/>
    <b v="1"/>
    <s v="music/rock"/>
    <x v="648"/>
    <n v="31.071428571428573"/>
    <s v="music"/>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x v="649"/>
    <n v="70.55263157894737"/>
    <s v="music"/>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31"/>
    <n v="224.12820512820514"/>
    <s v="music"/>
    <s v="rock"/>
    <x v="821"/>
    <d v="2015-05-04T04:01:00"/>
  </r>
  <r>
    <n v="822"/>
    <s v="Soul Easy - Making music for our friends."/>
    <s v="Soul Easy recording our first full length CD.  Inspired by lots of friends and lots of good times."/>
    <n v="3000"/>
    <n v="3575"/>
    <x v="0"/>
    <s v="US"/>
    <s v="USD"/>
    <n v="1349477050"/>
    <n v="1346885050"/>
    <b v="0"/>
    <n v="69"/>
    <b v="1"/>
    <s v="music/rock"/>
    <x v="650"/>
    <n v="51.811594202898547"/>
    <s v="music"/>
    <s v="rock"/>
    <x v="822"/>
    <d v="2012-10-05T22:44:10"/>
  </r>
  <r>
    <n v="823"/>
    <s v="Debut Album"/>
    <s v="Eyes For Fire is finally ready to release their Debut Album but we need YOU to help us put the final touches on it."/>
    <n v="800"/>
    <n v="1436"/>
    <x v="0"/>
    <s v="US"/>
    <s v="USD"/>
    <n v="1427062852"/>
    <n v="1424474452"/>
    <b v="0"/>
    <n v="33"/>
    <b v="1"/>
    <s v="music/rock"/>
    <x v="651"/>
    <n v="43.515151515151516"/>
    <s v="music"/>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652"/>
    <n v="39.816666666666663"/>
    <s v="music"/>
    <s v="rock"/>
    <x v="824"/>
    <d v="2010-04-18T06:59:00"/>
  </r>
  <r>
    <n v="825"/>
    <s v="KILL FREEMAN"/>
    <s v="Kickstarting Kill Freeman independently. Help fund the New Record, Video and Live Shows."/>
    <n v="12500"/>
    <n v="12554"/>
    <x v="0"/>
    <s v="US"/>
    <s v="USD"/>
    <n v="1351495284"/>
    <n v="1349335284"/>
    <b v="0"/>
    <n v="99"/>
    <b v="1"/>
    <s v="music/rock"/>
    <x v="653"/>
    <n v="126.8080808080808"/>
    <s v="music"/>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x v="654"/>
    <n v="113.87755102040816"/>
    <s v="music"/>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101"/>
    <n v="28.181818181818183"/>
    <s v="music"/>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644"/>
    <n v="36.60526315789474"/>
    <s v="music"/>
    <s v="rock"/>
    <x v="828"/>
    <d v="2012-06-25T16:24:00"/>
  </r>
  <r>
    <n v="829"/>
    <s v="Monk"/>
    <s v="We are a band from South East London- each member is19 years OA. We have been together for two years. Taking pride in making good music"/>
    <n v="500"/>
    <n v="520"/>
    <x v="0"/>
    <s v="GB"/>
    <s v="GBP"/>
    <n v="1468437240"/>
    <n v="1463253240"/>
    <b v="0"/>
    <n v="16"/>
    <b v="1"/>
    <s v="music/rock"/>
    <x v="87"/>
    <n v="32.5"/>
    <s v="music"/>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x v="655"/>
    <n v="60.65625"/>
    <s v="music"/>
    <s v="rock"/>
    <x v="830"/>
    <d v="2013-03-22T11:37:05"/>
  </r>
  <r>
    <n v="831"/>
    <s v="Let The 7Horse Run!"/>
    <s v="7Horse is a new band with a self-funded album and a show they want to rock in your town!"/>
    <n v="1500"/>
    <n v="3500"/>
    <x v="0"/>
    <s v="US"/>
    <s v="USD"/>
    <n v="1335540694"/>
    <n v="1332948694"/>
    <b v="0"/>
    <n v="20"/>
    <b v="1"/>
    <s v="music/rock"/>
    <x v="656"/>
    <n v="175"/>
    <s v="music"/>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657"/>
    <n v="97.993896103896105"/>
    <s v="music"/>
    <s v="rock"/>
    <x v="832"/>
    <d v="2012-01-21T08:13:00"/>
  </r>
  <r>
    <n v="833"/>
    <s v="Ragman Rolls"/>
    <s v="This is an American rock album."/>
    <n v="6000"/>
    <n v="6100"/>
    <x v="0"/>
    <s v="US"/>
    <s v="USD"/>
    <n v="1397941475"/>
    <n v="1395349475"/>
    <b v="0"/>
    <n v="41"/>
    <b v="1"/>
    <s v="music/rock"/>
    <x v="658"/>
    <n v="148.78048780487805"/>
    <s v="music"/>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x v="659"/>
    <n v="96.08"/>
    <s v="music"/>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660"/>
    <n v="58.625"/>
    <s v="music"/>
    <s v="rock"/>
    <x v="835"/>
    <d v="2012-05-19T03:00:00"/>
  </r>
  <r>
    <n v="836"/>
    <s v="DESMADRE Full Album + Press Kit"/>
    <s v="An album you can bring home to mom."/>
    <n v="5000"/>
    <n v="5046.5200000000004"/>
    <x v="0"/>
    <s v="US"/>
    <s v="USD"/>
    <n v="1381108918"/>
    <n v="1378516918"/>
    <b v="0"/>
    <n v="46"/>
    <b v="1"/>
    <s v="music/rock"/>
    <x v="661"/>
    <n v="109.70695652173914"/>
    <s v="music"/>
    <s v="rock"/>
    <x v="836"/>
    <d v="2013-10-07T01:21:58"/>
  </r>
  <r>
    <n v="837"/>
    <s v="Take 147 - Nothin' to Lose CD Project"/>
    <s v="Take 147 is currently in the process of recording the debut album called, &quot;Nothin' to Lose&quot;."/>
    <n v="2500"/>
    <n v="3045"/>
    <x v="0"/>
    <s v="US"/>
    <s v="USD"/>
    <n v="1398988662"/>
    <n v="1396396662"/>
    <b v="0"/>
    <n v="62"/>
    <b v="1"/>
    <s v="music/rock"/>
    <x v="662"/>
    <n v="49.112903225806448"/>
    <s v="music"/>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663"/>
    <n v="47.672131147540981"/>
    <s v="music"/>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x v="664"/>
    <n v="60.737812499999997"/>
    <s v="music"/>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x v="665"/>
    <n v="63.37715789473684"/>
    <s v="music"/>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666"/>
    <n v="53.893617021276597"/>
    <s v="music"/>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667"/>
    <n v="66.871794871794876"/>
    <s v="music"/>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x v="668"/>
    <n v="63.102362204724407"/>
    <s v="music"/>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669"/>
    <n v="36.628930817610062"/>
    <s v="music"/>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x v="670"/>
    <n v="34.005706214689269"/>
    <s v="music"/>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x v="671"/>
    <n v="28.553404255319148"/>
    <s v="music"/>
    <s v="metal"/>
    <x v="846"/>
    <d v="2014-03-10T14:00:00"/>
  </r>
  <r>
    <n v="847"/>
    <s v="CENTROPYMUSIC"/>
    <s v="MUSIC WITH MEANING!  MUSIC THAT MATTERS!!!"/>
    <n v="10"/>
    <n v="10"/>
    <x v="0"/>
    <s v="US"/>
    <s v="USD"/>
    <n v="1436555376"/>
    <n v="1433963376"/>
    <b v="0"/>
    <n v="1"/>
    <b v="1"/>
    <s v="music/metal"/>
    <x v="31"/>
    <n v="10"/>
    <s v="music"/>
    <s v="metal"/>
    <x v="847"/>
    <d v="2015-07-10T19:09:36"/>
  </r>
  <r>
    <n v="848"/>
    <s v="God Am"/>
    <s v="God Am, a Grunge/Doom metal band, who have been trying to fund the production of our EP to bring you a unique aural assault."/>
    <n v="300"/>
    <n v="300"/>
    <x v="0"/>
    <s v="US"/>
    <s v="USD"/>
    <n v="1429038033"/>
    <n v="1426446033"/>
    <b v="0"/>
    <n v="16"/>
    <b v="1"/>
    <s v="music/metal"/>
    <x v="31"/>
    <n v="18.75"/>
    <s v="music"/>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672"/>
    <n v="41.704347826086959"/>
    <s v="music"/>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x v="673"/>
    <n v="46.669172932330824"/>
    <s v="music"/>
    <s v="metal"/>
    <x v="850"/>
    <d v="2016-04-25T04:59:00"/>
  </r>
  <r>
    <n v="851"/>
    <s v="M.F.Crew, 1er Album &quot;First Ride&quot;"/>
    <s v="Salut, nous c'est M.F.Crew, on a besoin de vous pour produire notre premier album &quot;First Ride&quot; ! :)"/>
    <n v="2000"/>
    <n v="2609"/>
    <x v="0"/>
    <s v="FR"/>
    <s v="EUR"/>
    <n v="1469994300"/>
    <n v="1464815253"/>
    <b v="0"/>
    <n v="70"/>
    <b v="1"/>
    <s v="music/metal"/>
    <x v="674"/>
    <n v="37.271428571428572"/>
    <s v="music"/>
    <s v="metal"/>
    <x v="851"/>
    <d v="2016-07-31T19:45:00"/>
  </r>
  <r>
    <n v="852"/>
    <s v="Covers Album - Limited Vinyl Pressing"/>
    <s v="Limited edition 2x12&quot; vinyl pressing of our latest album &quot;Who Do You Think We Are?&quot;"/>
    <n v="3500"/>
    <n v="3674"/>
    <x v="0"/>
    <s v="US"/>
    <s v="USD"/>
    <n v="1477342800"/>
    <n v="1476386395"/>
    <b v="0"/>
    <n v="62"/>
    <b v="1"/>
    <s v="music/metal"/>
    <x v="675"/>
    <n v="59.258064516129032"/>
    <s v="music"/>
    <s v="metal"/>
    <x v="852"/>
    <d v="2016-10-24T21:00:00"/>
  </r>
  <r>
    <n v="853"/>
    <s v="sloggoth"/>
    <s v="Help release a CD of sloggoth's first album &quot;sloggoth&quot;.  All contributors of $5 or more get a CD when the goal is met!"/>
    <n v="300"/>
    <n v="300"/>
    <x v="0"/>
    <s v="US"/>
    <s v="USD"/>
    <n v="1424116709"/>
    <n v="1421524709"/>
    <b v="0"/>
    <n v="10"/>
    <b v="1"/>
    <s v="music/metal"/>
    <x v="31"/>
    <n v="30"/>
    <s v="music"/>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x v="676"/>
    <n v="65.8623246492986"/>
    <s v="music"/>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x v="677"/>
    <n v="31.914893617021278"/>
    <s v="music"/>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x v="678"/>
    <n v="19.464285714285715"/>
    <s v="music"/>
    <s v="metal"/>
    <x v="856"/>
    <d v="2016-10-25T19:00:00"/>
  </r>
  <r>
    <n v="857"/>
    <s v="A Reason To Breathe - DEBUT ALBUM"/>
    <s v="Modern Post-Hardcore/Electro music (Hardstyle, EDM, Trap, Dubstep, Dembow, House)."/>
    <n v="1200"/>
    <n v="1200"/>
    <x v="0"/>
    <s v="ES"/>
    <s v="EUR"/>
    <n v="1448463431"/>
    <n v="1444831031"/>
    <b v="0"/>
    <n v="24"/>
    <b v="1"/>
    <s v="music/metal"/>
    <x v="31"/>
    <n v="50"/>
    <s v="music"/>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679"/>
    <n v="22.737763157894737"/>
    <s v="music"/>
    <s v="metal"/>
    <x v="858"/>
    <d v="2015-04-15T22:59:00"/>
  </r>
  <r>
    <n v="859"/>
    <s v="Rise With Us Campaign"/>
    <s v="We are heading to the studio to create our second album and we want you to be right there with us!"/>
    <n v="4000"/>
    <n v="4187"/>
    <x v="0"/>
    <s v="US"/>
    <s v="USD"/>
    <n v="1433376000"/>
    <n v="1430768468"/>
    <b v="0"/>
    <n v="98"/>
    <b v="1"/>
    <s v="music/metal"/>
    <x v="680"/>
    <n v="42.724489795918366"/>
    <s v="music"/>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681"/>
    <n v="52.916666666666664"/>
    <s v="music"/>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682"/>
    <n v="50.5"/>
    <s v="music"/>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x v="683"/>
    <n v="42.5"/>
    <s v="music"/>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x v="684"/>
    <n v="18"/>
    <s v="music"/>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685"/>
    <n v="34.177215189873415"/>
    <s v="music"/>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686"/>
    <n v="22.5"/>
    <s v="music"/>
    <s v="jazz"/>
    <x v="865"/>
    <d v="2013-01-16T18:33:17"/>
  </r>
  <r>
    <n v="866"/>
    <s v="California Dreamin' Tour 2015"/>
    <s v="Drivetime heads to Cali for summer tour supported by @Smoothjazz.com &amp; @JJZPhilly  #Spaghettini #The Roxy"/>
    <n v="3500"/>
    <n v="640"/>
    <x v="2"/>
    <s v="US"/>
    <s v="USD"/>
    <n v="1425136200"/>
    <n v="1421853518"/>
    <b v="0"/>
    <n v="11"/>
    <b v="0"/>
    <s v="music/jazz"/>
    <x v="687"/>
    <n v="58.18181818181818"/>
    <s v="music"/>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688"/>
    <n v="109.18181818181819"/>
    <s v="music"/>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689"/>
    <n v="50"/>
    <s v="music"/>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x v="690"/>
    <n v="346.66666666666669"/>
    <s v="music"/>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691"/>
    <n v="12.4"/>
    <s v="music"/>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692"/>
    <n v="27.083333333333332"/>
    <s v="music"/>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x v="693"/>
    <n v="32.5"/>
    <s v="music"/>
    <s v="jazz"/>
    <x v="872"/>
    <d v="2011-03-10T19:48:47"/>
  </r>
  <r>
    <n v="873"/>
    <s v="The Dreamer-An Original Jazz CD"/>
    <s v="Fall in love with &quot;The Dreamer&quot;, new original music from trumpeter Freddie Dunn!"/>
    <n v="3500"/>
    <n v="45"/>
    <x v="2"/>
    <s v="US"/>
    <s v="USD"/>
    <n v="1352610040"/>
    <n v="1349150440"/>
    <b v="0"/>
    <n v="5"/>
    <b v="0"/>
    <s v="music/jazz"/>
    <x v="694"/>
    <n v="9"/>
    <s v="music"/>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695"/>
    <n v="34.761904761904759"/>
    <s v="music"/>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109"/>
    <e v="#DIV/0!"/>
    <s v="music"/>
    <s v="jazz"/>
    <x v="875"/>
    <d v="2015-09-21T17:22:11"/>
  </r>
  <r>
    <n v="876"/>
    <s v="Sound Of Dobells"/>
    <s v="What was the greatest record shop ever?  DOBELLS!"/>
    <n v="3152"/>
    <n v="1286"/>
    <x v="2"/>
    <s v="GB"/>
    <s v="GBP"/>
    <n v="1359978927"/>
    <n v="1357127727"/>
    <b v="0"/>
    <n v="45"/>
    <b v="0"/>
    <s v="music/jazz"/>
    <x v="696"/>
    <n v="28.577777777777779"/>
    <s v="music"/>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x v="697"/>
    <n v="46.586206896551722"/>
    <s v="music"/>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x v="698"/>
    <n v="32.5"/>
    <s v="music"/>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699"/>
    <n v="21.466666666666665"/>
    <s v="music"/>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700"/>
    <n v="14.125"/>
    <s v="music"/>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17"/>
    <n v="30"/>
    <s v="music"/>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701"/>
    <n v="21.571428571428573"/>
    <s v="music"/>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x v="702"/>
    <n v="83.375"/>
    <s v="music"/>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x v="460"/>
    <n v="10"/>
    <s v="music"/>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703"/>
    <n v="35.714285714285715"/>
    <s v="music"/>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x v="704"/>
    <n v="29.285714285714285"/>
    <s v="music"/>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109"/>
    <e v="#DIV/0!"/>
    <s v="music"/>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x v="705"/>
    <n v="18"/>
    <s v="music"/>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706"/>
    <n v="73.760000000000005"/>
    <s v="music"/>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707"/>
    <n v="31.25"/>
    <s v="music"/>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x v="140"/>
    <n v="28.888888888888889"/>
    <s v="music"/>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708"/>
    <n v="143.8235294117647"/>
    <s v="music"/>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x v="709"/>
    <n v="40"/>
    <s v="music"/>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710"/>
    <n v="147.81132075471697"/>
    <s v="music"/>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711"/>
    <n v="27.857142857142858"/>
    <s v="music"/>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x v="142"/>
    <n v="44.444444444444443"/>
    <s v="music"/>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x v="109"/>
    <e v="#DIV/0!"/>
    <s v="music"/>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x v="712"/>
    <n v="35"/>
    <s v="music"/>
    <s v="indie rock"/>
    <x v="898"/>
    <d v="2012-01-15T18:11:50"/>
  </r>
  <r>
    <n v="899"/>
    <s v="Lets get 48/14 pressed!!!"/>
    <s v="Lets get 48/14 pressed and in your cd players,ipods,blogs, and facebook status'. Lets get it everywhere!"/>
    <n v="750"/>
    <n v="280"/>
    <x v="2"/>
    <s v="US"/>
    <s v="USD"/>
    <n v="1306549362"/>
    <n v="1302661362"/>
    <b v="0"/>
    <n v="8"/>
    <b v="0"/>
    <s v="music/indie rock"/>
    <x v="713"/>
    <n v="35"/>
    <s v="music"/>
    <s v="indie rock"/>
    <x v="899"/>
    <d v="2011-05-28T02:22:42"/>
  </r>
  <r>
    <n v="900"/>
    <s v="Project Revive: Protecting the Creative Impulse"/>
    <s v="With Project Revive, I aim to protect and nurture the creative impulse through music."/>
    <n v="5000"/>
    <n v="21"/>
    <x v="2"/>
    <s v="US"/>
    <s v="USD"/>
    <n v="1459365802"/>
    <n v="1456777402"/>
    <b v="0"/>
    <n v="2"/>
    <b v="0"/>
    <s v="music/jazz"/>
    <x v="714"/>
    <n v="10.5"/>
    <s v="music"/>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109"/>
    <e v="#DIV/0!"/>
    <s v="music"/>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x v="715"/>
    <n v="30"/>
    <s v="music"/>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x v="416"/>
    <n v="40"/>
    <s v="music"/>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x v="716"/>
    <n v="50.333333333333336"/>
    <s v="music"/>
    <s v="jazz"/>
    <x v="904"/>
    <d v="2016-01-03T01:55:37"/>
  </r>
  <r>
    <n v="905"/>
    <s v="Jazz For Everyone!"/>
    <s v="Working hard to get into the studio to record, produce, and edit my break out CD. I hope to realize my vision!"/>
    <n v="6500"/>
    <n v="196"/>
    <x v="2"/>
    <s v="US"/>
    <s v="USD"/>
    <n v="1295847926"/>
    <n v="1290663926"/>
    <b v="0"/>
    <n v="6"/>
    <b v="0"/>
    <s v="music/jazz"/>
    <x v="717"/>
    <n v="32.666666666666664"/>
    <s v="music"/>
    <s v="jazz"/>
    <x v="905"/>
    <d v="2011-01-24T05:45:26"/>
  </r>
  <r>
    <n v="906"/>
    <s v="24th Music Presents Channeling Motown (Live)"/>
    <s v="The DMV's most respected saxophonist pay tribute to Motown."/>
    <n v="15000"/>
    <n v="0"/>
    <x v="2"/>
    <s v="US"/>
    <s v="USD"/>
    <n v="1394681590"/>
    <n v="1392093190"/>
    <b v="0"/>
    <n v="0"/>
    <b v="0"/>
    <s v="music/jazz"/>
    <x v="109"/>
    <e v="#DIV/0!"/>
    <s v="music"/>
    <s v="jazz"/>
    <x v="906"/>
    <d v="2014-03-13T03:33:10"/>
  </r>
  <r>
    <n v="907"/>
    <s v="Greg Chambers Saxophone CD"/>
    <s v="Greg Chambers' self-titled CD needs support for post production, replication, and promotion."/>
    <n v="2900"/>
    <n v="0"/>
    <x v="2"/>
    <s v="US"/>
    <s v="USD"/>
    <n v="1315715823"/>
    <n v="1313123823"/>
    <b v="0"/>
    <n v="0"/>
    <b v="0"/>
    <s v="music/jazz"/>
    <x v="109"/>
    <e v="#DIV/0!"/>
    <s v="music"/>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x v="109"/>
    <e v="#DIV/0!"/>
    <s v="music"/>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140"/>
    <n v="65"/>
    <s v="music"/>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x v="718"/>
    <n v="24.6"/>
    <s v="music"/>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109"/>
    <e v="#DIV/0!"/>
    <s v="music"/>
    <s v="jazz"/>
    <x v="911"/>
    <d v="2014-01-24T00:07:25"/>
  </r>
  <r>
    <n v="912"/>
    <s v="Triad a new album by James Murrell"/>
    <s v="My new album will be called Triad, an album of original music performed by me &amp; guest musical artists."/>
    <n v="3500"/>
    <n v="30"/>
    <x v="2"/>
    <s v="US"/>
    <s v="USD"/>
    <n v="1355197047"/>
    <n v="1350009447"/>
    <b v="0"/>
    <n v="2"/>
    <b v="0"/>
    <s v="music/jazz"/>
    <x v="719"/>
    <n v="15"/>
    <s v="music"/>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720"/>
    <n v="82.583333333333329"/>
    <s v="music"/>
    <s v="jazz"/>
    <x v="913"/>
    <d v="2012-05-05T03:20:19"/>
  </r>
  <r>
    <n v="914"/>
    <s v="Soul Of Man Video Project"/>
    <s v="This project is for the making of a music video. All funds will go towards production costs for this event only."/>
    <n v="1500"/>
    <n v="0"/>
    <x v="2"/>
    <s v="US"/>
    <s v="USD"/>
    <n v="1345918747"/>
    <n v="1343326747"/>
    <b v="0"/>
    <n v="0"/>
    <b v="0"/>
    <s v="music/jazz"/>
    <x v="109"/>
    <e v="#DIV/0!"/>
    <s v="music"/>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x v="721"/>
    <n v="41.666666666666664"/>
    <s v="music"/>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109"/>
    <e v="#DIV/0!"/>
    <s v="music"/>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722"/>
    <n v="30"/>
    <s v="music"/>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723"/>
    <n v="19.600000000000001"/>
    <s v="music"/>
    <s v="jazz"/>
    <x v="918"/>
    <d v="2014-12-01T22:59:21"/>
  </r>
  <r>
    <n v="919"/>
    <s v="Jazz CD:  Out of The Blue"/>
    <s v="Cool jazz with a New Orleans flavor."/>
    <n v="20000"/>
    <n v="100"/>
    <x v="2"/>
    <s v="US"/>
    <s v="USD"/>
    <n v="1355930645"/>
    <n v="1352906645"/>
    <b v="0"/>
    <n v="1"/>
    <b v="0"/>
    <s v="music/jazz"/>
    <x v="724"/>
    <n v="100"/>
    <s v="music"/>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x v="109"/>
    <e v="#DIV/0!"/>
    <s v="music"/>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725"/>
    <n v="231.75"/>
    <s v="music"/>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x v="726"/>
    <n v="189.33333333333334"/>
    <s v="music"/>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727"/>
    <n v="55"/>
    <s v="music"/>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728"/>
    <n v="21.8"/>
    <s v="music"/>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x v="129"/>
    <n v="32"/>
    <s v="music"/>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109"/>
    <e v="#DIV/0!"/>
    <s v="music"/>
    <s v="jazz"/>
    <x v="926"/>
    <d v="2010-07-08T22:40:00"/>
  </r>
  <r>
    <n v="927"/>
    <s v="JETRO DA SILVA FUNK PROJECT"/>
    <s v="Studio CD/DVD Solo project of Pianist &amp; Keyboardist Jetro da Silva"/>
    <n v="20000"/>
    <n v="0"/>
    <x v="2"/>
    <s v="US"/>
    <s v="USD"/>
    <n v="1337024695"/>
    <n v="1334432695"/>
    <b v="0"/>
    <n v="0"/>
    <b v="0"/>
    <s v="music/jazz"/>
    <x v="109"/>
    <e v="#DIV/0!"/>
    <s v="music"/>
    <s v="jazz"/>
    <x v="927"/>
    <d v="2012-05-14T19:44:55"/>
  </r>
  <r>
    <n v="928"/>
    <s v="In a Jazzy Motown"/>
    <s v="A real Motown Backup singer on 22 gold and platinum albums headlines her own Jazz CD of Motown songs."/>
    <n v="14500"/>
    <n v="1575"/>
    <x v="2"/>
    <s v="US"/>
    <s v="USD"/>
    <n v="1353196800"/>
    <n v="1348864913"/>
    <b v="0"/>
    <n v="28"/>
    <b v="0"/>
    <s v="music/jazz"/>
    <x v="729"/>
    <n v="56.25"/>
    <s v="music"/>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x v="109"/>
    <e v="#DIV/0!"/>
    <s v="music"/>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730"/>
    <n v="69"/>
    <s v="music"/>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731"/>
    <n v="18.714285714285715"/>
    <s v="music"/>
    <s v="jazz"/>
    <x v="931"/>
    <d v="2014-03-16T22:00:00"/>
  </r>
  <r>
    <n v="932"/>
    <s v="Mandy Harvey Christmas Album"/>
    <s v="Help me to create my 3rd album, a Christmas CD with 16 Holiday/Original favorites!"/>
    <n v="9500"/>
    <n v="1381"/>
    <x v="2"/>
    <s v="US"/>
    <s v="USD"/>
    <n v="1363990545"/>
    <n v="1360106145"/>
    <b v="0"/>
    <n v="30"/>
    <b v="0"/>
    <s v="music/jazz"/>
    <x v="732"/>
    <n v="46.033333333333331"/>
    <s v="music"/>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733"/>
    <n v="60"/>
    <s v="music"/>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x v="734"/>
    <n v="50.666666666666664"/>
    <s v="music"/>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x v="735"/>
    <n v="25"/>
    <s v="music"/>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x v="109"/>
    <e v="#DIV/0!"/>
    <s v="music"/>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736"/>
    <n v="20"/>
    <s v="music"/>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x v="737"/>
    <n v="25"/>
    <s v="music"/>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738"/>
    <n v="20"/>
    <s v="music"/>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739"/>
    <n v="110.28571428571429"/>
    <s v="technology"/>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740"/>
    <n v="37.451612903225808"/>
    <s v="technology"/>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741"/>
    <n v="41.75"/>
    <s v="technology"/>
    <s v="wearables"/>
    <x v="942"/>
    <d v="2016-02-18T20:14:20"/>
  </r>
  <r>
    <n v="943"/>
    <s v="SleepMode"/>
    <s v="A mask for home or travel that will give you the best, undisturbed sleep of your life."/>
    <n v="3000"/>
    <n v="289"/>
    <x v="2"/>
    <s v="US"/>
    <s v="USD"/>
    <n v="1480438905"/>
    <n v="1477843305"/>
    <b v="0"/>
    <n v="12"/>
    <b v="0"/>
    <s v="technology/wearables"/>
    <x v="742"/>
    <n v="24.083333333333332"/>
    <s v="technology"/>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x v="743"/>
    <n v="69.40625"/>
    <s v="technology"/>
    <s v="wearables"/>
    <x v="944"/>
    <d v="2016-04-18T14:00:00"/>
  </r>
  <r>
    <n v="945"/>
    <s v="CT BAND"/>
    <s v="Make your watch Smart ! CT Band is an ultra-thin, high-tech smart watch-strap awarded twice at CES 2017 las vegas"/>
    <n v="100000"/>
    <n v="2484"/>
    <x v="2"/>
    <s v="FR"/>
    <s v="EUR"/>
    <n v="1487462340"/>
    <n v="1482958626"/>
    <b v="0"/>
    <n v="16"/>
    <b v="0"/>
    <s v="technology/wearables"/>
    <x v="744"/>
    <n v="155.25"/>
    <s v="technology"/>
    <s v="wearables"/>
    <x v="945"/>
    <d v="2017-02-18T23:59:00"/>
  </r>
  <r>
    <n v="946"/>
    <s v="OmniTrade Apron"/>
    <s v="Soft edged-Hard working. The perfect wearable organization for the home and professional shop."/>
    <n v="15000"/>
    <n v="286"/>
    <x v="2"/>
    <s v="US"/>
    <s v="USD"/>
    <n v="1473444048"/>
    <n v="1470852048"/>
    <b v="0"/>
    <n v="5"/>
    <b v="0"/>
    <s v="technology/wearables"/>
    <x v="745"/>
    <n v="57.2"/>
    <s v="technology"/>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x v="109"/>
    <e v="#DIV/0!"/>
    <s v="technology"/>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x v="746"/>
    <n v="60"/>
    <s v="technology"/>
    <s v="wearables"/>
    <x v="948"/>
    <d v="2016-03-12T19:52:44"/>
  </r>
  <r>
    <n v="949"/>
    <s v="INBED"/>
    <s v="Der INBED ist ein innovatives Multisensor-Wearable fÃ¼r die SturzprÃ¤vention motorisch eingeschrÃ¤nkter Personen."/>
    <n v="20000"/>
    <n v="273"/>
    <x v="2"/>
    <s v="DE"/>
    <s v="EUR"/>
    <n v="1456016576"/>
    <n v="1450832576"/>
    <b v="0"/>
    <n v="7"/>
    <b v="0"/>
    <s v="technology/wearables"/>
    <x v="747"/>
    <n v="39"/>
    <s v="technology"/>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x v="748"/>
    <n v="58.416666666666664"/>
    <s v="technology"/>
    <s v="wearables"/>
    <x v="950"/>
    <d v="2016-01-17T18:01:01"/>
  </r>
  <r>
    <n v="951"/>
    <s v="Smart Harness"/>
    <s v="Revolutionizing the way we walk our dogs!"/>
    <n v="50000"/>
    <n v="19195"/>
    <x v="2"/>
    <s v="US"/>
    <s v="USD"/>
    <n v="1465054872"/>
    <n v="1461166872"/>
    <b v="0"/>
    <n v="121"/>
    <b v="0"/>
    <s v="technology/wearables"/>
    <x v="749"/>
    <n v="158.63636363636363"/>
    <s v="technology"/>
    <s v="wearables"/>
    <x v="951"/>
    <d v="2016-06-04T15:41:12"/>
  </r>
  <r>
    <n v="952"/>
    <s v="Audionoggin - Join the Earvolution"/>
    <s v="Audionoggin: Wireless personal surround sound for the athlete in everyone."/>
    <n v="49000"/>
    <n v="19572"/>
    <x v="2"/>
    <s v="US"/>
    <s v="USD"/>
    <n v="1479483812"/>
    <n v="1476888212"/>
    <b v="0"/>
    <n v="196"/>
    <b v="0"/>
    <s v="technology/wearables"/>
    <x v="750"/>
    <n v="99.857142857142861"/>
    <s v="technology"/>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751"/>
    <n v="25.2"/>
    <s v="technology"/>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752"/>
    <n v="89.191780821917803"/>
    <s v="technology"/>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753"/>
    <n v="182.6236559139785"/>
    <s v="technology"/>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x v="754"/>
    <n v="50.647058823529413"/>
    <s v="technology"/>
    <s v="wearables"/>
    <x v="956"/>
    <d v="2015-04-26T20:55:59"/>
  </r>
  <r>
    <n v="957"/>
    <s v="DUALBAND, the Leather NFC Smart Watch Band"/>
    <s v="A Leather Smart watch Band, that NEVER needs to be charged for only $37!"/>
    <n v="12000"/>
    <n v="233"/>
    <x v="2"/>
    <s v="US"/>
    <s v="USD"/>
    <n v="1479392133"/>
    <n v="1476710133"/>
    <b v="0"/>
    <n v="7"/>
    <b v="0"/>
    <s v="technology/wearables"/>
    <x v="755"/>
    <n v="33.285714285714285"/>
    <s v="technology"/>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756"/>
    <n v="51.823529411764703"/>
    <s v="technology"/>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757"/>
    <n v="113.62573099415205"/>
    <s v="technology"/>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758"/>
    <n v="136.46276595744681"/>
    <s v="technology"/>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x v="759"/>
    <n v="364.35454545454547"/>
    <s v="technology"/>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760"/>
    <n v="19.243243243243242"/>
    <s v="technology"/>
    <s v="wearables"/>
    <x v="962"/>
    <d v="2016-02-11T17:05:53"/>
  </r>
  <r>
    <n v="963"/>
    <s v="The Ultimate Learning Center"/>
    <s v="WE are molding an educated, motivated, non violent GENERATION!"/>
    <n v="35000"/>
    <n v="377"/>
    <x v="2"/>
    <s v="US"/>
    <s v="USD"/>
    <n v="1476717319"/>
    <n v="1473693319"/>
    <b v="0"/>
    <n v="9"/>
    <b v="0"/>
    <s v="technology/wearables"/>
    <x v="761"/>
    <n v="41.888888888888886"/>
    <s v="technology"/>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762"/>
    <n v="30.310344827586206"/>
    <s v="technology"/>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763"/>
    <n v="49.666666666666664"/>
    <s v="technology"/>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764"/>
    <n v="59.2"/>
    <s v="technology"/>
    <s v="wearables"/>
    <x v="966"/>
    <d v="2016-10-06T15:15:32"/>
  </r>
  <r>
    <n v="967"/>
    <s v="Better Beanie"/>
    <s v="Better Beanie is the new therapeutic wearable designed to assist you while keeping your hands free."/>
    <n v="20000"/>
    <n v="3562"/>
    <x v="2"/>
    <s v="US"/>
    <s v="USD"/>
    <n v="1461301574"/>
    <n v="1456121174"/>
    <b v="0"/>
    <n v="81"/>
    <b v="0"/>
    <s v="technology/wearables"/>
    <x v="765"/>
    <n v="43.97530864197531"/>
    <s v="technology"/>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766"/>
    <n v="26.5"/>
    <s v="technology"/>
    <s v="wearables"/>
    <x v="968"/>
    <d v="2014-08-15T20:20:34"/>
  </r>
  <r>
    <n v="969"/>
    <s v="Make 100 | Geek &amp; Chic: Smart Safety Jewelry."/>
    <s v="Geek &amp; Chic Smart Jewelry Collection, Wearables Meet Style!"/>
    <n v="30000"/>
    <n v="14000"/>
    <x v="2"/>
    <s v="MX"/>
    <s v="MXN"/>
    <n v="1486624607"/>
    <n v="1483773407"/>
    <b v="0"/>
    <n v="11"/>
    <b v="0"/>
    <s v="technology/wearables"/>
    <x v="767"/>
    <n v="1272.7272727272727"/>
    <s v="technology"/>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768"/>
    <n v="164"/>
    <s v="technology"/>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769"/>
    <n v="45.2"/>
    <s v="technology"/>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770"/>
    <n v="153.88888888888889"/>
    <s v="technology"/>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771"/>
    <n v="51.375"/>
    <s v="technology"/>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x v="470"/>
    <n v="93.333333333333329"/>
    <s v="technology"/>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772"/>
    <n v="108.625"/>
    <s v="technology"/>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773"/>
    <n v="160.5"/>
    <s v="technology"/>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774"/>
    <n v="75.75"/>
    <s v="technology"/>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x v="775"/>
    <n v="790.83739837398377"/>
    <s v="technology"/>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776"/>
    <n v="301.93916666666667"/>
    <s v="technology"/>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777"/>
    <n v="47.935483870967744"/>
    <s v="technology"/>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778"/>
    <n v="2.75"/>
    <s v="technology"/>
    <s v="wearables"/>
    <x v="981"/>
    <d v="2014-08-09T22:43:42"/>
  </r>
  <r>
    <n v="982"/>
    <s v="Smart 2-in-1 I-PHONE HANDLE/WALLETtm"/>
    <s v="revolutonary ultra-slim 2-in-1 Smart  2-in-1 I-PHONE handle/WALLETtm with 360 rotatiion"/>
    <n v="17500"/>
    <n v="3"/>
    <x v="2"/>
    <s v="US"/>
    <s v="USD"/>
    <n v="1475431486"/>
    <n v="1472839486"/>
    <b v="0"/>
    <n v="3"/>
    <b v="0"/>
    <s v="technology/wearables"/>
    <x v="779"/>
    <n v="1"/>
    <s v="technology"/>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780"/>
    <n v="171.79329608938548"/>
    <s v="technology"/>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550"/>
    <n v="35.333333333333336"/>
    <s v="technology"/>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781"/>
    <n v="82.086956521739125"/>
    <s v="technology"/>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782"/>
    <n v="110.8695652173913"/>
    <s v="technology"/>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x v="783"/>
    <n v="161.21951219512195"/>
    <s v="technology"/>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109"/>
    <e v="#DIV/0!"/>
    <s v="technology"/>
    <s v="wearables"/>
    <x v="988"/>
    <d v="2016-10-01T08:33:45"/>
  </r>
  <r>
    <n v="989"/>
    <s v="Power Rope"/>
    <s v="The most useful phone charger you will ever buy"/>
    <n v="10000"/>
    <n v="1677"/>
    <x v="2"/>
    <s v="US"/>
    <s v="USD"/>
    <n v="1475101495"/>
    <n v="1472509495"/>
    <b v="0"/>
    <n v="32"/>
    <b v="0"/>
    <s v="technology/wearables"/>
    <x v="784"/>
    <n v="52.40625"/>
    <s v="technology"/>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477"/>
    <n v="13"/>
    <s v="technology"/>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785"/>
    <n v="30.285714285714285"/>
    <s v="technology"/>
    <s v="wearables"/>
    <x v="991"/>
    <d v="2016-07-12T18:51:00"/>
  </r>
  <r>
    <n v="992"/>
    <s v="WairConditioning"/>
    <s v="The HOTTEST and COOLEST thing yet! WairConditioning... an entirely new level of comfortability!"/>
    <n v="100000"/>
    <n v="467"/>
    <x v="2"/>
    <s v="US"/>
    <s v="USD"/>
    <n v="1462655519"/>
    <n v="1457475119"/>
    <b v="0"/>
    <n v="4"/>
    <b v="0"/>
    <s v="technology/wearables"/>
    <x v="786"/>
    <n v="116.75"/>
    <s v="technology"/>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787"/>
    <n v="89.59693877551021"/>
    <s v="technology"/>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788"/>
    <n v="424.45454545454544"/>
    <s v="technology"/>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789"/>
    <n v="80.666666666666671"/>
    <s v="technology"/>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x v="790"/>
    <n v="13"/>
    <s v="technology"/>
    <s v="wearables"/>
    <x v="996"/>
    <d v="2014-07-27T15:27:00"/>
  </r>
  <r>
    <n v="997"/>
    <s v="iPhanny"/>
    <s v="The iPhanny keeps your iPhone 6 safe from bending in those dangerous pants pockets."/>
    <n v="5000"/>
    <n v="65"/>
    <x v="2"/>
    <s v="US"/>
    <s v="USD"/>
    <n v="1417145297"/>
    <n v="1414549697"/>
    <b v="0"/>
    <n v="8"/>
    <b v="0"/>
    <s v="technology/wearables"/>
    <x v="698"/>
    <n v="8.125"/>
    <s v="technology"/>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x v="791"/>
    <n v="153.42794759825327"/>
    <s v="technology"/>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792"/>
    <n v="292.07499999999999"/>
    <s v="technology"/>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793"/>
    <n v="3304"/>
    <s v="technology"/>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87"/>
    <n v="1300"/>
    <s v="technology"/>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794"/>
    <n v="134.54545454545453"/>
    <s v="technology"/>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795"/>
    <n v="214.06666666666666"/>
    <s v="technology"/>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x v="796"/>
    <n v="216.33684210526314"/>
    <s v="technology"/>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x v="797"/>
    <n v="932.31055900621118"/>
    <s v="technology"/>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x v="798"/>
    <n v="29.25"/>
    <s v="technology"/>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799"/>
    <n v="174.94736842105263"/>
    <s v="technology"/>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800"/>
    <n v="250"/>
    <s v="technology"/>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801"/>
    <n v="65"/>
    <s v="technology"/>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802"/>
    <n v="55"/>
    <s v="technology"/>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803"/>
    <n v="75"/>
    <s v="technology"/>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804"/>
    <n v="1389.3561935483872"/>
    <s v="technology"/>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805"/>
    <n v="95.911111111111111"/>
    <s v="technology"/>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x v="806"/>
    <n v="191.25"/>
    <s v="technology"/>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x v="129"/>
    <n v="40"/>
    <s v="technology"/>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807"/>
    <n v="74.78947368421052"/>
    <s v="technology"/>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808"/>
    <n v="161.11830985915492"/>
    <s v="technology"/>
    <s v="wearables"/>
    <x v="1017"/>
    <d v="2015-11-21T17:12:15"/>
  </r>
  <r>
    <n v="1018"/>
    <s v="Owl (Canceled)"/>
    <s v="Owl is a fitness tracker along with an accompanying iOS app, that is both fun and interactive for children."/>
    <n v="20000"/>
    <n v="621"/>
    <x v="1"/>
    <s v="US"/>
    <s v="USD"/>
    <n v="1468496933"/>
    <n v="1465904933"/>
    <b v="0"/>
    <n v="7"/>
    <b v="0"/>
    <s v="technology/wearables"/>
    <x v="809"/>
    <n v="88.714285714285708"/>
    <s v="technology"/>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x v="810"/>
    <n v="53.25"/>
    <s v="technology"/>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811"/>
    <n v="106.2"/>
    <s v="music"/>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x v="812"/>
    <n v="22.079728033472804"/>
    <s v="music"/>
    <s v="electronic music"/>
    <x v="1021"/>
    <d v="2015-10-17T04:00:00"/>
  </r>
  <r>
    <n v="1022"/>
    <s v="Sammy Bananas - Bootlegs Vol. 2!!"/>
    <s v="Help get four new bootlegs onto vinyl in the second installment of my series!"/>
    <n v="2000"/>
    <n v="2298"/>
    <x v="0"/>
    <s v="US"/>
    <s v="USD"/>
    <n v="1431876677"/>
    <n v="1429284677"/>
    <b v="1"/>
    <n v="74"/>
    <b v="1"/>
    <s v="music/electronic music"/>
    <x v="813"/>
    <n v="31.054054054054053"/>
    <s v="music"/>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x v="814"/>
    <n v="36.206106870229007"/>
    <s v="music"/>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815"/>
    <n v="388.9762295081967"/>
    <s v="music"/>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x v="816"/>
    <n v="71.848571428571432"/>
    <s v="music"/>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817"/>
    <n v="57.381803278688523"/>
    <s v="music"/>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818"/>
    <n v="69.666666666666671"/>
    <s v="music"/>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819"/>
    <n v="45.988235294117644"/>
    <s v="music"/>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x v="820"/>
    <n v="79.262411347517727"/>
    <s v="music"/>
    <s v="electronic music"/>
    <x v="1029"/>
    <d v="2015-04-04T21:59:00"/>
  </r>
  <r>
    <n v="1030"/>
    <s v="The Gothsicles - I FEEL SICLE"/>
    <s v="Help fund the latest Gothsicles mega-album, I FEEL SICLE!"/>
    <n v="2000"/>
    <n v="6842"/>
    <x v="0"/>
    <s v="US"/>
    <s v="USD"/>
    <n v="1473680149"/>
    <n v="1472470549"/>
    <b v="0"/>
    <n v="159"/>
    <b v="1"/>
    <s v="music/electronic music"/>
    <x v="821"/>
    <n v="43.031446540880502"/>
    <s v="music"/>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202"/>
    <n v="108.48484848484848"/>
    <s v="music"/>
    <s v="electronic music"/>
    <x v="1031"/>
    <d v="2015-12-16T18:20:10"/>
  </r>
  <r>
    <n v="1032"/>
    <s v="Phantom Ship / Coastal (Album Preorder)"/>
    <s v="Ideal for living rooms and open spaces."/>
    <n v="5400"/>
    <n v="5858.84"/>
    <x v="0"/>
    <s v="US"/>
    <s v="USD"/>
    <n v="1466697625"/>
    <n v="1464105625"/>
    <b v="0"/>
    <n v="96"/>
    <b v="1"/>
    <s v="music/electronic music"/>
    <x v="822"/>
    <n v="61.029583333333335"/>
    <s v="music"/>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823"/>
    <n v="50.592592592592595"/>
    <s v="music"/>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824"/>
    <n v="39.157168674698795"/>
    <s v="music"/>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825"/>
    <n v="65.15789473684211"/>
    <s v="music"/>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x v="826"/>
    <n v="23.963127962085309"/>
    <s v="music"/>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26"/>
    <n v="48.61904761904762"/>
    <s v="music"/>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827"/>
    <n v="35.73770491803279"/>
    <s v="music"/>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828"/>
    <n v="21.366666666666667"/>
    <s v="music"/>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385"/>
    <n v="250"/>
    <s v="journalism"/>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x v="109"/>
    <e v="#DIV/0!"/>
    <s v="journalism"/>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x v="829"/>
    <n v="10"/>
    <s v="journalism"/>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x v="830"/>
    <n v="29.236301369863014"/>
    <s v="journalism"/>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x v="831"/>
    <n v="3"/>
    <s v="journalism"/>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x v="832"/>
    <n v="33.25"/>
    <s v="journalism"/>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x v="109"/>
    <e v="#DIV/0!"/>
    <s v="journalism"/>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x v="833"/>
    <n v="1"/>
    <s v="journalism"/>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834"/>
    <n v="53"/>
    <s v="journalism"/>
    <s v="audio"/>
    <x v="1048"/>
    <d v="2016-09-25T01:16:29"/>
  </r>
  <r>
    <n v="1049"/>
    <s v="J1 (Canceled)"/>
    <s v="------"/>
    <n v="12000"/>
    <n v="0"/>
    <x v="1"/>
    <s v="US"/>
    <s v="USD"/>
    <n v="1455272445"/>
    <n v="1452680445"/>
    <b v="0"/>
    <n v="0"/>
    <b v="0"/>
    <s v="journalism/audio"/>
    <x v="109"/>
    <e v="#DIV/0!"/>
    <s v="journalism"/>
    <s v="audio"/>
    <x v="1049"/>
    <d v="2016-02-12T10:20:45"/>
  </r>
  <r>
    <n v="1050"/>
    <s v="The (Secular) Barbershop Podcast (Canceled)"/>
    <s v="Secularism is on the rise and I hear you.Talk to me."/>
    <n v="2500"/>
    <n v="0"/>
    <x v="1"/>
    <s v="US"/>
    <s v="USD"/>
    <n v="1442257677"/>
    <n v="1439665677"/>
    <b v="0"/>
    <n v="0"/>
    <b v="0"/>
    <s v="journalism/audio"/>
    <x v="109"/>
    <e v="#DIV/0!"/>
    <s v="journalism"/>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x v="109"/>
    <e v="#DIV/0!"/>
    <s v="journalism"/>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109"/>
    <e v="#DIV/0!"/>
    <s v="journalism"/>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460"/>
    <n v="15"/>
    <s v="journalism"/>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109"/>
    <e v="#DIV/0!"/>
    <s v="journalism"/>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109"/>
    <e v="#DIV/0!"/>
    <s v="journalism"/>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109"/>
    <e v="#DIV/0!"/>
    <s v="journalism"/>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x v="109"/>
    <e v="#DIV/0!"/>
    <s v="journalism"/>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109"/>
    <e v="#DIV/0!"/>
    <s v="journalism"/>
    <s v="audio"/>
    <x v="1058"/>
    <d v="2015-03-26T00:00:00"/>
  </r>
  <r>
    <n v="1059"/>
    <s v="Voice Over Artist (Canceled)"/>
    <s v="Turning myself into a vocal artist."/>
    <n v="1100"/>
    <n v="0"/>
    <x v="1"/>
    <s v="US"/>
    <s v="USD"/>
    <n v="1426269456"/>
    <n v="1423681056"/>
    <b v="0"/>
    <n v="0"/>
    <b v="0"/>
    <s v="journalism/audio"/>
    <x v="109"/>
    <e v="#DIV/0!"/>
    <s v="journalism"/>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x v="460"/>
    <n v="50"/>
    <s v="journalism"/>
    <s v="audio"/>
    <x v="1060"/>
    <d v="2015-04-15T21:54:53"/>
  </r>
  <r>
    <n v="1061"/>
    <s v="Chat Box 23 (Canceled)"/>
    <s v="T.O., Adi &amp; Mercedes discuss their point of views, women's issues &amp; Hollywood Hotties."/>
    <n v="4000"/>
    <n v="0"/>
    <x v="1"/>
    <s v="US"/>
    <s v="USD"/>
    <n v="1462150800"/>
    <n v="1456987108"/>
    <b v="0"/>
    <n v="0"/>
    <b v="0"/>
    <s v="journalism/audio"/>
    <x v="109"/>
    <e v="#DIV/0!"/>
    <s v="journalism"/>
    <s v="audio"/>
    <x v="1061"/>
    <d v="2016-05-02T01:00:00"/>
  </r>
  <r>
    <n v="1062"/>
    <s v="RETURNING AT A LATER DATE"/>
    <s v="SEE US ON PATREON www.badgirlartwork.com"/>
    <n v="199"/>
    <n v="190"/>
    <x v="1"/>
    <s v="US"/>
    <s v="USD"/>
    <n v="1468351341"/>
    <n v="1467746541"/>
    <b v="0"/>
    <n v="4"/>
    <b v="0"/>
    <s v="journalism/audio"/>
    <x v="835"/>
    <n v="47.5"/>
    <s v="journalism"/>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109"/>
    <e v="#DIV/0!"/>
    <s v="journalism"/>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836"/>
    <n v="65.666666666666671"/>
    <s v="games"/>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837"/>
    <n v="16.2"/>
    <s v="games"/>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x v="838"/>
    <n v="34.128378378378379"/>
    <s v="games"/>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x v="839"/>
    <n v="13"/>
    <s v="games"/>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x v="840"/>
    <n v="11.25"/>
    <s v="games"/>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x v="841"/>
    <n v="40.476190476190474"/>
    <s v="games"/>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449"/>
    <n v="35"/>
    <s v="games"/>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x v="109"/>
    <e v="#DIV/0!"/>
    <s v="games"/>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x v="842"/>
    <n v="12.75"/>
    <s v="games"/>
    <s v="video games"/>
    <x v="1072"/>
    <d v="2014-02-05T19:58:17"/>
  </r>
  <r>
    <n v="1073"/>
    <s v="Rainbow Ball to the Iphone"/>
    <s v="We want to bring our Game Rainbow Ball to the iphone and to do that we need a little help"/>
    <n v="750"/>
    <n v="10"/>
    <x v="2"/>
    <s v="US"/>
    <s v="USD"/>
    <n v="1318806541"/>
    <n v="1316214541"/>
    <b v="0"/>
    <n v="1"/>
    <b v="0"/>
    <s v="games/video games"/>
    <x v="843"/>
    <n v="10"/>
    <s v="games"/>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x v="844"/>
    <n v="113.56666666666666"/>
    <s v="games"/>
    <s v="video games"/>
    <x v="1074"/>
    <d v="2014-01-04T04:09:05"/>
  </r>
  <r>
    <n v="1075"/>
    <s v="Towers Of The Apocalypse"/>
    <s v="Fully 3D, post Apocalyptic themed tower defense video game. New take on the genre."/>
    <n v="1000"/>
    <n v="45"/>
    <x v="2"/>
    <s v="US"/>
    <s v="USD"/>
    <n v="1336340516"/>
    <n v="1333748516"/>
    <b v="0"/>
    <n v="3"/>
    <b v="0"/>
    <s v="games/video games"/>
    <x v="684"/>
    <n v="15"/>
    <s v="games"/>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x v="845"/>
    <n v="48.281025641025643"/>
    <s v="games"/>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x v="846"/>
    <n v="43.976047904191617"/>
    <s v="games"/>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847"/>
    <n v="9"/>
    <s v="games"/>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848"/>
    <n v="37.666666666666664"/>
    <s v="games"/>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x v="849"/>
    <n v="18.581632653061224"/>
    <s v="games"/>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x v="850"/>
    <n v="3"/>
    <s v="games"/>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x v="470"/>
    <n v="18.666666666666668"/>
    <s v="games"/>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380"/>
    <n v="410"/>
    <s v="games"/>
    <s v="video games"/>
    <x v="1083"/>
    <d v="2014-08-02T15:49:43"/>
  </r>
  <r>
    <n v="1084"/>
    <s v="My own channel"/>
    <s v="I want to start my own channel for gaming"/>
    <n v="550"/>
    <n v="0"/>
    <x v="2"/>
    <s v="US"/>
    <s v="USD"/>
    <n v="1407534804"/>
    <n v="1404942804"/>
    <b v="0"/>
    <n v="0"/>
    <b v="0"/>
    <s v="games/video games"/>
    <x v="109"/>
    <e v="#DIV/0!"/>
    <s v="games"/>
    <s v="video games"/>
    <x v="1084"/>
    <d v="2014-08-08T21:53:24"/>
  </r>
  <r>
    <n v="1085"/>
    <s v="Sun Dryd Studios"/>
    <s v="The new kid on the block. Re-imagining old games and creating new ones. Ship, Lazer, Rock is first."/>
    <n v="30000"/>
    <n v="1026"/>
    <x v="2"/>
    <s v="CA"/>
    <s v="CAD"/>
    <n v="1457967975"/>
    <n v="1455379575"/>
    <b v="0"/>
    <n v="9"/>
    <b v="0"/>
    <s v="games/video games"/>
    <x v="851"/>
    <n v="114"/>
    <s v="games"/>
    <s v="video games"/>
    <x v="1085"/>
    <d v="2016-03-14T15:06:15"/>
  </r>
  <r>
    <n v="1086"/>
    <s v="Cyber Universe Online"/>
    <s v="Humanity's future in the Galaxy"/>
    <n v="18000"/>
    <n v="15"/>
    <x v="2"/>
    <s v="US"/>
    <s v="USD"/>
    <n v="1408913291"/>
    <n v="1406321291"/>
    <b v="0"/>
    <n v="2"/>
    <b v="0"/>
    <s v="games/video games"/>
    <x v="852"/>
    <n v="7.5"/>
    <s v="games"/>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x v="109"/>
    <e v="#DIV/0!"/>
    <s v="games"/>
    <s v="video games"/>
    <x v="1087"/>
    <d v="2014-06-15T17:08:07"/>
  </r>
  <r>
    <n v="1088"/>
    <s v="Still Alive"/>
    <s v="A fresh twist on survival games. Intense, high-stakes 30 minute rounds for up to 10 players."/>
    <n v="45000"/>
    <n v="6382.34"/>
    <x v="2"/>
    <s v="US"/>
    <s v="USD"/>
    <n v="1398366667"/>
    <n v="1395774667"/>
    <b v="0"/>
    <n v="147"/>
    <b v="0"/>
    <s v="games/video games"/>
    <x v="853"/>
    <n v="43.41727891156463"/>
    <s v="games"/>
    <s v="video games"/>
    <x v="1088"/>
    <d v="2014-04-24T19:11:07"/>
  </r>
  <r>
    <n v="1089"/>
    <s v="Farabel"/>
    <s v="Farabel is a single player turn-based fantasy strategy game for Mac/PC/Linux"/>
    <n v="15000"/>
    <n v="1174"/>
    <x v="2"/>
    <s v="FR"/>
    <s v="EUR"/>
    <n v="1435293175"/>
    <n v="1432701175"/>
    <b v="0"/>
    <n v="49"/>
    <b v="0"/>
    <s v="games/video games"/>
    <x v="854"/>
    <n v="23.959183673469386"/>
    <s v="games"/>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x v="855"/>
    <n v="5"/>
    <s v="games"/>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856"/>
    <n v="12.5"/>
    <s v="games"/>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857"/>
    <n v="3"/>
    <s v="games"/>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858"/>
    <n v="10.5625"/>
    <s v="games"/>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x v="859"/>
    <n v="122.00037037037038"/>
    <s v="games"/>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x v="860"/>
    <n v="267.80851063829789"/>
    <s v="games"/>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861"/>
    <n v="74.206896551724142"/>
    <s v="games"/>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x v="862"/>
    <n v="6.7142857142857144"/>
    <s v="games"/>
    <s v="video games"/>
    <x v="1097"/>
    <d v="2014-03-02T19:01:17"/>
  </r>
  <r>
    <n v="1098"/>
    <s v="Kick, Punch... Fireball"/>
    <s v="Kick, Punch... Fireball is an FPS type arena game set inside the fantasy world."/>
    <n v="25000"/>
    <n v="1803"/>
    <x v="2"/>
    <s v="US"/>
    <s v="USD"/>
    <n v="1397413095"/>
    <n v="1394821095"/>
    <b v="0"/>
    <n v="22"/>
    <b v="0"/>
    <s v="games/video games"/>
    <x v="863"/>
    <n v="81.954545454545453"/>
    <s v="games"/>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x v="724"/>
    <n v="25"/>
    <s v="games"/>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x v="453"/>
    <n v="10"/>
    <s v="games"/>
    <s v="video games"/>
    <x v="1100"/>
    <d v="2016-02-14T02:39:31"/>
  </r>
  <r>
    <n v="1101"/>
    <s v="Strain Wars"/>
    <s v="Different strains of marijuana leafs battling to the death to see which one is the top strain."/>
    <n v="100000"/>
    <n v="41"/>
    <x v="2"/>
    <s v="US"/>
    <s v="USD"/>
    <n v="1468519920"/>
    <n v="1466188338"/>
    <b v="0"/>
    <n v="6"/>
    <b v="0"/>
    <s v="games/video games"/>
    <x v="864"/>
    <n v="6.833333333333333"/>
    <s v="games"/>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x v="865"/>
    <n v="17.708333333333332"/>
    <s v="games"/>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x v="866"/>
    <n v="16.2"/>
    <s v="games"/>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867"/>
    <n v="80.297297297297291"/>
    <s v="games"/>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x v="868"/>
    <n v="71.55"/>
    <s v="games"/>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x v="869"/>
    <n v="23.571428571428573"/>
    <s v="games"/>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109"/>
    <e v="#DIV/0!"/>
    <s v="games"/>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x v="870"/>
    <n v="34.88095238095238"/>
    <s v="games"/>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871"/>
    <n v="15"/>
    <s v="games"/>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x v="872"/>
    <n v="23.181818181818183"/>
    <s v="games"/>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x v="167"/>
    <n v="1"/>
    <s v="games"/>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873"/>
    <n v="100.23371794871794"/>
    <s v="games"/>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x v="724"/>
    <n v="5"/>
    <s v="games"/>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x v="874"/>
    <n v="3.3333333333333335"/>
    <s v="games"/>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875"/>
    <n v="13.25"/>
    <s v="games"/>
    <s v="video games"/>
    <x v="1115"/>
    <d v="2016-03-30T15:41:35"/>
  </r>
  <r>
    <n v="1116"/>
    <s v="Quest Remnants of Chaos"/>
    <s v="A medieval, post apocolyptic, Online, MMORPG. Class morphing, character customization game."/>
    <n v="500000"/>
    <n v="178.52"/>
    <x v="2"/>
    <s v="US"/>
    <s v="USD"/>
    <n v="1339273208"/>
    <n v="1334089208"/>
    <b v="0"/>
    <n v="10"/>
    <b v="0"/>
    <s v="games/video games"/>
    <x v="876"/>
    <n v="17.852"/>
    <s v="games"/>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x v="877"/>
    <n v="10.375"/>
    <s v="games"/>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878"/>
    <n v="36.333333333333336"/>
    <s v="games"/>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879"/>
    <n v="5"/>
    <s v="games"/>
    <s v="video games"/>
    <x v="1119"/>
    <d v="2014-04-06T19:01:04"/>
  </r>
  <r>
    <n v="1120"/>
    <s v="PlanEt Ninjahwah"/>
    <s v="Planet Ninjahwah is a highly anticipated futuristic action adventure game that will blow your mind!!"/>
    <n v="25000"/>
    <n v="0"/>
    <x v="2"/>
    <s v="US"/>
    <s v="USD"/>
    <n v="1319835400"/>
    <n v="1315947400"/>
    <b v="0"/>
    <n v="0"/>
    <b v="0"/>
    <s v="games/video games"/>
    <x v="109"/>
    <e v="#DIV/0!"/>
    <s v="games"/>
    <s v="video games"/>
    <x v="1120"/>
    <d v="2011-10-28T20:56:40"/>
  </r>
  <r>
    <n v="1121"/>
    <s v="Pwincess"/>
    <s v="An action packed, side scrolling, platform jumping, laser shooting ADVENTURE that will be fun for everyone."/>
    <n v="250000"/>
    <n v="29"/>
    <x v="2"/>
    <s v="US"/>
    <s v="USD"/>
    <n v="1457904316"/>
    <n v="1455315916"/>
    <b v="0"/>
    <n v="5"/>
    <b v="0"/>
    <s v="games/video games"/>
    <x v="880"/>
    <n v="5.8"/>
    <s v="games"/>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x v="109"/>
    <e v="#DIV/0!"/>
    <s v="games"/>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x v="881"/>
    <n v="3.6666666666666665"/>
    <s v="games"/>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882"/>
    <n v="60.714285714285715"/>
    <s v="games"/>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x v="109"/>
    <e v="#DIV/0!"/>
    <s v="games"/>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x v="724"/>
    <n v="5"/>
    <s v="games"/>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x v="883"/>
    <n v="25.434782608695652"/>
    <s v="games"/>
    <s v="mobile games"/>
    <x v="1127"/>
    <d v="2014-11-14T21:30:00"/>
  </r>
  <r>
    <n v="1128"/>
    <s v="Flying Turds"/>
    <s v="#havingfunFTW"/>
    <n v="1000"/>
    <n v="1"/>
    <x v="2"/>
    <s v="GB"/>
    <s v="GBP"/>
    <n v="1407425717"/>
    <n v="1404833717"/>
    <b v="0"/>
    <n v="1"/>
    <b v="0"/>
    <s v="games/mobile games"/>
    <x v="370"/>
    <n v="1"/>
    <s v="games"/>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x v="884"/>
    <n v="10.5"/>
    <s v="games"/>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881"/>
    <n v="3.6666666666666665"/>
    <s v="games"/>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x v="109"/>
    <e v="#DIV/0!"/>
    <s v="games"/>
    <s v="mobile games"/>
    <x v="1131"/>
    <d v="2015-12-24T21:47:48"/>
  </r>
  <r>
    <n v="1132"/>
    <s v="One"/>
    <s v="One is a simple mobile game about exploring the connections between all living things. Featuring hand-painted art."/>
    <n v="10000"/>
    <n v="1438"/>
    <x v="2"/>
    <s v="CA"/>
    <s v="CAD"/>
    <n v="1483238771"/>
    <n v="1480646771"/>
    <b v="0"/>
    <n v="13"/>
    <b v="0"/>
    <s v="games/mobile games"/>
    <x v="885"/>
    <n v="110.61538461538461"/>
    <s v="games"/>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x v="886"/>
    <n v="20"/>
    <s v="games"/>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x v="524"/>
    <n v="1"/>
    <s v="games"/>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x v="152"/>
    <n v="50"/>
    <s v="games"/>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887"/>
    <n v="45"/>
    <s v="games"/>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888"/>
    <n v="253.2051282051282"/>
    <s v="games"/>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737"/>
    <n v="31.25"/>
    <s v="games"/>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x v="889"/>
    <n v="5"/>
    <s v="games"/>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x v="109"/>
    <e v="#DIV/0!"/>
    <s v="games"/>
    <s v="mobile games"/>
    <x v="1140"/>
    <d v="2015-08-06T11:05:21"/>
  </r>
  <r>
    <n v="1141"/>
    <s v="Arena Z - Zombie Survival"/>
    <s v="I think this will be a great game!"/>
    <n v="500"/>
    <n v="0"/>
    <x v="2"/>
    <s v="DE"/>
    <s v="EUR"/>
    <n v="1436460450"/>
    <n v="1433868450"/>
    <b v="0"/>
    <n v="0"/>
    <b v="0"/>
    <s v="games/mobile games"/>
    <x v="109"/>
    <e v="#DIV/0!"/>
    <s v="games"/>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x v="109"/>
    <e v="#DIV/0!"/>
    <s v="games"/>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x v="890"/>
    <n v="23.25"/>
    <s v="games"/>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x v="109"/>
    <e v="#DIV/0!"/>
    <s v="food"/>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x v="415"/>
    <n v="100"/>
    <s v="food"/>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x v="891"/>
    <n v="44.166666666666664"/>
    <s v="food"/>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x v="109"/>
    <e v="#DIV/0!"/>
    <s v="food"/>
    <s v="food trucks"/>
    <x v="1147"/>
    <d v="2014-10-19T23:19:43"/>
  </r>
  <r>
    <n v="1148"/>
    <s v="Warren's / Adilyn's Rollin' Bistro"/>
    <s v="New local (Louisville, KY.) food truck with a refreshing spin on rolling kitchens."/>
    <n v="15000"/>
    <n v="73"/>
    <x v="2"/>
    <s v="US"/>
    <s v="USD"/>
    <n v="1480568781"/>
    <n v="1477973181"/>
    <b v="0"/>
    <n v="3"/>
    <b v="0"/>
    <s v="food/food trucks"/>
    <x v="892"/>
    <n v="24.333333333333332"/>
    <s v="food"/>
    <s v="food trucks"/>
    <x v="1148"/>
    <d v="2016-12-01T05:06:21"/>
  </r>
  <r>
    <n v="1149"/>
    <s v="The Floridian Food Truck"/>
    <s v="Bringing culturally diverse Floridian cuisine to the people!"/>
    <n v="50000"/>
    <n v="75"/>
    <x v="2"/>
    <s v="US"/>
    <s v="USD"/>
    <n v="1466096566"/>
    <n v="1463504566"/>
    <b v="0"/>
    <n v="2"/>
    <b v="0"/>
    <s v="food/food trucks"/>
    <x v="840"/>
    <n v="37.5"/>
    <s v="food"/>
    <s v="food trucks"/>
    <x v="1149"/>
    <d v="2016-06-16T17:02:46"/>
  </r>
  <r>
    <n v="1150"/>
    <s v="Chef Po's Food Truck"/>
    <s v="Bringing delicious authentic and fusion Taiwanese Food to the West Coast."/>
    <n v="2500"/>
    <n v="252"/>
    <x v="2"/>
    <s v="US"/>
    <s v="USD"/>
    <n v="1452293675"/>
    <n v="1447109675"/>
    <b v="0"/>
    <n v="6"/>
    <b v="0"/>
    <s v="food/food trucks"/>
    <x v="893"/>
    <n v="42"/>
    <s v="food"/>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x v="109"/>
    <e v="#DIV/0!"/>
    <s v="food"/>
    <s v="food trucks"/>
    <x v="1151"/>
    <d v="2015-09-07T02:27:43"/>
  </r>
  <r>
    <n v="1152"/>
    <s v="Peruvian King Food Truck"/>
    <s v="Peruvian food truck with an LA twist."/>
    <n v="16000"/>
    <n v="911"/>
    <x v="2"/>
    <s v="US"/>
    <s v="USD"/>
    <n v="1431709312"/>
    <n v="1429117312"/>
    <b v="0"/>
    <n v="15"/>
    <b v="0"/>
    <s v="food/food trucks"/>
    <x v="894"/>
    <n v="60.733333333333334"/>
    <s v="food"/>
    <s v="food trucks"/>
    <x v="1152"/>
    <d v="2015-05-15T17:01:52"/>
  </r>
  <r>
    <n v="1153"/>
    <s v="The Cold Spot Mobile Trailer"/>
    <s v="A mobile concession trailer for snow cones, ice cream, smoothies and more"/>
    <n v="8000"/>
    <n v="50"/>
    <x v="2"/>
    <s v="US"/>
    <s v="USD"/>
    <n v="1434647305"/>
    <n v="1432055305"/>
    <b v="0"/>
    <n v="1"/>
    <b v="0"/>
    <s v="food/food trucks"/>
    <x v="895"/>
    <n v="50"/>
    <s v="food"/>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x v="896"/>
    <n v="108.33333333333333"/>
    <s v="food"/>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897"/>
    <n v="23.5"/>
    <s v="food"/>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x v="109"/>
    <e v="#DIV/0!"/>
    <s v="food"/>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898"/>
    <n v="50.333333333333336"/>
    <s v="food"/>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899"/>
    <n v="11.666666666666666"/>
    <s v="food"/>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x v="109"/>
    <e v="#DIV/0!"/>
    <s v="food"/>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900"/>
    <n v="60.789473684210527"/>
    <s v="food"/>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109"/>
    <e v="#DIV/0!"/>
    <s v="food"/>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x v="901"/>
    <n v="17.5"/>
    <s v="food"/>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109"/>
    <e v="#DIV/0!"/>
    <s v="food"/>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x v="109"/>
    <e v="#DIV/0!"/>
    <s v="food"/>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902"/>
    <n v="82.82"/>
    <s v="food"/>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903"/>
    <n v="358.875"/>
    <s v="food"/>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x v="904"/>
    <n v="61.1875"/>
    <s v="food"/>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x v="905"/>
    <n v="340"/>
    <s v="food"/>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906"/>
    <n v="5.666666666666667"/>
    <s v="food"/>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x v="177"/>
    <n v="50"/>
    <s v="food"/>
    <s v="food trucks"/>
    <x v="1170"/>
    <d v="2015-05-30T21:26:11"/>
  </r>
  <r>
    <n v="1171"/>
    <s v="The Mean Green Purple Machine"/>
    <s v="Tulsa's first true biodiesel, alternative energy powered food truck! Oh yeah, and delicious food!"/>
    <n v="25000"/>
    <n v="25"/>
    <x v="2"/>
    <s v="US"/>
    <s v="USD"/>
    <n v="1415909927"/>
    <n v="1414351127"/>
    <b v="0"/>
    <n v="1"/>
    <b v="0"/>
    <s v="food/food trucks"/>
    <x v="370"/>
    <n v="25"/>
    <s v="food"/>
    <s v="food trucks"/>
    <x v="1171"/>
    <d v="2014-11-13T20:18:47"/>
  </r>
  <r>
    <n v="1172"/>
    <s v="let your dayz take you to the dogs."/>
    <s v="Bringing YOUR favorite dog recipes to the streets."/>
    <n v="9000"/>
    <n v="0"/>
    <x v="2"/>
    <s v="US"/>
    <s v="USD"/>
    <n v="1408551752"/>
    <n v="1405959752"/>
    <b v="0"/>
    <n v="0"/>
    <b v="0"/>
    <s v="food/food trucks"/>
    <x v="109"/>
    <e v="#DIV/0!"/>
    <s v="food"/>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907"/>
    <n v="30"/>
    <s v="food"/>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x v="908"/>
    <n v="46.631578947368418"/>
    <s v="food"/>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x v="909"/>
    <n v="65"/>
    <s v="food"/>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x v="910"/>
    <n v="10"/>
    <s v="food"/>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x v="109"/>
    <e v="#DIV/0!"/>
    <s v="food"/>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440"/>
    <n v="5"/>
    <s v="food"/>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x v="911"/>
    <n v="640"/>
    <s v="food"/>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x v="912"/>
    <n v="69.117647058823536"/>
    <s v="food"/>
    <s v="food trucks"/>
    <x v="1180"/>
    <d v="2014-06-28T19:21:54"/>
  </r>
  <r>
    <n v="1181"/>
    <s v="Gringo Loco Tacos Food Truck"/>
    <s v="Bringing the best tacos to the streets of Chicago!"/>
    <n v="50000"/>
    <n v="4"/>
    <x v="2"/>
    <s v="US"/>
    <s v="USD"/>
    <n v="1425197321"/>
    <n v="1422605321"/>
    <b v="0"/>
    <n v="3"/>
    <b v="0"/>
    <s v="food/food trucks"/>
    <x v="168"/>
    <n v="1.3333333333333333"/>
    <s v="food"/>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913"/>
    <n v="10.5"/>
    <s v="food"/>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x v="914"/>
    <n v="33.333333333333336"/>
    <s v="food"/>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915"/>
    <n v="61.562666666666665"/>
    <s v="photography"/>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x v="916"/>
    <n v="118.73873873873873"/>
    <s v="photography"/>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589"/>
    <n v="65.081300813008127"/>
    <s v="photography"/>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917"/>
    <n v="130.15714285714284"/>
    <s v="photography"/>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x v="918"/>
    <n v="37.776470588235291"/>
    <s v="photography"/>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x v="919"/>
    <n v="112.79069767441861"/>
    <s v="photography"/>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x v="920"/>
    <n v="51.92307692307692"/>
    <s v="photography"/>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x v="921"/>
    <n v="89.242424242424249"/>
    <s v="photography"/>
    <s v="photobooks"/>
    <x v="1191"/>
    <d v="2016-03-20T13:29:20"/>
  </r>
  <r>
    <n v="1192"/>
    <s v="Other Worlds - A Make 100 Project"/>
    <s v="A macro landscape photography art book &amp; limited edition prints. A Make 100 project."/>
    <n v="100"/>
    <n v="290"/>
    <x v="0"/>
    <s v="GB"/>
    <s v="GBP"/>
    <n v="1486814978"/>
    <n v="1484222978"/>
    <b v="0"/>
    <n v="15"/>
    <b v="1"/>
    <s v="photography/photobooks"/>
    <x v="922"/>
    <n v="19.333333333333332"/>
    <s v="photography"/>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923"/>
    <n v="79.967032967032964"/>
    <s v="photography"/>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924"/>
    <n v="56.414565826330531"/>
    <s v="photography"/>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920"/>
    <n v="79.411764705882348"/>
    <s v="photography"/>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x v="925"/>
    <n v="76.439453125"/>
    <s v="photography"/>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926"/>
    <n v="121"/>
    <s v="photography"/>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927"/>
    <n v="54.616766467065865"/>
    <s v="photography"/>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928"/>
    <n v="299.22222222222223"/>
    <s v="photography"/>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x v="929"/>
    <n v="58.533980582524272"/>
    <s v="photography"/>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930"/>
    <n v="55.371801801801809"/>
    <s v="photography"/>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931"/>
    <n v="183.80442804428046"/>
    <s v="photography"/>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932"/>
    <n v="165.34653465346534"/>
    <s v="photography"/>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933"/>
    <n v="234.78947368421052"/>
    <s v="photography"/>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934"/>
    <n v="211.48387096774192"/>
    <s v="photography"/>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935"/>
    <n v="32.34375"/>
    <s v="photography"/>
    <s v="photobooks"/>
    <x v="1206"/>
    <d v="2017-03-11T13:29:00"/>
  </r>
  <r>
    <n v="1207"/>
    <s v="ITALIANA"/>
    <s v="A humanistic photo book about ancestral &amp; post-modern Italy."/>
    <n v="16700"/>
    <n v="17396"/>
    <x v="0"/>
    <s v="IT"/>
    <s v="EUR"/>
    <n v="1459418400"/>
    <n v="1456827573"/>
    <b v="0"/>
    <n v="141"/>
    <b v="1"/>
    <s v="photography/photobooks"/>
    <x v="936"/>
    <n v="123.37588652482269"/>
    <s v="photography"/>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x v="937"/>
    <n v="207.06666666666666"/>
    <s v="photography"/>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938"/>
    <n v="138.2608695652174"/>
    <s v="photography"/>
    <s v="photobooks"/>
    <x v="1209"/>
    <d v="2017-02-25T20:18:25"/>
  </r>
  <r>
    <n v="1210"/>
    <s v="Det Andra GÃ¶teborg"/>
    <s v="En fotobok om livet i det enda andra GÃ¶teborg i vÃ¤rlden"/>
    <n v="20000"/>
    <n v="50863"/>
    <x v="0"/>
    <s v="SE"/>
    <s v="SEK"/>
    <n v="1433106000"/>
    <n v="1431124572"/>
    <b v="0"/>
    <n v="103"/>
    <b v="1"/>
    <s v="photography/photobooks"/>
    <x v="939"/>
    <n v="493.81553398058253"/>
    <s v="photography"/>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x v="940"/>
    <n v="168.5"/>
    <s v="photography"/>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941"/>
    <n v="38.867469879518069"/>
    <s v="photography"/>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942"/>
    <n v="61.527777777777779"/>
    <s v="photography"/>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943"/>
    <n v="105.44"/>
    <s v="photography"/>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x v="944"/>
    <n v="71.592003642987251"/>
    <s v="photography"/>
    <s v="photobooks"/>
    <x v="1215"/>
    <d v="2014-05-30T22:09:16"/>
  </r>
  <r>
    <n v="1216"/>
    <s v="In Training: a book of Bonsai photographs"/>
    <s v="A fine art photography book taking a new look at the art of bonsai."/>
    <n v="14000"/>
    <n v="20398"/>
    <x v="0"/>
    <s v="US"/>
    <s v="USD"/>
    <n v="1443826980"/>
    <n v="1441032457"/>
    <b v="0"/>
    <n v="222"/>
    <b v="1"/>
    <s v="photography/photobooks"/>
    <x v="945"/>
    <n v="91.882882882882882"/>
    <s v="photography"/>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946"/>
    <n v="148.57377049180329"/>
    <s v="photography"/>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x v="947"/>
    <n v="174.2134831460674"/>
    <s v="photography"/>
    <s v="photobooks"/>
    <x v="1218"/>
    <d v="2015-11-01T03:00:00"/>
  </r>
  <r>
    <n v="1219"/>
    <s v="The Box"/>
    <s v="The Box is a fine art book of Ron Amato's innovative and seductive photography project."/>
    <n v="16350"/>
    <n v="26024"/>
    <x v="0"/>
    <s v="US"/>
    <s v="USD"/>
    <n v="1476961513"/>
    <n v="1474369513"/>
    <b v="0"/>
    <n v="253"/>
    <b v="1"/>
    <s v="photography/photobooks"/>
    <x v="948"/>
    <n v="102.86166007905139"/>
    <s v="photography"/>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x v="949"/>
    <n v="111.17857142857143"/>
    <s v="photography"/>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950"/>
    <n v="23.796213592233013"/>
    <s v="photography"/>
    <s v="photobooks"/>
    <x v="1221"/>
    <d v="2016-12-04T00:00:00"/>
  </r>
  <r>
    <n v="1222"/>
    <s v="Project Pilgrim"/>
    <s v="Project Pilgrim is my effort to work towards normalizing mental health."/>
    <n v="4000"/>
    <n v="11215"/>
    <x v="0"/>
    <s v="CA"/>
    <s v="CAD"/>
    <n v="1459483200"/>
    <n v="1456852647"/>
    <b v="0"/>
    <n v="138"/>
    <b v="1"/>
    <s v="photography/photobooks"/>
    <x v="951"/>
    <n v="81.268115942028984"/>
    <s v="photography"/>
    <s v="photobooks"/>
    <x v="1222"/>
    <d v="2016-04-01T04:00:00"/>
  </r>
  <r>
    <n v="1223"/>
    <s v="YOSEMITE PEOPLE"/>
    <s v="A photography book focusing on the people rather than the nature at Yosemite National Park."/>
    <n v="19800"/>
    <n v="22197"/>
    <x v="0"/>
    <s v="US"/>
    <s v="USD"/>
    <n v="1478754909"/>
    <n v="1476159309"/>
    <b v="0"/>
    <n v="191"/>
    <b v="1"/>
    <s v="photography/photobooks"/>
    <x v="952"/>
    <n v="116.21465968586388"/>
    <s v="photography"/>
    <s v="photobooks"/>
    <x v="1223"/>
    <d v="2016-11-10T05:15:09"/>
  </r>
  <r>
    <n v="1224"/>
    <s v="&quot;I Dreamed Last Night&quot; Album (Canceled)"/>
    <s v="Modern Celtic influenced CD.  Help me finish what I started before the stroke."/>
    <n v="15000"/>
    <n v="1060"/>
    <x v="1"/>
    <s v="US"/>
    <s v="USD"/>
    <n v="1402060302"/>
    <n v="1396876302"/>
    <b v="0"/>
    <n v="18"/>
    <b v="0"/>
    <s v="music/world music"/>
    <x v="953"/>
    <n v="58.888888888888886"/>
    <s v="music"/>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954"/>
    <n v="44"/>
    <s v="music"/>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955"/>
    <n v="48.424999999999997"/>
    <s v="music"/>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109"/>
    <e v="#DIV/0!"/>
    <s v="music"/>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956"/>
    <n v="61.041666666666664"/>
    <s v="music"/>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957"/>
    <n v="25"/>
    <s v="music"/>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109"/>
    <e v="#DIV/0!"/>
    <s v="music"/>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109"/>
    <e v="#DIV/0!"/>
    <s v="music"/>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17"/>
    <n v="40"/>
    <s v="music"/>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958"/>
    <n v="19.333333333333332"/>
    <s v="music"/>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109"/>
    <e v="#DIV/0!"/>
    <s v="music"/>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959"/>
    <n v="35"/>
    <s v="music"/>
    <s v="world music"/>
    <x v="1235"/>
    <d v="2013-12-15T03:14:59"/>
  </r>
  <r>
    <n v="1236"/>
    <s v="&quot;Volando&quot; CD Release (Canceled)"/>
    <s v="Raising money to give the musicians their due."/>
    <n v="2500"/>
    <n v="0"/>
    <x v="1"/>
    <s v="US"/>
    <s v="USD"/>
    <n v="1343491200"/>
    <n v="1342801164"/>
    <b v="0"/>
    <n v="0"/>
    <b v="0"/>
    <s v="music/world music"/>
    <x v="109"/>
    <e v="#DIV/0!"/>
    <s v="music"/>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109"/>
    <e v="#DIV/0!"/>
    <s v="music"/>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960"/>
    <n v="59.333333333333336"/>
    <s v="music"/>
    <s v="world music"/>
    <x v="1238"/>
    <d v="2011-08-06T14:38:56"/>
  </r>
  <r>
    <n v="1239"/>
    <s v="Help Calmenco! finance new CD and Tour (Canceled)"/>
    <s v="Please consider helping us with our new CD and Riverdance Tour"/>
    <n v="2500"/>
    <n v="0"/>
    <x v="1"/>
    <s v="US"/>
    <s v="USD"/>
    <n v="1325804767"/>
    <n v="1323212767"/>
    <b v="0"/>
    <n v="0"/>
    <b v="0"/>
    <s v="music/world music"/>
    <x v="109"/>
    <e v="#DIV/0!"/>
    <s v="music"/>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x v="961"/>
    <n v="30.125"/>
    <s v="music"/>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962"/>
    <n v="74.617647058823536"/>
    <s v="music"/>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x v="963"/>
    <n v="5"/>
    <s v="music"/>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964"/>
    <n v="44.5"/>
    <s v="music"/>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x v="965"/>
    <n v="46.133333333333333"/>
    <s v="music"/>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966"/>
    <n v="141.47058823529412"/>
    <s v="music"/>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967"/>
    <n v="75.483870967741936"/>
    <s v="music"/>
    <s v="rock"/>
    <x v="1246"/>
    <d v="2011-12-06T02:02:29"/>
  </r>
  <r>
    <n v="1247"/>
    <s v="BRAIN DEAD to record debut EP with SLAYER producer!"/>
    <s v="BRAIN DEAD is going to record their debut EP and they need your help, Bozos!"/>
    <n v="3500"/>
    <n v="4275"/>
    <x v="0"/>
    <s v="US"/>
    <s v="USD"/>
    <n v="1367823655"/>
    <n v="1365231655"/>
    <b v="1"/>
    <n v="50"/>
    <b v="1"/>
    <s v="music/rock"/>
    <x v="968"/>
    <n v="85.5"/>
    <s v="music"/>
    <s v="rock"/>
    <x v="1247"/>
    <d v="2013-05-06T07:00:55"/>
  </r>
  <r>
    <n v="1248"/>
    <s v="The Vandies // Full length album!"/>
    <s v="The Vandies make pop rock in glorious Portland, Oregon. Help us fund our first full length album!"/>
    <n v="2500"/>
    <n v="3791"/>
    <x v="0"/>
    <s v="US"/>
    <s v="USD"/>
    <n v="1402642740"/>
    <n v="1399563953"/>
    <b v="1"/>
    <n v="59"/>
    <b v="1"/>
    <s v="music/rock"/>
    <x v="969"/>
    <n v="64.254237288135599"/>
    <s v="music"/>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x v="970"/>
    <n v="64.46913580246914"/>
    <s v="music"/>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971"/>
    <n v="118.2007874015748"/>
    <s v="music"/>
    <s v="rock"/>
    <x v="1250"/>
    <d v="2014-09-06T15:25:31"/>
  </r>
  <r>
    <n v="1251"/>
    <s v="Jack Oblivian Harlan t Bobo Limes european tour"/>
    <s v="A tour of europe with 3 memphis artist, Jack Oblivian, Harlan T Bobo and Shawn Cripps."/>
    <n v="6000"/>
    <n v="6108"/>
    <x v="0"/>
    <s v="US"/>
    <s v="USD"/>
    <n v="1316979167"/>
    <n v="1311795167"/>
    <b v="1"/>
    <n v="74"/>
    <b v="1"/>
    <s v="music/rock"/>
    <x v="972"/>
    <n v="82.540540540540547"/>
    <s v="music"/>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973"/>
    <n v="34.170212765957444"/>
    <s v="music"/>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x v="974"/>
    <n v="42.73322081575246"/>
    <s v="music"/>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x v="975"/>
    <n v="94.489361702127653"/>
    <s v="music"/>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976"/>
    <n v="55.697247706422019"/>
    <s v="music"/>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977"/>
    <n v="98.030831024930734"/>
    <s v="music"/>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978"/>
    <n v="92.102272727272734"/>
    <s v="music"/>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x v="979"/>
    <n v="38.175462686567165"/>
    <s v="music"/>
    <s v="rock"/>
    <x v="1258"/>
    <d v="2013-08-31T14:40:12"/>
  </r>
  <r>
    <n v="1259"/>
    <s v="Help Falling From One complete their CD!!!"/>
    <s v="Falling From One is currently in the studio recording their first CD and they need your help!"/>
    <n v="2500"/>
    <n v="2606"/>
    <x v="0"/>
    <s v="US"/>
    <s v="USD"/>
    <n v="1402286340"/>
    <n v="1399504664"/>
    <b v="1"/>
    <n v="96"/>
    <b v="1"/>
    <s v="music/rock"/>
    <x v="980"/>
    <n v="27.145833333333332"/>
    <s v="music"/>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981"/>
    <n v="50.689189189189186"/>
    <s v="music"/>
    <s v="rock"/>
    <x v="1260"/>
    <d v="2014-02-26T20:13:40"/>
  </r>
  <r>
    <n v="1261"/>
    <s v="The Puget EP's Vinyl Release"/>
    <s v="We just recorded a stellar EP and we're trying to put it out on vinyl.  Can you help these punx out?"/>
    <n v="2000"/>
    <n v="2025"/>
    <x v="0"/>
    <s v="US"/>
    <s v="USD"/>
    <n v="1390983227"/>
    <n v="1388391227"/>
    <b v="1"/>
    <n v="52"/>
    <b v="1"/>
    <s v="music/rock"/>
    <x v="982"/>
    <n v="38.942307692307693"/>
    <s v="music"/>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983"/>
    <n v="77.638095238095232"/>
    <s v="music"/>
    <s v="rock"/>
    <x v="1262"/>
    <d v="2014-02-16T18:18:12"/>
  </r>
  <r>
    <n v="1263"/>
    <s v="New Tropic Bombs EP ~ &quot;Return to Bomber Bay&quot;"/>
    <s v="A fresh batch of chaos from Toledo, Ohio's reggae-rockers, Tropic Bombs!"/>
    <n v="1500"/>
    <n v="1785"/>
    <x v="0"/>
    <s v="US"/>
    <s v="USD"/>
    <n v="1396054800"/>
    <n v="1393034470"/>
    <b v="1"/>
    <n v="41"/>
    <b v="1"/>
    <s v="music/rock"/>
    <x v="984"/>
    <n v="43.536585365853661"/>
    <s v="music"/>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x v="985"/>
    <n v="31.823529411764707"/>
    <s v="music"/>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986"/>
    <n v="63.184393939393942"/>
    <s v="music"/>
    <s v="rock"/>
    <x v="1265"/>
    <d v="2010-11-30T15:43:35"/>
  </r>
  <r>
    <n v="1266"/>
    <s v="Sensory Station's First EP"/>
    <s v="We are looking to record our first EP produced by Aaron Harris (ISIS/Palms) at Studio West."/>
    <n v="9500"/>
    <n v="9545"/>
    <x v="0"/>
    <s v="US"/>
    <s v="USD"/>
    <n v="1389474145"/>
    <n v="1386882145"/>
    <b v="1"/>
    <n v="50"/>
    <b v="1"/>
    <s v="music/rock"/>
    <x v="987"/>
    <n v="190.9"/>
    <s v="music"/>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972"/>
    <n v="140.85534591194968"/>
    <s v="music"/>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x v="988"/>
    <n v="76.92307692307692"/>
    <s v="music"/>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989"/>
    <n v="99.15533980582525"/>
    <s v="music"/>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x v="990"/>
    <n v="67.881656804733723"/>
    <s v="music"/>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972"/>
    <n v="246.29032258064515"/>
    <s v="music"/>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x v="938"/>
    <n v="189.28571428571428"/>
    <s v="music"/>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x v="991"/>
    <n v="76.666666666666671"/>
    <s v="music"/>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992"/>
    <n v="82.963254817987149"/>
    <s v="music"/>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x v="993"/>
    <n v="62.522107969151669"/>
    <s v="music"/>
    <s v="rock"/>
    <x v="1275"/>
    <d v="2013-08-07T20:49:47"/>
  </r>
  <r>
    <n v="1276"/>
    <s v="MR. DREAM GOES TO JAIL"/>
    <s v="Sponsor this Brooklyn punk band's debut seven-inch, MR. DREAM GOES TO JAIL."/>
    <n v="3000"/>
    <n v="3132.63"/>
    <x v="0"/>
    <s v="US"/>
    <s v="USD"/>
    <n v="1251777600"/>
    <n v="1247504047"/>
    <b v="1"/>
    <n v="68"/>
    <b v="1"/>
    <s v="music/rock"/>
    <x v="994"/>
    <n v="46.06808823529412"/>
    <s v="music"/>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x v="995"/>
    <n v="38.543946731234868"/>
    <s v="music"/>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996"/>
    <n v="53.005263157894738"/>
    <s v="music"/>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997"/>
    <n v="73.355396825396824"/>
    <s v="music"/>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x v="998"/>
    <n v="127.97523076923076"/>
    <s v="music"/>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x v="592"/>
    <n v="104.72972972972973"/>
    <s v="music"/>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999"/>
    <n v="67.671532846715323"/>
    <s v="music"/>
    <s v="rock"/>
    <x v="1282"/>
    <d v="2013-12-09T04:59:00"/>
  </r>
  <r>
    <n v="1283"/>
    <s v="Sketching In Stereo 3rd Album!"/>
    <s v="Our 3rd album is halfway complete, but we need your help to record, mix and master the final product!"/>
    <n v="1000"/>
    <n v="2110.5"/>
    <x v="0"/>
    <s v="US"/>
    <s v="USD"/>
    <n v="1362974400"/>
    <n v="1360948389"/>
    <b v="1"/>
    <n v="22"/>
    <b v="1"/>
    <s v="music/rock"/>
    <x v="1000"/>
    <n v="95.931818181818187"/>
    <s v="music"/>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x v="50"/>
    <n v="65.161290322580641"/>
    <s v="theater"/>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x v="1001"/>
    <n v="32.269841269841272"/>
    <s v="theater"/>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x v="1002"/>
    <n v="81.25"/>
    <s v="theater"/>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003"/>
    <n v="24.2"/>
    <s v="theater"/>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004"/>
    <n v="65.868852459016395"/>
    <s v="theater"/>
    <s v="plays"/>
    <x v="1288"/>
    <d v="2016-08-10T04:00:00"/>
  </r>
  <r>
    <n v="1289"/>
    <s v="No Brains for Dinner"/>
    <s v="A chilling original Edwardian Comedy of errors and foolishness made for the Patrick Henry College stage."/>
    <n v="1500"/>
    <n v="1876"/>
    <x v="0"/>
    <s v="US"/>
    <s v="USD"/>
    <n v="1483499645"/>
    <n v="1480907645"/>
    <b v="0"/>
    <n v="52"/>
    <b v="1"/>
    <s v="theater/plays"/>
    <x v="1005"/>
    <n v="36.07692307692308"/>
    <s v="theater"/>
    <s v="plays"/>
    <x v="1289"/>
    <d v="2017-01-04T03:14:05"/>
  </r>
  <r>
    <n v="1290"/>
    <s v="I Died... I Came Back, ... Whatever"/>
    <s v="Sometimes your Heart has to STOP for your Life to START."/>
    <n v="3500"/>
    <n v="3800"/>
    <x v="0"/>
    <s v="US"/>
    <s v="USD"/>
    <n v="1429772340"/>
    <n v="1427121931"/>
    <b v="0"/>
    <n v="86"/>
    <b v="1"/>
    <s v="theater/plays"/>
    <x v="1006"/>
    <n v="44.186046511627907"/>
    <s v="theater"/>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945"/>
    <n v="104.07142857142857"/>
    <s v="theater"/>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x v="1007"/>
    <n v="35.96153846153846"/>
    <s v="theater"/>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x v="1008"/>
    <n v="127.79166666666667"/>
    <s v="theater"/>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x v="1009"/>
    <n v="27.727272727272727"/>
    <s v="theater"/>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010"/>
    <n v="39.828125"/>
    <s v="theater"/>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011"/>
    <n v="52.173913043478258"/>
    <s v="theater"/>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012"/>
    <n v="92.037815126050418"/>
    <s v="theater"/>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x v="1013"/>
    <n v="63.424242424242422"/>
    <s v="theater"/>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x v="1014"/>
    <n v="135.625"/>
    <s v="theater"/>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x v="920"/>
    <n v="168.75"/>
    <s v="theater"/>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x v="1015"/>
    <n v="70.862068965517238"/>
    <s v="theater"/>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x v="31"/>
    <n v="50"/>
    <s v="theater"/>
    <s v="plays"/>
    <x v="1302"/>
    <d v="2016-12-01T02:23:31"/>
  </r>
  <r>
    <n v="1303"/>
    <s v="Forward Arena Theatre Company: Summer Season"/>
    <s v="Groundbreaking queer theatre."/>
    <n v="3500"/>
    <n v="4559.13"/>
    <x v="0"/>
    <s v="GB"/>
    <s v="GBP"/>
    <n v="1469962800"/>
    <n v="1468578920"/>
    <b v="0"/>
    <n v="108"/>
    <b v="1"/>
    <s v="theater/plays"/>
    <x v="1016"/>
    <n v="42.214166666666671"/>
    <s v="theater"/>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1017"/>
    <n v="152.41346153846155"/>
    <s v="technology"/>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1018"/>
    <n v="90.616279069767444"/>
    <s v="technology"/>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1019"/>
    <n v="201.60393258426967"/>
    <s v="technology"/>
    <s v="wearables"/>
    <x v="1306"/>
    <d v="2014-12-04T10:58:54"/>
  </r>
  <r>
    <n v="1307"/>
    <s v="VR Card - Customized Virtual Reality Viewer (Canceled)"/>
    <s v="Get VR to Everyone with Mailable, Ready to Use Viewers"/>
    <n v="50000"/>
    <n v="5757"/>
    <x v="1"/>
    <s v="US"/>
    <s v="USD"/>
    <n v="1455710679"/>
    <n v="1453118679"/>
    <b v="0"/>
    <n v="45"/>
    <b v="0"/>
    <s v="technology/wearables"/>
    <x v="1020"/>
    <n v="127.93333333333334"/>
    <s v="technology"/>
    <s v="wearables"/>
    <x v="1307"/>
    <d v="2016-02-17T12:04:39"/>
  </r>
  <r>
    <n v="1308"/>
    <s v="Boost Band: Wristband Phone Charger (Canceled)"/>
    <s v="Boost Band, a wristband that charges any device"/>
    <n v="10000"/>
    <n v="1136"/>
    <x v="1"/>
    <s v="US"/>
    <s v="USD"/>
    <n v="1475937812"/>
    <n v="1472481812"/>
    <b v="0"/>
    <n v="38"/>
    <b v="0"/>
    <s v="technology/wearables"/>
    <x v="1021"/>
    <n v="29.894736842105264"/>
    <s v="technology"/>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x v="1022"/>
    <n v="367.97142857142859"/>
    <s v="technology"/>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x v="1023"/>
    <n v="129.16666666666666"/>
    <s v="technology"/>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1024"/>
    <n v="800.7"/>
    <s v="technology"/>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x v="1025"/>
    <n v="28"/>
    <s v="technology"/>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1026"/>
    <n v="102.01639344262296"/>
    <s v="technology"/>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1027"/>
    <n v="184.36363636363637"/>
    <s v="technology"/>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x v="1028"/>
    <n v="162.91935483870967"/>
    <s v="technology"/>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x v="1029"/>
    <n v="1"/>
    <s v="technology"/>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1030"/>
    <n v="603.52631578947364"/>
    <s v="technology"/>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1031"/>
    <n v="45.407407407407405"/>
    <s v="technology"/>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1032"/>
    <n v="97.333333333333329"/>
    <s v="technology"/>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1033"/>
    <n v="167.66666666666666"/>
    <s v="technology"/>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1034"/>
    <n v="859.85714285714289"/>
    <s v="technology"/>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1035"/>
    <n v="26.5"/>
    <s v="technology"/>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1036"/>
    <n v="30.272727272727273"/>
    <s v="technology"/>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1037"/>
    <n v="54.666666666666664"/>
    <s v="technology"/>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1038"/>
    <n v="60.75"/>
    <s v="technology"/>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1039"/>
    <n v="102.72727272727273"/>
    <s v="technology"/>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1040"/>
    <n v="41.585365853658537"/>
    <s v="technology"/>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1041"/>
    <n v="116.53333333333333"/>
    <s v="technology"/>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1042"/>
    <n v="45.333333333333336"/>
    <s v="technology"/>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1043"/>
    <n v="157.46"/>
    <s v="technology"/>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1044"/>
    <n v="100.5"/>
    <s v="technology"/>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109"/>
    <e v="#DIV/0!"/>
    <s v="technology"/>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109"/>
    <e v="#DIV/0!"/>
    <s v="technology"/>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x v="1045"/>
    <n v="51.822463768115945"/>
    <s v="technology"/>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x v="1046"/>
    <n v="308.75"/>
    <s v="technology"/>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1047"/>
    <n v="379.22767857142856"/>
    <s v="technology"/>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1048"/>
    <n v="176.36428571428573"/>
    <s v="technology"/>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1049"/>
    <n v="66.066666666666663"/>
    <s v="technology"/>
    <s v="wearables"/>
    <x v="1338"/>
    <d v="2015-08-02T19:17:13"/>
  </r>
  <r>
    <n v="1339"/>
    <s v="Linkoo (Canceled)"/>
    <s v="World's Smallest customizable Phone &amp; GPS Watch for kids !"/>
    <n v="50000"/>
    <n v="3317"/>
    <x v="1"/>
    <s v="US"/>
    <s v="USD"/>
    <n v="1418056315"/>
    <n v="1414164715"/>
    <b v="0"/>
    <n v="37"/>
    <b v="0"/>
    <s v="technology/wearables"/>
    <x v="1050"/>
    <n v="89.648648648648646"/>
    <s v="technology"/>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x v="109"/>
    <e v="#DIV/0!"/>
    <s v="technology"/>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1051"/>
    <n v="382.39130434782606"/>
    <s v="technology"/>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418"/>
    <n v="100"/>
    <s v="technology"/>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1052"/>
    <n v="158.35603715170279"/>
    <s v="technology"/>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1053"/>
    <n v="40.762589928057551"/>
    <s v="publishing"/>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1054"/>
    <n v="53.571428571428569"/>
    <s v="publishing"/>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x v="1055"/>
    <n v="48.449664429530202"/>
    <s v="publishing"/>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1056"/>
    <n v="82.41935483870968"/>
    <s v="publishing"/>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1057"/>
    <n v="230.19230769230768"/>
    <s v="publishing"/>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1058"/>
    <n v="59.360465116279073"/>
    <s v="publishing"/>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1059"/>
    <n v="66.698717948717942"/>
    <s v="publishing"/>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x v="1060"/>
    <n v="168.77500000000001"/>
    <s v="publishing"/>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1061"/>
    <n v="59.973568281938327"/>
    <s v="publishing"/>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1062"/>
    <n v="31.80952380952381"/>
    <s v="publishing"/>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1063"/>
    <n v="24.421875"/>
    <s v="publishing"/>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1064"/>
    <n v="25.347107438016529"/>
    <s v="publishing"/>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1065"/>
    <n v="71.443218390804603"/>
    <s v="publishing"/>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x v="1066"/>
    <n v="38.553846153846152"/>
    <s v="publishing"/>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x v="1067"/>
    <n v="68.367346938775512"/>
    <s v="publishing"/>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1068"/>
    <n v="40.210526315789473"/>
    <s v="publishing"/>
    <s v="nonfiction"/>
    <x v="1359"/>
    <d v="2011-07-06T19:33:10"/>
  </r>
  <r>
    <n v="1360"/>
    <s v="So Bad, It's Good! - A Book of Bad Movies"/>
    <s v="So Bad, It's Good! is a guide to finding the best films for your bad movie night."/>
    <n v="1500"/>
    <n v="2598"/>
    <x v="0"/>
    <s v="US"/>
    <s v="USD"/>
    <n v="1343943420"/>
    <n v="1341524220"/>
    <b v="0"/>
    <n v="81"/>
    <b v="1"/>
    <s v="publishing/nonfiction"/>
    <x v="1069"/>
    <n v="32.074074074074076"/>
    <s v="publishing"/>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1070"/>
    <n v="28.632575757575758"/>
    <s v="publishing"/>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x v="1071"/>
    <n v="43.64"/>
    <s v="publishing"/>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1"/>
    <n v="40"/>
    <s v="publishing"/>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1072"/>
    <n v="346.04166666666669"/>
    <s v="music"/>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1073"/>
    <n v="81.739130434782609"/>
    <s v="music"/>
    <s v="rock"/>
    <x v="1365"/>
    <d v="2015-03-16T16:35:52"/>
  </r>
  <r>
    <n v="1366"/>
    <s v="Kick It! A Tribute to the A.K.s"/>
    <s v="A musical memorial for Alexi Petersen."/>
    <n v="7500"/>
    <n v="9486.69"/>
    <x v="0"/>
    <s v="US"/>
    <s v="USD"/>
    <n v="1417049663"/>
    <n v="1413158063"/>
    <b v="0"/>
    <n v="147"/>
    <b v="1"/>
    <s v="music/rock"/>
    <x v="1074"/>
    <n v="64.535306122448986"/>
    <s v="music"/>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x v="1075"/>
    <n v="63.477777777777774"/>
    <s v="music"/>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x v="1076"/>
    <n v="63.620689655172413"/>
    <s v="music"/>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1077"/>
    <n v="83.967068965517228"/>
    <s v="music"/>
    <s v="rock"/>
    <x v="1369"/>
    <d v="2014-04-11T14:15:46"/>
  </r>
  <r>
    <n v="1370"/>
    <s v="Food On You presents Baby's First Parental Advisory"/>
    <s v="Songs about the first year of parenthood, often inappropriate for children"/>
    <n v="1500"/>
    <n v="1555"/>
    <x v="0"/>
    <s v="US"/>
    <s v="USD"/>
    <n v="1381881890"/>
    <n v="1380585890"/>
    <b v="0"/>
    <n v="20"/>
    <b v="1"/>
    <s v="music/rock"/>
    <x v="1078"/>
    <n v="77.75"/>
    <s v="music"/>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1079"/>
    <n v="107.07142857142857"/>
    <s v="music"/>
    <s v="rock"/>
    <x v="1371"/>
    <d v="2015-05-07T18:12:22"/>
  </r>
  <r>
    <n v="1372"/>
    <s v="Ted Lukas &amp; the Misled new CD - &quot;FEED&quot;"/>
    <s v="Please help us raise funds to press our new CD!"/>
    <n v="500"/>
    <n v="620"/>
    <x v="0"/>
    <s v="US"/>
    <s v="USD"/>
    <n v="1342115132"/>
    <n v="1339523132"/>
    <b v="0"/>
    <n v="16"/>
    <b v="1"/>
    <s v="music/rock"/>
    <x v="1014"/>
    <n v="38.75"/>
    <s v="music"/>
    <s v="rock"/>
    <x v="1372"/>
    <d v="2012-07-12T17:45:32"/>
  </r>
  <r>
    <n v="1373"/>
    <s v="Broccoli Samurai: Tour Van or Bust!"/>
    <s v="Help Broccoli Samurai raise money to get a new van and continue bringing you the jams!"/>
    <n v="10000"/>
    <n v="10501"/>
    <x v="0"/>
    <s v="US"/>
    <s v="USD"/>
    <n v="1483138233"/>
    <n v="1480546233"/>
    <b v="0"/>
    <n v="52"/>
    <b v="1"/>
    <s v="music/rock"/>
    <x v="1080"/>
    <n v="201.94230769230768"/>
    <s v="music"/>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1081"/>
    <n v="43.060606060606062"/>
    <s v="music"/>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1082"/>
    <n v="62.871559633027523"/>
    <s v="music"/>
    <s v="rock"/>
    <x v="1375"/>
    <d v="2017-01-15T01:35:19"/>
  </r>
  <r>
    <n v="1376"/>
    <s v="Dead Pirates / HIGHMARE LP 2nd pressing"/>
    <s v="Dead Pirates are planning a second pressing of HIGHMARE LP, who wants one ?"/>
    <n v="3700"/>
    <n v="9342"/>
    <x v="0"/>
    <s v="GB"/>
    <s v="GBP"/>
    <n v="1480784606"/>
    <n v="1478189006"/>
    <b v="0"/>
    <n v="168"/>
    <b v="1"/>
    <s v="music/rock"/>
    <x v="1083"/>
    <n v="55.607142857142854"/>
    <s v="music"/>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x v="1084"/>
    <n v="48.70967741935484"/>
    <s v="music"/>
    <s v="rock"/>
    <x v="1377"/>
    <d v="2017-02-03T04:11:00"/>
  </r>
  <r>
    <n v="1378"/>
    <s v="SIX BY SEVEN"/>
    <s v="A psychedelic post rock masterpiece!"/>
    <n v="2000"/>
    <n v="4067"/>
    <x v="0"/>
    <s v="GB"/>
    <s v="GBP"/>
    <n v="1470075210"/>
    <n v="1468779210"/>
    <b v="0"/>
    <n v="133"/>
    <b v="1"/>
    <s v="music/rock"/>
    <x v="1085"/>
    <n v="30.578947368421051"/>
    <s v="music"/>
    <s v="rock"/>
    <x v="1378"/>
    <d v="2016-08-01T18:13:30"/>
  </r>
  <r>
    <n v="1379"/>
    <s v="J. Walter Makes a Record"/>
    <s v="---------The long-awaited debut full-length from Justin Ruddy--------"/>
    <n v="10000"/>
    <n v="11160"/>
    <x v="0"/>
    <s v="US"/>
    <s v="USD"/>
    <n v="1433504876"/>
    <n v="1430912876"/>
    <b v="0"/>
    <n v="151"/>
    <b v="1"/>
    <s v="music/rock"/>
    <x v="1086"/>
    <n v="73.907284768211923"/>
    <s v="music"/>
    <s v="rock"/>
    <x v="1379"/>
    <d v="2015-06-05T11:47:56"/>
  </r>
  <r>
    <n v="1380"/>
    <s v="BARNFEST 2015"/>
    <s v="A DIY MUSIC FESTIVAL FROM ST. LOUIS MO! Bands make their own festival, help make it legit!"/>
    <n v="25"/>
    <n v="106"/>
    <x v="0"/>
    <s v="US"/>
    <s v="USD"/>
    <n v="1433815200"/>
    <n v="1431886706"/>
    <b v="0"/>
    <n v="5"/>
    <b v="1"/>
    <s v="music/rock"/>
    <x v="1087"/>
    <n v="21.2"/>
    <s v="music"/>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1088"/>
    <n v="73.356164383561648"/>
    <s v="music"/>
    <s v="rock"/>
    <x v="1381"/>
    <d v="2016-12-29T05:08:45"/>
  </r>
  <r>
    <n v="1382"/>
    <s v="The Floorwalkers New Album!"/>
    <s v="We're making a new record -- independently! We've got some great new songs we're really excited to bring to you!"/>
    <n v="8000"/>
    <n v="8349"/>
    <x v="0"/>
    <s v="US"/>
    <s v="USD"/>
    <n v="1367867536"/>
    <n v="1365275536"/>
    <b v="0"/>
    <n v="148"/>
    <b v="1"/>
    <s v="music/rock"/>
    <x v="1089"/>
    <n v="56.412162162162161"/>
    <s v="music"/>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1090"/>
    <n v="50.247311827956992"/>
    <s v="music"/>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x v="1091"/>
    <n v="68.936507936507937"/>
    <s v="music"/>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x v="1092"/>
    <n v="65.914104477611943"/>
    <s v="music"/>
    <s v="rock"/>
    <x v="1385"/>
    <d v="2016-04-29T12:11:00"/>
  </r>
  <r>
    <n v="1386"/>
    <s v="MALTESE CROSS: The First Album"/>
    <s v="We are a classic hard rock/heavy metal band just trying to keep rock alive!"/>
    <n v="400"/>
    <n v="875"/>
    <x v="0"/>
    <s v="US"/>
    <s v="USD"/>
    <n v="1438183889"/>
    <n v="1435591889"/>
    <b v="0"/>
    <n v="14"/>
    <b v="1"/>
    <s v="music/rock"/>
    <x v="1093"/>
    <n v="62.5"/>
    <s v="music"/>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x v="1094"/>
    <n v="70.064102564102569"/>
    <s v="music"/>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1095"/>
    <n v="60.181874999999998"/>
    <s v="music"/>
    <s v="rock"/>
    <x v="1388"/>
    <d v="2016-10-17T16:14:00"/>
  </r>
  <r>
    <n v="1389"/>
    <s v="Pre-order DANCEHALL's first record!!!"/>
    <s v="Help fund the pressing of DANCEHALL's first record by pre-ordering it in advance!!!"/>
    <n v="500"/>
    <n v="727"/>
    <x v="0"/>
    <s v="GB"/>
    <s v="GBP"/>
    <n v="1471087957"/>
    <n v="1468495957"/>
    <b v="0"/>
    <n v="34"/>
    <b v="1"/>
    <s v="music/rock"/>
    <x v="663"/>
    <n v="21.382352941176471"/>
    <s v="music"/>
    <s v="rock"/>
    <x v="1389"/>
    <d v="2016-08-13T11:32:37"/>
  </r>
  <r>
    <n v="1390"/>
    <s v="New Music Video/Artist Development"/>
    <s v="Breakout Artist Management will be working with us on a brand new music video and we need your help!"/>
    <n v="2800"/>
    <n v="3055"/>
    <x v="0"/>
    <s v="US"/>
    <s v="USD"/>
    <n v="1430154720"/>
    <n v="1427224606"/>
    <b v="0"/>
    <n v="19"/>
    <b v="1"/>
    <s v="music/rock"/>
    <x v="1096"/>
    <n v="160.78947368421052"/>
    <s v="music"/>
    <s v="rock"/>
    <x v="1390"/>
    <d v="2015-04-27T17:12:00"/>
  </r>
  <r>
    <n v="1391"/>
    <s v="Rules and Regulations"/>
    <s v="With the money donated through this project we intend on investing in sound equipment for live shows"/>
    <n v="500"/>
    <n v="551"/>
    <x v="0"/>
    <s v="US"/>
    <s v="USD"/>
    <n v="1440219540"/>
    <n v="1436369818"/>
    <b v="0"/>
    <n v="13"/>
    <b v="1"/>
    <s v="music/rock"/>
    <x v="1097"/>
    <n v="42.384615384615387"/>
    <s v="music"/>
    <s v="rock"/>
    <x v="1391"/>
    <d v="2015-08-22T04:59:00"/>
  </r>
  <r>
    <n v="1392"/>
    <s v="Telesomniac's Debut Album"/>
    <s v="Telesomniac is a rock band from Provo, UT releasing their debut album Thirty-One Flashes in the Dark."/>
    <n v="2500"/>
    <n v="2841"/>
    <x v="0"/>
    <s v="US"/>
    <s v="USD"/>
    <n v="1456976586"/>
    <n v="1454298186"/>
    <b v="0"/>
    <n v="104"/>
    <b v="1"/>
    <s v="music/rock"/>
    <x v="1098"/>
    <n v="27.317307692307693"/>
    <s v="music"/>
    <s v="rock"/>
    <x v="1392"/>
    <d v="2016-03-03T03:43:06"/>
  </r>
  <r>
    <n v="1393"/>
    <s v="WolfHunt | Social Commentary Rock Project"/>
    <s v="Rock n' Roll tales of our times"/>
    <n v="10000"/>
    <n v="10235"/>
    <x v="0"/>
    <s v="US"/>
    <s v="USD"/>
    <n v="1470068523"/>
    <n v="1467476523"/>
    <b v="0"/>
    <n v="52"/>
    <b v="1"/>
    <s v="music/rock"/>
    <x v="1099"/>
    <n v="196.82692307692307"/>
    <s v="music"/>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1100"/>
    <n v="53.882352941176471"/>
    <s v="music"/>
    <s v="rock"/>
    <x v="1394"/>
    <d v="2017-03-01T03:00:00"/>
  </r>
  <r>
    <n v="1395"/>
    <s v="Quiet Oaks Full Length Album"/>
    <s v="Help Quiet Oaks record their debut album!!!"/>
    <n v="3500"/>
    <n v="3916"/>
    <x v="0"/>
    <s v="US"/>
    <s v="USD"/>
    <n v="1484430481"/>
    <n v="1481838481"/>
    <b v="0"/>
    <n v="82"/>
    <b v="1"/>
    <s v="music/rock"/>
    <x v="1101"/>
    <n v="47.756097560975611"/>
    <s v="music"/>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1102"/>
    <n v="88.191780821917803"/>
    <s v="music"/>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1103"/>
    <n v="72.056962025316452"/>
    <s v="music"/>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1104"/>
    <n v="74.246153846153845"/>
    <s v="music"/>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1105"/>
    <n v="61.701086956521742"/>
    <s v="music"/>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x v="1106"/>
    <n v="17.235294117647058"/>
    <s v="music"/>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1107"/>
    <n v="51.720833333333331"/>
    <s v="music"/>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x v="1108"/>
    <n v="24.150442477876105"/>
    <s v="music"/>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x v="1109"/>
    <n v="62.166666666666664"/>
    <s v="music"/>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x v="1110"/>
    <n v="48.2"/>
    <s v="publishing"/>
    <s v="translations"/>
    <x v="1404"/>
    <d v="2015-02-22T12:14:45"/>
  </r>
  <r>
    <n v="1405"/>
    <s v="The Bible translated into Emoticons"/>
    <s v="Will more people read the Bible if it were translated into Emoticons?"/>
    <n v="25000"/>
    <n v="105"/>
    <x v="2"/>
    <s v="US"/>
    <s v="USD"/>
    <n v="1417195201"/>
    <n v="1414599601"/>
    <b v="1"/>
    <n v="17"/>
    <b v="0"/>
    <s v="publishing/translations"/>
    <x v="714"/>
    <n v="6.1764705882352944"/>
    <s v="publishing"/>
    <s v="translations"/>
    <x v="1405"/>
    <d v="2014-11-28T17:20:01"/>
  </r>
  <r>
    <n v="1406"/>
    <s v="Man Down! Translation project"/>
    <s v="The White coat and the battle dress uniform"/>
    <n v="12000"/>
    <n v="15"/>
    <x v="2"/>
    <s v="IT"/>
    <s v="EUR"/>
    <n v="1449914400"/>
    <n v="1445336607"/>
    <b v="0"/>
    <n v="3"/>
    <b v="0"/>
    <s v="publishing/translations"/>
    <x v="415"/>
    <n v="5"/>
    <s v="publishing"/>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724"/>
    <n v="7.5"/>
    <s v="publishing"/>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705"/>
    <n v="12"/>
    <s v="publishing"/>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109"/>
    <e v="#DIV/0!"/>
    <s v="publishing"/>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74"/>
    <n v="1"/>
    <s v="publishing"/>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1111"/>
    <n v="2.3333333333333335"/>
    <s v="publishing"/>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x v="1112"/>
    <n v="24.615384615384617"/>
    <s v="publishing"/>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152"/>
    <n v="100"/>
    <s v="publishing"/>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418"/>
    <n v="1"/>
    <s v="publishing"/>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1113"/>
    <n v="88.888888888888886"/>
    <s v="publishing"/>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x v="109"/>
    <e v="#DIV/0!"/>
    <s v="publishing"/>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1114"/>
    <n v="27.5"/>
    <s v="publishing"/>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x v="418"/>
    <n v="6"/>
    <s v="publishing"/>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1115"/>
    <n v="44.5"/>
    <s v="publishing"/>
    <s v="translations"/>
    <x v="1419"/>
    <d v="2016-10-09T10:56:59"/>
  </r>
  <r>
    <n v="1420"/>
    <s v="Shakespeare in the Hood - Romeo and Juliet"/>
    <s v="Help me butcher Shakespeare in a satirical fashion."/>
    <n v="110"/>
    <n v="3"/>
    <x v="2"/>
    <s v="US"/>
    <s v="USD"/>
    <n v="1467129686"/>
    <n v="1464969686"/>
    <b v="0"/>
    <n v="3"/>
    <b v="0"/>
    <s v="publishing/translations"/>
    <x v="1116"/>
    <n v="1"/>
    <s v="publishing"/>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70"/>
    <n v="100"/>
    <s v="publishing"/>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477"/>
    <n v="13"/>
    <s v="publishing"/>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119"/>
    <n v="100"/>
    <s v="publishing"/>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x v="1117"/>
    <n v="109.07142857142857"/>
    <s v="publishing"/>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109"/>
    <e v="#DIV/0!"/>
    <s v="publishing"/>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109"/>
    <e v="#DIV/0!"/>
    <s v="publishing"/>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x v="1118"/>
    <n v="104.75"/>
    <s v="publishing"/>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684"/>
    <n v="15"/>
    <s v="publishing"/>
    <s v="translations"/>
    <x v="1428"/>
    <d v="2016-04-02T08:06:57"/>
  </r>
  <r>
    <n v="1429"/>
    <s v="10 P.M."/>
    <s v="A guy in his 30's tries to live his &quot;American Dream&quot;, but quickly it turns into a nightmare. (A Novel)"/>
    <n v="10000"/>
    <n v="0"/>
    <x v="2"/>
    <s v="US"/>
    <s v="USD"/>
    <n v="1428629242"/>
    <n v="1426037242"/>
    <b v="0"/>
    <n v="0"/>
    <b v="0"/>
    <s v="publishing/translations"/>
    <x v="109"/>
    <e v="#DIV/0!"/>
    <s v="publishing"/>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x v="1119"/>
    <n v="80.599999999999994"/>
    <s v="publishing"/>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1120"/>
    <n v="115.55319148936171"/>
    <s v="publishing"/>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x v="109"/>
    <e v="#DIV/0!"/>
    <s v="publishing"/>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1121"/>
    <n v="80.5"/>
    <s v="publishing"/>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x v="1122"/>
    <n v="744.5454545454545"/>
    <s v="publishing"/>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x v="370"/>
    <n v="7.5"/>
    <s v="publishing"/>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1123"/>
    <n v="38.5"/>
    <s v="publishing"/>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1124"/>
    <n v="36.68181818181818"/>
    <s v="publishing"/>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419"/>
    <n v="75"/>
    <s v="publishing"/>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1125"/>
    <n v="30"/>
    <s v="publishing"/>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1126"/>
    <n v="1"/>
    <s v="publishing"/>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1127"/>
    <n v="673.33333333333337"/>
    <s v="publishing"/>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109"/>
    <e v="#DIV/0!"/>
    <s v="publishing"/>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109"/>
    <e v="#DIV/0!"/>
    <s v="publishing"/>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x v="109"/>
    <e v="#DIV/0!"/>
    <s v="publishing"/>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109"/>
    <e v="#DIV/0!"/>
    <s v="publishing"/>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109"/>
    <e v="#DIV/0!"/>
    <s v="publishing"/>
    <s v="translations"/>
    <x v="1446"/>
    <d v="2016-04-21T10:44:38"/>
  </r>
  <r>
    <n v="1447"/>
    <s v="Indian Language Dictionary"/>
    <s v="I'm creating a dictionary of multiple Indian languages."/>
    <n v="500000"/>
    <n v="75"/>
    <x v="2"/>
    <s v="US"/>
    <s v="USD"/>
    <n v="1467999134"/>
    <n v="1465407134"/>
    <b v="0"/>
    <n v="3"/>
    <b v="0"/>
    <s v="publishing/translations"/>
    <x v="1128"/>
    <n v="25"/>
    <s v="publishing"/>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109"/>
    <e v="#DIV/0!"/>
    <s v="publishing"/>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109"/>
    <e v="#DIV/0!"/>
    <s v="publishing"/>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x v="1129"/>
    <n v="1"/>
    <s v="publishing"/>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x v="1130"/>
    <n v="1"/>
    <s v="publishing"/>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x v="109"/>
    <e v="#DIV/0!"/>
    <s v="publishing"/>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109"/>
    <e v="#DIV/0!"/>
    <s v="publishing"/>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719"/>
    <n v="15"/>
    <s v="publishing"/>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1131"/>
    <n v="225"/>
    <s v="publishing"/>
    <s v="translations"/>
    <x v="1455"/>
    <d v="2014-09-05T13:39:00"/>
  </r>
  <r>
    <n v="1456"/>
    <s v="Sometimes you don't need love (Canceled)"/>
    <s v="English Version of my auto-published novel"/>
    <n v="5000"/>
    <n v="145"/>
    <x v="1"/>
    <s v="IT"/>
    <s v="EUR"/>
    <n v="1483459365"/>
    <n v="1480867365"/>
    <b v="0"/>
    <n v="3"/>
    <b v="0"/>
    <s v="publishing/translations"/>
    <x v="1132"/>
    <n v="48.333333333333336"/>
    <s v="publishing"/>
    <s v="translations"/>
    <x v="1456"/>
    <d v="2017-01-03T16:02:45"/>
  </r>
  <r>
    <n v="1457"/>
    <s v="Hey! I&quot;m not invisable, I am Just Old (Canceled)"/>
    <s v="Age is more than just a number, I hope your younger than you feel."/>
    <n v="6000"/>
    <n v="0"/>
    <x v="1"/>
    <s v="US"/>
    <s v="USD"/>
    <n v="1447281044"/>
    <n v="1444685444"/>
    <b v="0"/>
    <n v="0"/>
    <b v="0"/>
    <s v="publishing/translations"/>
    <x v="109"/>
    <e v="#DIV/0!"/>
    <s v="publishing"/>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109"/>
    <e v="#DIV/0!"/>
    <s v="publishing"/>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x v="109"/>
    <e v="#DIV/0!"/>
    <s v="publishing"/>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x v="109"/>
    <e v="#DIV/0!"/>
    <s v="publishing"/>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x v="1133"/>
    <n v="44.66673529411765"/>
    <s v="publishing"/>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x v="1134"/>
    <n v="28.937999999999999"/>
    <s v="publishing"/>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1135"/>
    <n v="35.44"/>
    <s v="publishing"/>
    <s v="radio &amp; podcasts"/>
    <x v="1463"/>
    <d v="2013-04-07T20:52:18"/>
  </r>
  <r>
    <n v="1464"/>
    <s v="Science Studio"/>
    <s v="The Best Science Media on the Web"/>
    <n v="5000"/>
    <n v="8160"/>
    <x v="0"/>
    <s v="US"/>
    <s v="USD"/>
    <n v="1361029958"/>
    <n v="1358437958"/>
    <b v="1"/>
    <n v="234"/>
    <b v="1"/>
    <s v="publishing/radio &amp; podcasts"/>
    <x v="1136"/>
    <n v="34.871794871794869"/>
    <s v="publishing"/>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1137"/>
    <n v="52.622732513451197"/>
    <s v="publishing"/>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1138"/>
    <n v="69.598266129032254"/>
    <s v="publishing"/>
    <s v="radio &amp; podcasts"/>
    <x v="1466"/>
    <d v="2016-01-12T05:00:00"/>
  </r>
  <r>
    <n v="1467"/>
    <s v="Radio Ambulante"/>
    <s v="We are a new Spanish language podcast telling uniquely Latin American stories."/>
    <n v="40000"/>
    <n v="46032"/>
    <x v="0"/>
    <s v="US"/>
    <s v="USD"/>
    <n v="1332699285"/>
    <n v="1327518885"/>
    <b v="1"/>
    <n v="600"/>
    <b v="1"/>
    <s v="publishing/radio &amp; podcasts"/>
    <x v="1139"/>
    <n v="76.72"/>
    <s v="publishing"/>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1140"/>
    <n v="33.191126279863482"/>
    <s v="publishing"/>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x v="1141"/>
    <n v="149.46417445482865"/>
    <s v="publishing"/>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1142"/>
    <n v="23.172839506172838"/>
    <s v="publishing"/>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x v="1143"/>
    <n v="96.877551020408163"/>
    <s v="publishing"/>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1144"/>
    <n v="103.20238095238095"/>
    <s v="publishing"/>
    <s v="radio &amp; podcasts"/>
    <x v="1472"/>
    <d v="2013-10-16T13:01:43"/>
  </r>
  <r>
    <n v="1473"/>
    <s v="ONE LOVES ONLY FORM"/>
    <s v="Public Radio Project"/>
    <n v="1500"/>
    <n v="1807.74"/>
    <x v="0"/>
    <s v="US"/>
    <s v="USD"/>
    <n v="1330644639"/>
    <n v="1328052639"/>
    <b v="1"/>
    <n v="47"/>
    <b v="1"/>
    <s v="publishing/radio &amp; podcasts"/>
    <x v="1145"/>
    <n v="38.462553191489363"/>
    <s v="publishing"/>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1146"/>
    <n v="44.315789473684212"/>
    <s v="publishing"/>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1147"/>
    <n v="64.173356009070289"/>
    <s v="publishing"/>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x v="1148"/>
    <n v="43.333275109170302"/>
    <s v="publishing"/>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1149"/>
    <n v="90.495934959349597"/>
    <s v="publishing"/>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1150"/>
    <n v="29.187190495010373"/>
    <s v="publishing"/>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1151"/>
    <n v="30.95774647887324"/>
    <s v="publishing"/>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1152"/>
    <n v="92.157795275590544"/>
    <s v="publishing"/>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1153"/>
    <n v="17.5"/>
    <s v="publishing"/>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70"/>
    <n v="5"/>
    <s v="publishing"/>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x v="1154"/>
    <n v="25"/>
    <s v="publishing"/>
    <s v="fiction"/>
    <x v="1483"/>
    <d v="2016-07-22T04:37:55"/>
  </r>
  <r>
    <n v="1484"/>
    <s v="a book called filtered down thru the stars"/>
    <s v="The mussings of an old wizard"/>
    <n v="2000"/>
    <n v="0"/>
    <x v="2"/>
    <s v="US"/>
    <s v="USD"/>
    <n v="1342882260"/>
    <n v="1337834963"/>
    <b v="0"/>
    <n v="0"/>
    <b v="0"/>
    <s v="publishing/fiction"/>
    <x v="109"/>
    <e v="#DIV/0!"/>
    <s v="publishing"/>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x v="1155"/>
    <n v="50"/>
    <s v="publishing"/>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1156"/>
    <n v="16"/>
    <s v="publishing"/>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x v="109"/>
    <e v="#DIV/0!"/>
    <s v="publishing"/>
    <s v="fiction"/>
    <x v="1487"/>
    <d v="2016-08-02T22:01:11"/>
  </r>
  <r>
    <n v="1488"/>
    <s v="Nanolution"/>
    <s v="A blockbuster sci-fi adventure. What would you do if one day your life changed to beyond the imaginable?"/>
    <n v="15000"/>
    <n v="360"/>
    <x v="2"/>
    <s v="AU"/>
    <s v="AUD"/>
    <n v="1388928660"/>
    <n v="1386336660"/>
    <b v="0"/>
    <n v="6"/>
    <b v="0"/>
    <s v="publishing/fiction"/>
    <x v="365"/>
    <n v="60"/>
    <s v="publishing"/>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109"/>
    <e v="#DIV/0!"/>
    <s v="publishing"/>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1157"/>
    <n v="47.10526315789474"/>
    <s v="publishing"/>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x v="1158"/>
    <n v="100"/>
    <s v="publishing"/>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x v="571"/>
    <n v="15"/>
    <s v="publishing"/>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x v="109"/>
    <e v="#DIV/0!"/>
    <s v="publishing"/>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1159"/>
    <n v="40.454545454545453"/>
    <s v="publishing"/>
    <s v="fiction"/>
    <x v="1494"/>
    <d v="2015-04-03T15:38:00"/>
  </r>
  <r>
    <n v="1495"/>
    <s v="A Magical Bildungsroman with a Female Heroine"/>
    <s v="The Adventures of Penelope Hawthorne. Part One: The Spellbook of Dracone."/>
    <n v="2000"/>
    <n v="0"/>
    <x v="2"/>
    <s v="US"/>
    <s v="USD"/>
    <n v="1314471431"/>
    <n v="1311879431"/>
    <b v="0"/>
    <n v="0"/>
    <b v="0"/>
    <s v="publishing/fiction"/>
    <x v="109"/>
    <e v="#DIV/0!"/>
    <s v="publishing"/>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x v="109"/>
    <e v="#DIV/0!"/>
    <s v="publishing"/>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x v="440"/>
    <n v="1"/>
    <s v="publishing"/>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1160"/>
    <n v="19"/>
    <s v="publishing"/>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x v="1161"/>
    <n v="5"/>
    <s v="publishing"/>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1162"/>
    <n v="46.733333333333334"/>
    <s v="publishing"/>
    <s v="fiction"/>
    <x v="1500"/>
    <d v="2013-05-01T21:42:37"/>
  </r>
  <r>
    <n v="1501"/>
    <s v="This is Nowhere"/>
    <s v="A hardcover book of surf, outdoor and nature photos from the British Columbia coast."/>
    <n v="52000"/>
    <n v="86492"/>
    <x v="0"/>
    <s v="CA"/>
    <s v="CAD"/>
    <n v="1436364023"/>
    <n v="1433772023"/>
    <b v="1"/>
    <n v="885"/>
    <b v="1"/>
    <s v="photography/photobooks"/>
    <x v="1163"/>
    <n v="97.731073446327684"/>
    <s v="photography"/>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x v="1164"/>
    <n v="67.835866261398181"/>
    <s v="photography"/>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1165"/>
    <n v="56.98492957746479"/>
    <s v="photography"/>
    <s v="photobooks"/>
    <x v="1503"/>
    <d v="2016-10-23T08:20:01"/>
  </r>
  <r>
    <n v="1504"/>
    <s v="RYU X RIO"/>
    <s v="A football photography book like no other about the 2014 World Cup in Brazil, by Ryu Voelkel."/>
    <n v="6500"/>
    <n v="18066"/>
    <x v="0"/>
    <s v="GB"/>
    <s v="GBP"/>
    <n v="1402389180"/>
    <n v="1399996024"/>
    <b v="1"/>
    <n v="269"/>
    <b v="1"/>
    <s v="photography/photobooks"/>
    <x v="1166"/>
    <n v="67.159851301115239"/>
    <s v="photography"/>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1167"/>
    <n v="48.037681159420288"/>
    <s v="photography"/>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x v="209"/>
    <n v="38.860465116279073"/>
    <s v="photography"/>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1168"/>
    <n v="78.181818181818187"/>
    <s v="photography"/>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1169"/>
    <n v="97.113744075829388"/>
    <s v="photography"/>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1170"/>
    <n v="110.39397959183674"/>
    <s v="photography"/>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1171"/>
    <n v="39.91506172839506"/>
    <s v="photography"/>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x v="1172"/>
    <n v="75.975728155339809"/>
    <s v="photography"/>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1173"/>
    <n v="58.379104477611939"/>
    <s v="photography"/>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x v="1174"/>
    <n v="55.82093023255814"/>
    <s v="photography"/>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x v="1175"/>
    <n v="151.24431818181819"/>
    <s v="photography"/>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1176"/>
    <n v="849.67027027027029"/>
    <s v="photography"/>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1177"/>
    <n v="159.24137931034483"/>
    <s v="photography"/>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1178"/>
    <n v="39.507317073170732"/>
    <s v="photography"/>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x v="1179"/>
    <n v="130.52966101694915"/>
    <s v="photography"/>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x v="1180"/>
    <n v="64.156896551724131"/>
    <s v="photography"/>
    <s v="photobooks"/>
    <x v="1519"/>
    <d v="2014-06-20T21:59:00"/>
  </r>
  <r>
    <n v="1520"/>
    <s v="TULIPS"/>
    <s v="A self-published photography book by Andrew Miksys from his new series about Belarus"/>
    <n v="18000"/>
    <n v="18625"/>
    <x v="0"/>
    <s v="US"/>
    <s v="USD"/>
    <n v="1418961600"/>
    <n v="1415824513"/>
    <b v="1"/>
    <n v="167"/>
    <b v="1"/>
    <s v="photography/photobooks"/>
    <x v="1181"/>
    <n v="111.52694610778443"/>
    <s v="photography"/>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1182"/>
    <n v="170.44680851063831"/>
    <s v="photography"/>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1183"/>
    <n v="133.7391592920354"/>
    <s v="photography"/>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x v="1184"/>
    <n v="95.834024896265561"/>
    <s v="photography"/>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x v="1185"/>
    <n v="221.78571428571428"/>
    <s v="photography"/>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1186"/>
    <n v="32.315357142857138"/>
    <s v="photography"/>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1187"/>
    <n v="98.839285714285708"/>
    <s v="photography"/>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x v="1188"/>
    <n v="55.222142857142863"/>
    <s v="photography"/>
    <s v="photobooks"/>
    <x v="1527"/>
    <d v="2017-03-14T13:24:46"/>
  </r>
  <r>
    <n v="1528"/>
    <s v="Don't Go Outside: Tokyo Street Photos"/>
    <s v="A book of street photos from around Shibuya that I've made between 2011-2016."/>
    <n v="3000"/>
    <n v="8447"/>
    <x v="0"/>
    <s v="US"/>
    <s v="USD"/>
    <n v="1485907200"/>
    <n v="1483292122"/>
    <b v="1"/>
    <n v="160"/>
    <b v="1"/>
    <s v="photography/photobooks"/>
    <x v="1189"/>
    <n v="52.793750000000003"/>
    <s v="photography"/>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x v="1190"/>
    <n v="135.66666666666666"/>
    <s v="photography"/>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1191"/>
    <n v="53.991990846681922"/>
    <s v="photography"/>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1192"/>
    <n v="56.643835616438359"/>
    <s v="photography"/>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x v="1193"/>
    <n v="82.316326530612244"/>
    <s v="photography"/>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x v="1194"/>
    <n v="88.26081081081081"/>
    <s v="photography"/>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1195"/>
    <n v="84.905149051490511"/>
    <s v="photography"/>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1196"/>
    <n v="48.154545454545456"/>
    <s v="photography"/>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1197"/>
    <n v="66.015406593406595"/>
    <s v="photography"/>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x v="1198"/>
    <n v="96.375"/>
    <s v="photography"/>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1199"/>
    <n v="156.17391304347825"/>
    <s v="photography"/>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1200"/>
    <n v="95.764859154929582"/>
    <s v="photography"/>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1201"/>
    <n v="180.40816326530611"/>
    <s v="photography"/>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x v="108"/>
    <n v="3"/>
    <s v="photography"/>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x v="914"/>
    <n v="20"/>
    <s v="photography"/>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x v="1202"/>
    <n v="10"/>
    <s v="photography"/>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x v="109"/>
    <e v="#DIV/0!"/>
    <s v="photography"/>
    <s v="nature"/>
    <x v="1544"/>
    <d v="2015-04-01T00:18:00"/>
  </r>
  <r>
    <n v="1545"/>
    <s v="Nevada County Hearts"/>
    <s v="&quot;He will not be a wise man who does not study human hearts!&quot;_x000a_Hope in natural art, creation!"/>
    <n v="3000"/>
    <n v="1"/>
    <x v="2"/>
    <s v="US"/>
    <s v="USD"/>
    <n v="1425330960"/>
    <n v="1422393234"/>
    <b v="0"/>
    <n v="1"/>
    <b v="0"/>
    <s v="photography/nature"/>
    <x v="108"/>
    <n v="1"/>
    <s v="photography"/>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1203"/>
    <n v="26.272727272727273"/>
    <s v="photography"/>
    <s v="nature"/>
    <x v="1546"/>
    <d v="2014-09-17T05:06:39"/>
  </r>
  <r>
    <n v="1547"/>
    <s v="Sound Photography"/>
    <s v="I have produced a limited number (100) of five 8x10 prints of mixed photography I would like to share with you."/>
    <n v="20"/>
    <n v="0"/>
    <x v="2"/>
    <s v="US"/>
    <s v="USD"/>
    <n v="1487844882"/>
    <n v="1487240082"/>
    <b v="0"/>
    <n v="0"/>
    <b v="0"/>
    <s v="photography/nature"/>
    <x v="109"/>
    <e v="#DIV/0!"/>
    <s v="photography"/>
    <s v="nature"/>
    <x v="1547"/>
    <d v="2017-02-23T10:14:42"/>
  </r>
  <r>
    <n v="1548"/>
    <s v="Change the World through Color"/>
    <s v="Beauty is in the eye of the beholder and I want to inspire conservation through color."/>
    <n v="700"/>
    <n v="60"/>
    <x v="2"/>
    <s v="US"/>
    <s v="USD"/>
    <n v="1447020620"/>
    <n v="1444425020"/>
    <b v="0"/>
    <n v="1"/>
    <b v="0"/>
    <s v="photography/nature"/>
    <x v="1204"/>
    <n v="60"/>
    <s v="photography"/>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x v="481"/>
    <n v="28.333333333333332"/>
    <s v="photography"/>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1205"/>
    <n v="14.428571428571429"/>
    <s v="photography"/>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x v="109"/>
    <e v="#DIV/0!"/>
    <s v="photography"/>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1206"/>
    <n v="132.1875"/>
    <s v="photography"/>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109"/>
    <e v="#DIV/0!"/>
    <s v="photography"/>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x v="109"/>
    <e v="#DIV/0!"/>
    <s v="photography"/>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x v="109"/>
    <e v="#DIV/0!"/>
    <s v="photography"/>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x v="1207"/>
    <n v="56.416666666666664"/>
    <s v="photography"/>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x v="914"/>
    <n v="100"/>
    <s v="photography"/>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x v="1208"/>
    <n v="11.666666666666666"/>
    <s v="photography"/>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x v="119"/>
    <n v="50"/>
    <s v="photography"/>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x v="1209"/>
    <n v="23.5"/>
    <s v="photography"/>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1210"/>
    <n v="67"/>
    <s v="publishing"/>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109"/>
    <e v="#DIV/0!"/>
    <s v="publishing"/>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1211"/>
    <n v="42.5"/>
    <s v="publishing"/>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70"/>
    <n v="10"/>
    <s v="publishing"/>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453"/>
    <n v="100"/>
    <s v="publishing"/>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x v="1212"/>
    <n v="108.05084745762711"/>
    <s v="publishing"/>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1213"/>
    <n v="26.923076923076923"/>
    <s v="publishing"/>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1214"/>
    <n v="155"/>
    <s v="publishing"/>
    <s v="art books"/>
    <x v="1568"/>
    <d v="2014-12-24T01:29:45"/>
  </r>
  <r>
    <n v="1569"/>
    <s v="to be removed (Canceled)"/>
    <s v="to be removed"/>
    <n v="30000"/>
    <n v="0"/>
    <x v="1"/>
    <s v="US"/>
    <s v="USD"/>
    <n v="1369498714"/>
    <n v="1366906714"/>
    <b v="0"/>
    <n v="0"/>
    <b v="0"/>
    <s v="publishing/art books"/>
    <x v="109"/>
    <e v="#DIV/0!"/>
    <s v="publishing"/>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x v="613"/>
    <n v="47.769230769230766"/>
    <s v="publishing"/>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1215"/>
    <n v="20"/>
    <s v="publishing"/>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152"/>
    <n v="41.666666666666664"/>
    <s v="publishing"/>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1216"/>
    <n v="74.333333333333329"/>
    <s v="publishing"/>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1217"/>
    <n v="84.333333333333329"/>
    <s v="publishing"/>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1218"/>
    <n v="65.457142857142856"/>
    <s v="publishing"/>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x v="175"/>
    <n v="65"/>
    <s v="publishing"/>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1219"/>
    <n v="27.5"/>
    <s v="publishing"/>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1220"/>
    <n v="51.25"/>
    <s v="publishing"/>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x v="1221"/>
    <n v="14"/>
    <s v="publishing"/>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109"/>
    <e v="#DIV/0!"/>
    <s v="publishing"/>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x v="724"/>
    <n v="5"/>
    <s v="photography"/>
    <s v="places"/>
    <x v="1581"/>
    <d v="2015-12-19T10:46:30"/>
  </r>
  <r>
    <n v="1582"/>
    <s v="Scenes from New Orleans"/>
    <s v="I create canvas prints of images from in and around New Orleans"/>
    <n v="1000"/>
    <n v="93"/>
    <x v="2"/>
    <s v="US"/>
    <s v="USD"/>
    <n v="1445894400"/>
    <n v="1440961053"/>
    <b v="0"/>
    <n v="3"/>
    <b v="0"/>
    <s v="photography/places"/>
    <x v="1222"/>
    <n v="31"/>
    <s v="photography"/>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1223"/>
    <n v="15"/>
    <s v="photography"/>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x v="109"/>
    <e v="#DIV/0!"/>
    <s v="photography"/>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1224"/>
    <n v="131.66666666666666"/>
    <s v="photography"/>
    <s v="places"/>
    <x v="1585"/>
    <d v="2016-12-25T11:00:00"/>
  </r>
  <r>
    <n v="1586"/>
    <s v="Missouri In Pictures"/>
    <s v="Show the world the beauty that is in all of our back yards!"/>
    <n v="1500"/>
    <n v="0"/>
    <x v="2"/>
    <s v="US"/>
    <s v="USD"/>
    <n v="1428197422"/>
    <n v="1425609022"/>
    <b v="0"/>
    <n v="0"/>
    <b v="0"/>
    <s v="photography/places"/>
    <x v="109"/>
    <e v="#DIV/0!"/>
    <s v="photography"/>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473"/>
    <n v="1"/>
    <s v="photography"/>
    <s v="places"/>
    <x v="1587"/>
    <d v="2014-12-13T22:49:25"/>
  </r>
  <r>
    <n v="1588"/>
    <s v="The Right Side of Texas"/>
    <s v="Southeast Texas as seen through the lens of a cell phone camera"/>
    <n v="516"/>
    <n v="0"/>
    <x v="2"/>
    <s v="US"/>
    <s v="USD"/>
    <n v="1422735120"/>
    <n v="1420091999"/>
    <b v="0"/>
    <n v="0"/>
    <b v="0"/>
    <s v="photography/places"/>
    <x v="109"/>
    <e v="#DIV/0!"/>
    <s v="photography"/>
    <s v="places"/>
    <x v="1588"/>
    <d v="2015-01-31T20:12:00"/>
  </r>
  <r>
    <n v="1589"/>
    <s v="A Side Of The World In Canvas"/>
    <s v="I want to be able to have my own photography inside a canvas and have it be displayed everywhere."/>
    <n v="1200"/>
    <n v="0"/>
    <x v="2"/>
    <s v="US"/>
    <s v="USD"/>
    <n v="1444433886"/>
    <n v="1441841886"/>
    <b v="0"/>
    <n v="0"/>
    <b v="0"/>
    <s v="photography/places"/>
    <x v="109"/>
    <e v="#DIV/0!"/>
    <s v="photography"/>
    <s v="places"/>
    <x v="1589"/>
    <d v="2015-10-09T23:38:06"/>
  </r>
  <r>
    <n v="1590"/>
    <s v="An Italian Adventure"/>
    <s v="Discover Italy through photography."/>
    <n v="60000"/>
    <n v="1020"/>
    <x v="2"/>
    <s v="IT"/>
    <s v="EUR"/>
    <n v="1443040464"/>
    <n v="1440448464"/>
    <b v="0"/>
    <n v="2"/>
    <b v="0"/>
    <s v="photography/places"/>
    <x v="617"/>
    <n v="510"/>
    <s v="photography"/>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1225"/>
    <n v="44.478260869565219"/>
    <s v="photography"/>
    <s v="places"/>
    <x v="1591"/>
    <d v="2016-04-03T16:25:41"/>
  </r>
  <r>
    <n v="1592"/>
    <s v="The Views of Pittsburgh"/>
    <s v="A portfolio collage of beautiful pictures of authentic Pittsburgh locations and scenery."/>
    <n v="25"/>
    <n v="0"/>
    <x v="2"/>
    <s v="US"/>
    <s v="USD"/>
    <n v="1427503485"/>
    <n v="1423619085"/>
    <b v="0"/>
    <n v="0"/>
    <b v="0"/>
    <s v="photography/places"/>
    <x v="109"/>
    <e v="#DIV/0!"/>
    <s v="photography"/>
    <s v="places"/>
    <x v="1592"/>
    <d v="2015-03-28T00:44:45"/>
  </r>
  <r>
    <n v="1593"/>
    <s v="Picturing Italy"/>
    <s v="A trip to fulfill a dream of capturing the wonders and history of ancient Italy in person."/>
    <n v="22000"/>
    <n v="3"/>
    <x v="2"/>
    <s v="US"/>
    <s v="USD"/>
    <n v="1425154655"/>
    <n v="1422562655"/>
    <b v="0"/>
    <n v="3"/>
    <b v="0"/>
    <s v="photography/places"/>
    <x v="1226"/>
    <n v="1"/>
    <s v="photography"/>
    <s v="places"/>
    <x v="1593"/>
    <d v="2015-02-28T20:17:35"/>
  </r>
  <r>
    <n v="1594"/>
    <s v="Scenes and Things from New Orleans"/>
    <s v="I photograph my love of New Orleans, create canvases and share those memories with you."/>
    <n v="1000"/>
    <n v="205"/>
    <x v="2"/>
    <s v="US"/>
    <s v="USD"/>
    <n v="1463329260"/>
    <n v="1458147982"/>
    <b v="0"/>
    <n v="10"/>
    <b v="0"/>
    <s v="photography/places"/>
    <x v="1227"/>
    <n v="20.5"/>
    <s v="photography"/>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1228"/>
    <n v="40"/>
    <s v="photography"/>
    <s v="places"/>
    <x v="1595"/>
    <d v="2014-06-18T20:13:00"/>
  </r>
  <r>
    <n v="1596"/>
    <s v="The Town We Live In"/>
    <s v="London is beautiful. I want to create a book of stunning images from in and around our great city"/>
    <n v="3250"/>
    <n v="75"/>
    <x v="2"/>
    <s v="GB"/>
    <s v="GBP"/>
    <n v="1418469569"/>
    <n v="1414577969"/>
    <b v="0"/>
    <n v="3"/>
    <b v="0"/>
    <s v="photography/places"/>
    <x v="1229"/>
    <n v="25"/>
    <s v="photography"/>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x v="109"/>
    <e v="#DIV/0!"/>
    <s v="photography"/>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x v="415"/>
    <n v="1"/>
    <s v="photography"/>
    <s v="places"/>
    <x v="1598"/>
    <d v="2015-07-26T16:00:58"/>
  </r>
  <r>
    <n v="1599"/>
    <s v="The Londoner: Prints &amp; Canvas"/>
    <s v="A London photographer trekking 5,895m up Africa's Mount Kilimanjaro to pursue and enrich a career."/>
    <n v="500"/>
    <n v="0"/>
    <x v="2"/>
    <s v="GB"/>
    <s v="GBP"/>
    <n v="1460116576"/>
    <n v="1457528176"/>
    <b v="0"/>
    <n v="0"/>
    <b v="0"/>
    <s v="photography/places"/>
    <x v="109"/>
    <e v="#DIV/0!"/>
    <s v="photography"/>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x v="1230"/>
    <n v="40.777777777777779"/>
    <s v="photography"/>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x v="1231"/>
    <n v="48.325535714285714"/>
    <s v="music"/>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x v="325"/>
    <n v="46.953125"/>
    <s v="music"/>
    <s v="rock"/>
    <x v="1602"/>
    <d v="2011-10-14T23:00:00"/>
  </r>
  <r>
    <n v="1603"/>
    <s v="Max's First Solo Album!"/>
    <s v="An exercise in the wild and dangerous world of solo musicianship by Maxwell D Feinstein."/>
    <n v="2000"/>
    <n v="2000.66"/>
    <x v="0"/>
    <s v="US"/>
    <s v="USD"/>
    <n v="1327723459"/>
    <n v="1322539459"/>
    <b v="0"/>
    <n v="30"/>
    <b v="1"/>
    <s v="music/rock"/>
    <x v="1232"/>
    <n v="66.688666666666663"/>
    <s v="music"/>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1233"/>
    <n v="48.842857142857142"/>
    <s v="music"/>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1234"/>
    <n v="137.30909090909091"/>
    <s v="music"/>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1235"/>
    <n v="87.829673913043479"/>
    <s v="music"/>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x v="1236"/>
    <n v="70.785365853658533"/>
    <s v="music"/>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x v="982"/>
    <n v="52.826086956521742"/>
    <s v="music"/>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1237"/>
    <n v="443.75"/>
    <s v="music"/>
    <s v="rock"/>
    <x v="1609"/>
    <d v="2011-11-02T08:00:00"/>
  </r>
  <r>
    <n v="1610"/>
    <s v="So The Story Goes: The New Album by &quot;Just Joe&quot; Altier"/>
    <s v="So The Story Goes is the upcoming album from &quot;Just Joe&quot; Altier."/>
    <n v="2000"/>
    <n v="5437"/>
    <x v="0"/>
    <s v="US"/>
    <s v="USD"/>
    <n v="1355609510"/>
    <n v="1353017510"/>
    <b v="0"/>
    <n v="112"/>
    <b v="1"/>
    <s v="music/rock"/>
    <x v="1238"/>
    <n v="48.544642857142854"/>
    <s v="music"/>
    <s v="rock"/>
    <x v="1610"/>
    <d v="2012-12-15T22:11:50"/>
  </r>
  <r>
    <n v="1611"/>
    <s v="Skelton-Luns CD/7&quot;             No Big Deal."/>
    <s v="Skelton-Luns CD/7&quot; No Big Deal."/>
    <n v="800"/>
    <n v="1001"/>
    <x v="0"/>
    <s v="US"/>
    <s v="USD"/>
    <n v="1370390432"/>
    <n v="1368576032"/>
    <b v="0"/>
    <n v="27"/>
    <b v="1"/>
    <s v="music/rock"/>
    <x v="1239"/>
    <n v="37.074074074074076"/>
    <s v="music"/>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x v="1007"/>
    <n v="50"/>
    <s v="music"/>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x v="1240"/>
    <n v="39.03846153846154"/>
    <s v="music"/>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1241"/>
    <n v="66.688311688311686"/>
    <s v="music"/>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x v="1242"/>
    <n v="67.132352941176464"/>
    <s v="music"/>
    <s v="rock"/>
    <x v="1615"/>
    <d v="2011-12-13T02:13:16"/>
  </r>
  <r>
    <n v="1616"/>
    <s v="Aly Jados: the New EP rOckNrOLLa"/>
    <s v="HELP! We don't have much time.....Join Aly Jados in making her new EP a reality before the world ends!!!!"/>
    <n v="10000"/>
    <n v="10420"/>
    <x v="0"/>
    <s v="US"/>
    <s v="USD"/>
    <n v="1353621600"/>
    <n v="1350061821"/>
    <b v="0"/>
    <n v="157"/>
    <b v="1"/>
    <s v="music/rock"/>
    <x v="1243"/>
    <n v="66.369426751592357"/>
    <s v="music"/>
    <s v="rock"/>
    <x v="1616"/>
    <d v="2012-11-22T22:00:00"/>
  </r>
  <r>
    <n v="1617"/>
    <s v="The Coffis Brothers 2nd Album!"/>
    <s v="The Coffis Brothers &amp;The Mountain Men are recording a brand new full length record."/>
    <n v="7000"/>
    <n v="10210"/>
    <x v="0"/>
    <s v="US"/>
    <s v="USD"/>
    <n v="1383332400"/>
    <n v="1380470188"/>
    <b v="0"/>
    <n v="158"/>
    <b v="1"/>
    <s v="music/rock"/>
    <x v="1244"/>
    <n v="64.620253164556956"/>
    <s v="music"/>
    <s v="rock"/>
    <x v="1617"/>
    <d v="2013-11-01T19:00:00"/>
  </r>
  <r>
    <n v="1618"/>
    <s v="Janus Word Album"/>
    <s v="Janus Word combines hard rock with melodic acoustic music for a unique and awesome sound."/>
    <n v="1500"/>
    <n v="1576"/>
    <x v="0"/>
    <s v="US"/>
    <s v="USD"/>
    <n v="1362757335"/>
    <n v="1359301335"/>
    <b v="0"/>
    <n v="27"/>
    <b v="1"/>
    <s v="music/rock"/>
    <x v="1245"/>
    <n v="58.370370370370374"/>
    <s v="music"/>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25"/>
    <n v="86.956521739130437"/>
    <s v="music"/>
    <s v="rock"/>
    <x v="1619"/>
    <d v="2014-09-15T04:28:06"/>
  </r>
  <r>
    <n v="1620"/>
    <s v="Kickstart my music career with 300 CDs"/>
    <s v="Kickstarting my music career with 300 hard copy CDs of my first release."/>
    <n v="1000"/>
    <n v="1130"/>
    <x v="0"/>
    <s v="US"/>
    <s v="USD"/>
    <n v="1361606940"/>
    <n v="1361002140"/>
    <b v="0"/>
    <n v="17"/>
    <b v="1"/>
    <s v="music/rock"/>
    <x v="1246"/>
    <n v="66.470588235294116"/>
    <s v="music"/>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x v="1247"/>
    <n v="163.78378378378378"/>
    <s v="music"/>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x v="1248"/>
    <n v="107.98461538461538"/>
    <s v="music"/>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1249"/>
    <n v="42.111111111111114"/>
    <s v="music"/>
    <s v="rock"/>
    <x v="1623"/>
    <d v="2013-08-27T16:31:29"/>
  </r>
  <r>
    <n v="1624"/>
    <s v="Joey De Noble needs YOUR help!"/>
    <s v="Joey De Noble is raising money to help record his latest music, and he wants YOU to be a part of it!"/>
    <n v="1000"/>
    <n v="1180"/>
    <x v="0"/>
    <s v="US"/>
    <s v="USD"/>
    <n v="1357721335"/>
    <n v="1354265335"/>
    <b v="0"/>
    <n v="25"/>
    <b v="1"/>
    <s v="music/rock"/>
    <x v="1250"/>
    <n v="47.2"/>
    <s v="music"/>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x v="1251"/>
    <n v="112.01923076923077"/>
    <s v="music"/>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x v="1252"/>
    <n v="74.953703703703709"/>
    <s v="music"/>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x v="967"/>
    <n v="61.578947368421055"/>
    <s v="music"/>
    <s v="rock"/>
    <x v="1627"/>
    <d v="2012-11-26T04:59:00"/>
  </r>
  <r>
    <n v="1628"/>
    <s v="&quot;Songs for Tsippora&quot; Byronâ€™s DEBUT EP"/>
    <s v="Original Jewish rock music on human relationships and identity"/>
    <n v="4000"/>
    <n v="4037"/>
    <x v="0"/>
    <s v="US"/>
    <s v="USD"/>
    <n v="1403026882"/>
    <n v="1400175682"/>
    <b v="0"/>
    <n v="88"/>
    <b v="1"/>
    <s v="music/rock"/>
    <x v="1253"/>
    <n v="45.875"/>
    <s v="music"/>
    <s v="rock"/>
    <x v="1628"/>
    <d v="2014-06-17T17:41:22"/>
  </r>
  <r>
    <n v="1629"/>
    <s v="Off The Turnpike | A Loud New Way to Release Loud New Music"/>
    <s v="Help Off The Turnpike release new music, and set fire to everything!"/>
    <n v="6000"/>
    <n v="6220"/>
    <x v="0"/>
    <s v="US"/>
    <s v="USD"/>
    <n v="1392929333"/>
    <n v="1389041333"/>
    <b v="0"/>
    <n v="82"/>
    <b v="1"/>
    <s v="music/rock"/>
    <x v="1078"/>
    <n v="75.853658536585371"/>
    <s v="music"/>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1254"/>
    <n v="84.206349206349202"/>
    <s v="music"/>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1255"/>
    <n v="117.22556390977444"/>
    <s v="music"/>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x v="1256"/>
    <n v="86.489361702127653"/>
    <s v="music"/>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x v="31"/>
    <n v="172.41379310344828"/>
    <s v="music"/>
    <s v="rock"/>
    <x v="1633"/>
    <d v="2012-01-16T05:00:00"/>
  </r>
  <r>
    <n v="1634"/>
    <s v="RUBEDO: Debut Full Length Album"/>
    <s v="Recording Debut  Album w/ Producer Ikey Owens from Free Moral Agents/ The Mars Volta"/>
    <n v="2000"/>
    <n v="2010"/>
    <x v="0"/>
    <s v="US"/>
    <s v="USD"/>
    <n v="1306994340"/>
    <n v="1303706001"/>
    <b v="0"/>
    <n v="32"/>
    <b v="1"/>
    <s v="music/rock"/>
    <x v="10"/>
    <n v="62.8125"/>
    <s v="music"/>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1066"/>
    <n v="67.729729729729726"/>
    <s v="music"/>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x v="1257"/>
    <n v="53.5632183908046"/>
    <s v="music"/>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x v="965"/>
    <n v="34.6"/>
    <s v="music"/>
    <s v="rock"/>
    <x v="1637"/>
    <d v="2009-12-31T23:39:00"/>
  </r>
  <r>
    <n v="1638"/>
    <s v="Avenues EP 2013"/>
    <s v="Avenues will be going in to the studio to record a new EP with Matt Allison!"/>
    <n v="1000"/>
    <n v="1050"/>
    <x v="0"/>
    <s v="US"/>
    <s v="USD"/>
    <n v="1362086700"/>
    <n v="1358180968"/>
    <b v="0"/>
    <n v="27"/>
    <b v="1"/>
    <s v="music/rock"/>
    <x v="2"/>
    <n v="38.888888888888886"/>
    <s v="music"/>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x v="31"/>
    <n v="94.736842105263165"/>
    <s v="music"/>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x v="1258"/>
    <n v="39.967058823529413"/>
    <s v="music"/>
    <s v="rock"/>
    <x v="1640"/>
    <d v="2010-08-03T01:59:00"/>
  </r>
  <r>
    <n v="1641"/>
    <s v="Tanya Dartson- Run for Your Life music video"/>
    <s v="Music Video For Upbeat and Inspiring Song - Run For Your Life"/>
    <n v="2500"/>
    <n v="2535"/>
    <x v="0"/>
    <s v="US"/>
    <s v="USD"/>
    <n v="1418998744"/>
    <n v="1416406744"/>
    <b v="0"/>
    <n v="26"/>
    <b v="1"/>
    <s v="music/pop"/>
    <x v="578"/>
    <n v="97.5"/>
    <s v="music"/>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x v="31"/>
    <n v="42.857142857142854"/>
    <s v="music"/>
    <s v="pop"/>
    <x v="1642"/>
    <d v="2011-06-14T00:35:27"/>
  </r>
  <r>
    <n v="1643"/>
    <s v="This Is All Now's Brand New Album!!"/>
    <s v="This Is All Now is putting out a brand new record, and we need YOUR help to do it!"/>
    <n v="5000"/>
    <n v="6235"/>
    <x v="0"/>
    <s v="US"/>
    <s v="USD"/>
    <n v="1348516012"/>
    <n v="1345924012"/>
    <b v="0"/>
    <n v="37"/>
    <b v="1"/>
    <s v="music/pop"/>
    <x v="1259"/>
    <n v="168.51351351351352"/>
    <s v="music"/>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x v="1260"/>
    <n v="85.546875"/>
    <s v="music"/>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1261"/>
    <n v="554"/>
    <s v="music"/>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x v="1097"/>
    <n v="26.554216867469879"/>
    <s v="music"/>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x v="1262"/>
    <n v="113.82608695652173"/>
    <s v="music"/>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x v="1263"/>
    <n v="32.011111111111113"/>
    <s v="music"/>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x v="1264"/>
    <n v="47.189259259259259"/>
    <s v="music"/>
    <s v="pop"/>
    <x v="1649"/>
    <d v="2014-05-23T16:25:55"/>
  </r>
  <r>
    <n v="1650"/>
    <s v="The Psalm Praise Project, Vol. 2"/>
    <s v="Help me record a CD that uses pop styling to give a fresh sound to ancient wisdom from scripture!"/>
    <n v="2000"/>
    <n v="2831"/>
    <x v="0"/>
    <s v="US"/>
    <s v="USD"/>
    <n v="1381314437"/>
    <n v="1378722437"/>
    <b v="0"/>
    <n v="32"/>
    <b v="1"/>
    <s v="music/pop"/>
    <x v="1265"/>
    <n v="88.46875"/>
    <s v="music"/>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1266"/>
    <n v="100.75"/>
    <s v="music"/>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17"/>
    <n v="64.714285714285708"/>
    <s v="music"/>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x v="1267"/>
    <n v="51.854285714285716"/>
    <s v="music"/>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1268"/>
    <n v="38.794117647058826"/>
    <s v="music"/>
    <s v="pop"/>
    <x v="1654"/>
    <d v="2012-04-18T21:22:40"/>
  </r>
  <r>
    <n v="1655"/>
    <s v="Meg Porter Debut EP!"/>
    <s v="Berklee College of Music student, Meg Porter needs YOUR help to fund her very first EP!"/>
    <n v="1500"/>
    <n v="2143"/>
    <x v="0"/>
    <s v="US"/>
    <s v="USD"/>
    <n v="1333648820"/>
    <n v="1331060420"/>
    <b v="0"/>
    <n v="48"/>
    <b v="1"/>
    <s v="music/pop"/>
    <x v="1269"/>
    <n v="44.645833333333336"/>
    <s v="music"/>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x v="1270"/>
    <n v="156.77333333333334"/>
    <s v="music"/>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x v="1271"/>
    <n v="118.70339366515837"/>
    <s v="music"/>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x v="1272"/>
    <n v="74.149532710280369"/>
    <s v="music"/>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x v="1273"/>
    <n v="12.533333333333333"/>
    <s v="music"/>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x v="1274"/>
    <n v="27.861111111111111"/>
    <s v="music"/>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x v="1275"/>
    <n v="80.178217821782184"/>
    <s v="music"/>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1276"/>
    <n v="132.43548387096774"/>
    <s v="music"/>
    <s v="pop"/>
    <x v="1662"/>
    <d v="2011-12-31T05:45:36"/>
  </r>
  <r>
    <n v="1663"/>
    <s v="ghost -- a music video"/>
    <s v="music is as important to the eyes as it is to the ears. help bring ghost to life in front of your eyes."/>
    <n v="1000"/>
    <n v="1080"/>
    <x v="0"/>
    <s v="US"/>
    <s v="USD"/>
    <n v="1422750707"/>
    <n v="1420158707"/>
    <b v="0"/>
    <n v="32"/>
    <b v="1"/>
    <s v="music/pop"/>
    <x v="1277"/>
    <n v="33.75"/>
    <s v="music"/>
    <s v="pop"/>
    <x v="1663"/>
    <d v="2015-02-01T00:31:47"/>
  </r>
  <r>
    <n v="1664"/>
    <s v="Grace Sings Grace"/>
    <s v="Korean-American Soprano Grace's Debut Album - coming up in June 2012. Come and be part of this exciting project!"/>
    <n v="2500"/>
    <n v="3060.22"/>
    <x v="0"/>
    <s v="US"/>
    <s v="USD"/>
    <n v="1331870340"/>
    <n v="1328033818"/>
    <b v="0"/>
    <n v="89"/>
    <b v="1"/>
    <s v="music/pop"/>
    <x v="1278"/>
    <n v="34.384494382022467"/>
    <s v="music"/>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x v="1279"/>
    <n v="44.956989247311824"/>
    <s v="music"/>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x v="1280"/>
    <n v="41.04081632653061"/>
    <s v="music"/>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1281"/>
    <n v="52.597560975609753"/>
    <s v="music"/>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1276"/>
    <n v="70.784482758620683"/>
    <s v="music"/>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x v="1282"/>
    <n v="53.75"/>
    <s v="music"/>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946"/>
    <n v="44.608695652173914"/>
    <s v="music"/>
    <s v="pop"/>
    <x v="1670"/>
    <d v="2010-07-05T04:00:00"/>
  </r>
  <r>
    <n v="1671"/>
    <s v="Luke O'Brien's Kickstarter"/>
    <s v="I am seeking funding in order to help take my music from a hobby to a career."/>
    <n v="2000"/>
    <n v="2013.47"/>
    <x v="0"/>
    <s v="US"/>
    <s v="USD"/>
    <n v="1470056614"/>
    <n v="1467464614"/>
    <b v="0"/>
    <n v="77"/>
    <b v="1"/>
    <s v="music/pop"/>
    <x v="1283"/>
    <n v="26.148961038961041"/>
    <s v="music"/>
    <s v="pop"/>
    <x v="1671"/>
    <d v="2016-08-01T13:03:34"/>
  </r>
  <r>
    <n v="1672"/>
    <s v="High Altotude Debut Album"/>
    <s v="Sweet, sweet harmonies from Portland Oregon's premiere high school women's a cappella group."/>
    <n v="1700"/>
    <n v="1920"/>
    <x v="0"/>
    <s v="US"/>
    <s v="USD"/>
    <n v="1338824730"/>
    <n v="1336232730"/>
    <b v="0"/>
    <n v="49"/>
    <b v="1"/>
    <s v="music/pop"/>
    <x v="1284"/>
    <n v="39.183673469387756"/>
    <s v="music"/>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1285"/>
    <n v="45.593220338983052"/>
    <s v="music"/>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x v="1286"/>
    <n v="89.247787610619469"/>
    <s v="music"/>
    <s v="pop"/>
    <x v="1674"/>
    <d v="2016-08-18T06:59:00"/>
  </r>
  <r>
    <n v="1675"/>
    <s v="The Great Party's Debut Album!"/>
    <s v="The Great Party is releasing their debut album. Here's your chance to be a part of it!"/>
    <n v="1000"/>
    <n v="1374.16"/>
    <x v="0"/>
    <s v="US"/>
    <s v="USD"/>
    <n v="1318802580"/>
    <n v="1316194540"/>
    <b v="0"/>
    <n v="34"/>
    <b v="1"/>
    <s v="music/pop"/>
    <x v="1287"/>
    <n v="40.416470588235299"/>
    <s v="music"/>
    <s v="pop"/>
    <x v="1675"/>
    <d v="2011-10-16T22:03:00"/>
  </r>
  <r>
    <n v="1676"/>
    <s v="Bridge 19 CD Release Tour"/>
    <s v="Help fund Bridge 19's tour in support of their first duo record, to be released in May 2012."/>
    <n v="3000"/>
    <n v="3460"/>
    <x v="0"/>
    <s v="US"/>
    <s v="USD"/>
    <n v="1334980740"/>
    <n v="1330968347"/>
    <b v="0"/>
    <n v="42"/>
    <b v="1"/>
    <s v="music/pop"/>
    <x v="1288"/>
    <n v="82.38095238095238"/>
    <s v="music"/>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x v="1067"/>
    <n v="159.52380952380952"/>
    <s v="music"/>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x v="1289"/>
    <n v="36.244897959183675"/>
    <s v="music"/>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1290"/>
    <n v="62.5"/>
    <s v="music"/>
    <s v="pop"/>
    <x v="1679"/>
    <d v="2011-07-22T01:39:05"/>
  </r>
  <r>
    <n v="1680"/>
    <s v="Kick Out a Record"/>
    <s v="Working Musician dilemma #164: how the taxman put Kick the Record 2.0 on hold"/>
    <n v="1000"/>
    <n v="1175"/>
    <x v="0"/>
    <s v="US"/>
    <s v="USD"/>
    <n v="1405188667"/>
    <n v="1402596667"/>
    <b v="0"/>
    <n v="25"/>
    <b v="1"/>
    <s v="music/pop"/>
    <x v="1291"/>
    <n v="47"/>
    <s v="music"/>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1292"/>
    <n v="74.575090497737563"/>
    <s v="music"/>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x v="109"/>
    <e v="#DIV/0!"/>
    <s v="music"/>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x v="1293"/>
    <n v="76"/>
    <s v="music"/>
    <s v="faith"/>
    <x v="1683"/>
    <d v="2017-04-07T18:45:38"/>
  </r>
  <r>
    <n v="1684"/>
    <s v="Goodness &amp; Mercy EP - Marty Mikles"/>
    <s v="New Music from Marty Mikles!  A new EP all about God's Goodness &amp; Mercy."/>
    <n v="8000"/>
    <n v="8730"/>
    <x v="3"/>
    <s v="US"/>
    <s v="USD"/>
    <n v="1489775641"/>
    <n v="1487360041"/>
    <b v="0"/>
    <n v="101"/>
    <b v="0"/>
    <s v="music/faith"/>
    <x v="1294"/>
    <n v="86.43564356435644"/>
    <s v="music"/>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x v="82"/>
    <n v="24"/>
    <s v="music"/>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1295"/>
    <n v="18"/>
    <s v="music"/>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1296"/>
    <n v="80.128205128205124"/>
    <s v="music"/>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x v="1297"/>
    <n v="253.14285714285714"/>
    <s v="music"/>
    <s v="faith"/>
    <x v="1688"/>
    <d v="2017-04-09T11:49:54"/>
  </r>
  <r>
    <n v="1689"/>
    <s v="Fly Away"/>
    <s v="Praising the Living God in the second half of life."/>
    <n v="2400"/>
    <n v="2400"/>
    <x v="3"/>
    <s v="US"/>
    <s v="USD"/>
    <n v="1489700230"/>
    <n v="1487111830"/>
    <b v="0"/>
    <n v="14"/>
    <b v="0"/>
    <s v="music/faith"/>
    <x v="31"/>
    <n v="171.42857142857142"/>
    <s v="music"/>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x v="1298"/>
    <n v="57.727272727272727"/>
    <s v="music"/>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x v="1299"/>
    <n v="264.26315789473682"/>
    <s v="music"/>
    <s v="faith"/>
    <x v="1691"/>
    <d v="2017-04-03T01:00:00"/>
  </r>
  <r>
    <n v="1692"/>
    <s v="Get Your Hopes Up"/>
    <s v="After 3 years.....It's time for some new music! Album #2 is in motion and I can't wait to share it with all of you!"/>
    <n v="5000"/>
    <n v="2390"/>
    <x v="3"/>
    <s v="US"/>
    <s v="USD"/>
    <n v="1490572740"/>
    <n v="1487734667"/>
    <b v="0"/>
    <n v="15"/>
    <b v="0"/>
    <s v="music/faith"/>
    <x v="1300"/>
    <n v="159.33333333333334"/>
    <s v="music"/>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x v="1301"/>
    <n v="35"/>
    <s v="music"/>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x v="833"/>
    <n v="5"/>
    <s v="music"/>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1302"/>
    <n v="61.086956521739133"/>
    <s v="music"/>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109"/>
    <e v="#DIV/0!"/>
    <s v="music"/>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1303"/>
    <n v="114.81818181818181"/>
    <s v="music"/>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109"/>
    <e v="#DIV/0!"/>
    <s v="music"/>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x v="1304"/>
    <n v="54"/>
    <s v="music"/>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1305"/>
    <n v="65.974683544303801"/>
    <s v="music"/>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1306"/>
    <n v="5"/>
    <s v="music"/>
    <s v="faith"/>
    <x v="1701"/>
    <d v="2015-01-15T15:56:45"/>
  </r>
  <r>
    <n v="1702"/>
    <s v="lyndale lewis and new vision prosper cd release"/>
    <s v="I can do all things through christ jesus"/>
    <n v="16500"/>
    <n v="1"/>
    <x v="2"/>
    <s v="US"/>
    <s v="USD"/>
    <n v="1427745150"/>
    <n v="1425156750"/>
    <b v="0"/>
    <n v="1"/>
    <b v="0"/>
    <s v="music/faith"/>
    <x v="1307"/>
    <n v="1"/>
    <s v="music"/>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x v="391"/>
    <n v="25.5"/>
    <s v="music"/>
    <s v="faith"/>
    <x v="1703"/>
    <d v="2015-08-31T06:45:37"/>
  </r>
  <r>
    <n v="1704"/>
    <s v="Jericho Down Worship Album"/>
    <s v="We want to record an album of popular praise &amp; worship songs with our own influence and style."/>
    <n v="2000"/>
    <n v="1302"/>
    <x v="2"/>
    <s v="US"/>
    <s v="USD"/>
    <n v="1424056873"/>
    <n v="1421464873"/>
    <b v="0"/>
    <n v="11"/>
    <b v="0"/>
    <s v="music/faith"/>
    <x v="1308"/>
    <n v="118.36363636363636"/>
    <s v="music"/>
    <s v="faith"/>
    <x v="1704"/>
    <d v="2015-02-16T03:21:13"/>
  </r>
  <r>
    <n v="1705"/>
    <s v="Piano Prayer Album - Russ James"/>
    <s v="An instrumental album that ranges from hymns to contemporary music. All the music is recorded by myself."/>
    <n v="2000"/>
    <n v="0"/>
    <x v="2"/>
    <s v="US"/>
    <s v="USD"/>
    <n v="1441814400"/>
    <n v="1440807846"/>
    <b v="0"/>
    <n v="0"/>
    <b v="0"/>
    <s v="music/faith"/>
    <x v="109"/>
    <e v="#DIV/0!"/>
    <s v="music"/>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x v="109"/>
    <e v="#DIV/0!"/>
    <s v="music"/>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1309"/>
    <n v="54.111111111111114"/>
    <s v="music"/>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x v="109"/>
    <e v="#DIV/0!"/>
    <s v="music"/>
    <s v="faith"/>
    <x v="1708"/>
    <d v="2016-05-01T20:48:26"/>
  </r>
  <r>
    <n v="1709"/>
    <s v="Psalms"/>
    <s v="A project to set psalms to music. The psalms are taken from the English Standard Version (ESV) of the Bible."/>
    <n v="1750"/>
    <n v="85"/>
    <x v="2"/>
    <s v="US"/>
    <s v="USD"/>
    <n v="1409513940"/>
    <n v="1405949514"/>
    <b v="0"/>
    <n v="4"/>
    <b v="0"/>
    <s v="music/faith"/>
    <x v="1310"/>
    <n v="21.25"/>
    <s v="music"/>
    <s v="faith"/>
    <x v="1709"/>
    <d v="2014-08-31T19:39:00"/>
  </r>
  <r>
    <n v="1710"/>
    <s v="Producing a live album of our upcoming Europe tour"/>
    <s v="We want to create a gospel live album which has never been produced before."/>
    <n v="5000"/>
    <n v="34"/>
    <x v="2"/>
    <s v="DE"/>
    <s v="EUR"/>
    <n v="1453122000"/>
    <n v="1449151888"/>
    <b v="0"/>
    <n v="1"/>
    <b v="0"/>
    <s v="music/faith"/>
    <x v="1311"/>
    <n v="34"/>
    <s v="music"/>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1131"/>
    <n v="525"/>
    <s v="music"/>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x v="109"/>
    <e v="#DIV/0!"/>
    <s v="music"/>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x v="1312"/>
    <n v="50"/>
    <s v="music"/>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1313"/>
    <n v="115.70588235294117"/>
    <s v="music"/>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x v="881"/>
    <n v="5.5"/>
    <s v="music"/>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847"/>
    <n v="50"/>
    <s v="music"/>
    <s v="faith"/>
    <x v="1716"/>
    <d v="2016-12-09T14:51:39"/>
  </r>
  <r>
    <n v="1717"/>
    <s v="Shift Records A New EP!"/>
    <s v="Our first record created to reach, inspire, and ultimately express the love of Jesus to our generation."/>
    <n v="3265"/>
    <n v="1395"/>
    <x v="2"/>
    <s v="US"/>
    <s v="USD"/>
    <n v="1461211200"/>
    <n v="1459467238"/>
    <b v="0"/>
    <n v="41"/>
    <b v="0"/>
    <s v="music/faith"/>
    <x v="1314"/>
    <n v="34.024390243902438"/>
    <s v="music"/>
    <s v="faith"/>
    <x v="1717"/>
    <d v="2016-04-21T04:00:00"/>
  </r>
  <r>
    <n v="1718"/>
    <s v="The Prodigal Son"/>
    <s v="A melody for the galaxy."/>
    <n v="35000"/>
    <n v="75"/>
    <x v="2"/>
    <s v="US"/>
    <s v="USD"/>
    <n v="1463201940"/>
    <n v="1459435149"/>
    <b v="0"/>
    <n v="2"/>
    <b v="0"/>
    <s v="music/faith"/>
    <x v="1315"/>
    <n v="37.5"/>
    <s v="music"/>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1316"/>
    <n v="11.666666666666666"/>
    <s v="music"/>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x v="1317"/>
    <n v="28.125"/>
    <s v="music"/>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x v="109"/>
    <e v="#DIV/0!"/>
    <s v="music"/>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x v="1318"/>
    <n v="1"/>
    <s v="music"/>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x v="896"/>
    <n v="216.66666666666666"/>
    <s v="music"/>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x v="1319"/>
    <n v="8.75"/>
    <s v="music"/>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x v="1320"/>
    <n v="62.222222222222221"/>
    <s v="music"/>
    <s v="faith"/>
    <x v="1725"/>
    <d v="2014-08-24T23:14:09"/>
  </r>
  <r>
    <n v="1726"/>
    <s v="&quot;Every Day&quot; CD by Amanda Joy Hall"/>
    <s v="Amanda Joy Hall's sophomore album, &quot;Every Day&quot;. Release expected July 2014"/>
    <n v="6500"/>
    <n v="2196"/>
    <x v="2"/>
    <s v="US"/>
    <s v="USD"/>
    <n v="1403906664"/>
    <n v="1401401064"/>
    <b v="0"/>
    <n v="16"/>
    <b v="0"/>
    <s v="music/faith"/>
    <x v="1321"/>
    <n v="137.25"/>
    <s v="music"/>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108"/>
    <n v="1"/>
    <s v="music"/>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x v="1322"/>
    <n v="122.14285714285714"/>
    <s v="music"/>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109"/>
    <e v="#DIV/0!"/>
    <s v="music"/>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x v="109"/>
    <e v="#DIV/0!"/>
    <s v="music"/>
    <s v="faith"/>
    <x v="1730"/>
    <d v="2015-10-25T02:06:23"/>
  </r>
  <r>
    <n v="1731"/>
    <s v="Sam Cox Band First Christian Tour"/>
    <s v="We are a Christin Worship band looking to midwest tour. God Bless!"/>
    <n v="1000"/>
    <n v="0"/>
    <x v="2"/>
    <s v="US"/>
    <s v="USD"/>
    <n v="1434034800"/>
    <n v="1432849552"/>
    <b v="0"/>
    <n v="0"/>
    <b v="0"/>
    <s v="music/faith"/>
    <x v="109"/>
    <e v="#DIV/0!"/>
    <s v="music"/>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109"/>
    <e v="#DIV/0!"/>
    <s v="music"/>
    <s v="faith"/>
    <x v="1732"/>
    <d v="2016-01-16T05:00:00"/>
  </r>
  <r>
    <n v="1733"/>
    <s v="What Faith Is EP/Album"/>
    <s v="I am trying to share the music I am blessed to have written. https://www.johncox4.com or https://reverbnation.com/johncox4"/>
    <n v="10000"/>
    <n v="0"/>
    <x v="2"/>
    <s v="US"/>
    <s v="USD"/>
    <n v="1473802200"/>
    <n v="1472746374"/>
    <b v="0"/>
    <n v="0"/>
    <b v="0"/>
    <s v="music/faith"/>
    <x v="109"/>
    <e v="#DIV/0!"/>
    <s v="music"/>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x v="1323"/>
    <n v="1"/>
    <s v="music"/>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x v="1324"/>
    <n v="55"/>
    <s v="music"/>
    <s v="faith"/>
    <x v="1735"/>
    <d v="2016-08-07T19:32:25"/>
  </r>
  <r>
    <n v="1736"/>
    <s v="In His Presence"/>
    <s v="A unique meditative album reflecting on the life of Christ, inviting Him into your presence"/>
    <n v="3000"/>
    <n v="22"/>
    <x v="2"/>
    <s v="US"/>
    <s v="USD"/>
    <n v="1447018833"/>
    <n v="1444423233"/>
    <b v="0"/>
    <n v="1"/>
    <b v="0"/>
    <s v="music/faith"/>
    <x v="1325"/>
    <n v="22"/>
    <s v="music"/>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x v="1212"/>
    <n v="56.666666666666664"/>
    <s v="music"/>
    <s v="faith"/>
    <x v="1737"/>
    <d v="2015-07-20T22:46:32"/>
  </r>
  <r>
    <n v="1738"/>
    <s v="The Flashing Lights"/>
    <s v="Music that inspires and gives hope for overcoming and change. And it is good music."/>
    <n v="5000"/>
    <n v="20"/>
    <x v="2"/>
    <s v="US"/>
    <s v="USD"/>
    <n v="1412283542"/>
    <n v="1409691542"/>
    <b v="0"/>
    <n v="1"/>
    <b v="0"/>
    <s v="music/faith"/>
    <x v="177"/>
    <n v="20"/>
    <s v="music"/>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370"/>
    <n v="1"/>
    <s v="music"/>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x v="109"/>
    <e v="#DIV/0!"/>
    <s v="music"/>
    <s v="faith"/>
    <x v="1740"/>
    <d v="2015-07-16T19:37:02"/>
  </r>
  <r>
    <n v="1741"/>
    <s v="Caught off Guard"/>
    <s v="A photo journal documenting my experiences and travels across New Zealand"/>
    <n v="1200"/>
    <n v="1330"/>
    <x v="0"/>
    <s v="GB"/>
    <s v="GBP"/>
    <n v="1433948671"/>
    <n v="1430060671"/>
    <b v="0"/>
    <n v="52"/>
    <b v="1"/>
    <s v="photography/photobooks"/>
    <x v="1326"/>
    <n v="25.576923076923077"/>
    <s v="photography"/>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648"/>
    <n v="63.970588235294116"/>
    <s v="photography"/>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1327"/>
    <n v="89.925373134328353"/>
    <s v="photography"/>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x v="1328"/>
    <n v="93.071428571428569"/>
    <s v="photography"/>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1329"/>
    <n v="89.674157303370791"/>
    <s v="photography"/>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1330"/>
    <n v="207.61682242990653"/>
    <s v="photography"/>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1331"/>
    <n v="59.408805031446541"/>
    <s v="photography"/>
    <s v="photobooks"/>
    <x v="1747"/>
    <d v="2015-11-13T15:00:00"/>
  </r>
  <r>
    <n v="1748"/>
    <s v="So It Is: Vancouver"/>
    <s v="Telling the story of the city through remarkable people who live in Vancouver today."/>
    <n v="50000"/>
    <n v="64974"/>
    <x v="0"/>
    <s v="CA"/>
    <s v="CAD"/>
    <n v="1441234143"/>
    <n v="1438642143"/>
    <b v="0"/>
    <n v="181"/>
    <b v="1"/>
    <s v="photography/photobooks"/>
    <x v="1332"/>
    <n v="358.97237569060775"/>
    <s v="photography"/>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x v="1333"/>
    <n v="94.736641221374043"/>
    <s v="photography"/>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1334"/>
    <n v="80.647999999999996"/>
    <s v="photography"/>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x v="1335"/>
    <n v="168.68852459016392"/>
    <s v="photography"/>
    <s v="photobooks"/>
    <x v="1751"/>
    <d v="2015-03-19T17:45:23"/>
  </r>
  <r>
    <n v="1752"/>
    <s v="Adfectus Book"/>
    <s v="A little book of calm, in picture form, that will soothe the soul and un-furrow the brow."/>
    <n v="1200"/>
    <n v="3122"/>
    <x v="0"/>
    <s v="GB"/>
    <s v="GBP"/>
    <n v="1476425082"/>
    <n v="1473833082"/>
    <b v="0"/>
    <n v="90"/>
    <b v="1"/>
    <s v="photography/photobooks"/>
    <x v="1336"/>
    <n v="34.68888888888889"/>
    <s v="photography"/>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1277"/>
    <n v="462.85714285714283"/>
    <s v="photography"/>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1337"/>
    <n v="104.38888888888889"/>
    <s v="photography"/>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43"/>
    <n v="7.5"/>
    <s v="photography"/>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x v="1338"/>
    <n v="47.13"/>
    <s v="photography"/>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x v="1339"/>
    <n v="414.28571428571428"/>
    <s v="photography"/>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1340"/>
    <n v="42.481481481481481"/>
    <s v="photography"/>
    <s v="photobooks"/>
    <x v="1758"/>
    <d v="2016-07-14T22:56:32"/>
  </r>
  <r>
    <n v="1759"/>
    <s v="Death Valley"/>
    <s v="Death Valley will be the first photo book of Andi State"/>
    <n v="5000"/>
    <n v="5330"/>
    <x v="0"/>
    <s v="US"/>
    <s v="USD"/>
    <n v="1427309629"/>
    <n v="1425585229"/>
    <b v="0"/>
    <n v="49"/>
    <b v="1"/>
    <s v="photography/photobooks"/>
    <x v="15"/>
    <n v="108.77551020408163"/>
    <s v="photography"/>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x v="1341"/>
    <n v="81.098039215686271"/>
    <s v="photography"/>
    <s v="photobooks"/>
    <x v="1760"/>
    <d v="2016-02-25T16:08:33"/>
  </r>
  <r>
    <n v="1761"/>
    <s v="I Wanted To See Boobs"/>
    <s v="A hardcover photobook telling the naked truth of a young photographers journey."/>
    <n v="100"/>
    <n v="155"/>
    <x v="0"/>
    <s v="GB"/>
    <s v="GBP"/>
    <n v="1442065060"/>
    <n v="1437745060"/>
    <b v="0"/>
    <n v="3"/>
    <b v="1"/>
    <s v="photography/photobooks"/>
    <x v="1342"/>
    <n v="51.666666666666664"/>
    <s v="photography"/>
    <s v="photobooks"/>
    <x v="1761"/>
    <d v="2015-09-12T13:37:40"/>
  </r>
  <r>
    <n v="1762"/>
    <s v="&quot;The Naked Pixel&quot; Ali Pakele"/>
    <s v="Project rewards $25 gets you 190+ digital images"/>
    <n v="100"/>
    <n v="885"/>
    <x v="0"/>
    <s v="US"/>
    <s v="USD"/>
    <n v="1457739245"/>
    <n v="1455147245"/>
    <b v="0"/>
    <n v="25"/>
    <b v="1"/>
    <s v="photography/photobooks"/>
    <x v="1343"/>
    <n v="35.4"/>
    <s v="photography"/>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1344"/>
    <n v="103.63559322033899"/>
    <s v="photography"/>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1345"/>
    <n v="55.282051282051285"/>
    <s v="photography"/>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1346"/>
    <n v="72.16970873786407"/>
    <s v="photography"/>
    <s v="photobooks"/>
    <x v="1765"/>
    <d v="2014-08-13T23:31:52"/>
  </r>
  <r>
    <n v="1766"/>
    <s v="Photographic book on Melbourne's music scene"/>
    <s v="I want to create a beautiful book which documents the Melbourne music scene."/>
    <n v="1500"/>
    <n v="0"/>
    <x v="2"/>
    <s v="AU"/>
    <s v="AUD"/>
    <n v="1408999088"/>
    <n v="1407184688"/>
    <b v="1"/>
    <n v="0"/>
    <b v="0"/>
    <s v="photography/photobooks"/>
    <x v="109"/>
    <e v="#DIV/0!"/>
    <s v="photography"/>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x v="1347"/>
    <n v="58.615384615384613"/>
    <s v="photography"/>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1348"/>
    <n v="12.466666666666667"/>
    <s v="photography"/>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x v="1349"/>
    <n v="49.136363636363633"/>
    <s v="photography"/>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1350"/>
    <n v="150.5"/>
    <s v="photography"/>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x v="1351"/>
    <n v="35.799999999999997"/>
    <s v="photography"/>
    <s v="photobooks"/>
    <x v="1771"/>
    <d v="2014-10-23T23:30:40"/>
  </r>
  <r>
    <n v="1772"/>
    <s v="White Mountain"/>
    <s v="A photobook and a short documentary film telling the story of Holocaust in Northwestern Lithuania"/>
    <n v="5500"/>
    <n v="858"/>
    <x v="2"/>
    <s v="GB"/>
    <s v="GBP"/>
    <n v="1404666836"/>
    <n v="1399482836"/>
    <b v="1"/>
    <n v="19"/>
    <b v="0"/>
    <s v="photography/photobooks"/>
    <x v="1352"/>
    <n v="45.157894736842103"/>
    <s v="photography"/>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1353"/>
    <n v="98.78947368421052"/>
    <s v="photography"/>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768"/>
    <n v="88.307692307692307"/>
    <s v="photography"/>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x v="1354"/>
    <n v="170.62903225806451"/>
    <s v="photography"/>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1355"/>
    <n v="83.75"/>
    <s v="photography"/>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x v="1356"/>
    <n v="65.099999999999994"/>
    <s v="photography"/>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1357"/>
    <n v="66.333333333333329"/>
    <s v="photography"/>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1358"/>
    <n v="104.89473684210526"/>
    <s v="photography"/>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x v="1359"/>
    <n v="78.440789473684205"/>
    <s v="photography"/>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1360"/>
    <n v="59.041666666666664"/>
    <s v="photography"/>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1361"/>
    <n v="71.34210526315789"/>
    <s v="photography"/>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x v="1362"/>
    <n v="51.227027027027027"/>
    <s v="photography"/>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1363"/>
    <n v="60.242424242424242"/>
    <s v="photography"/>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1364"/>
    <n v="44.935185185185183"/>
    <s v="photography"/>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x v="1365"/>
    <n v="31.206896551724139"/>
    <s v="photography"/>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x v="1366"/>
    <n v="63.875"/>
    <s v="photography"/>
    <s v="photobooks"/>
    <x v="1787"/>
    <d v="2015-04-04T14:43:57"/>
  </r>
  <r>
    <n v="1788"/>
    <s v="Beyond the Pale"/>
    <s v="A photo book celebrating Goths, exploring their lives and giving an insight into what Goth is for them."/>
    <n v="5500"/>
    <n v="76"/>
    <x v="2"/>
    <s v="GB"/>
    <s v="GBP"/>
    <n v="1414795542"/>
    <n v="1412203542"/>
    <b v="1"/>
    <n v="4"/>
    <b v="0"/>
    <s v="photography/photobooks"/>
    <x v="1367"/>
    <n v="19"/>
    <s v="photography"/>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x v="724"/>
    <n v="10"/>
    <s v="photography"/>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x v="1368"/>
    <n v="109.06666666666666"/>
    <s v="photography"/>
    <s v="photobooks"/>
    <x v="1790"/>
    <d v="2015-02-05T16:11:18"/>
  </r>
  <r>
    <n v="1791"/>
    <s v="disCover: Napoli"/>
    <s v="For the love of street photography and the beauty of traditional cultures in southern Italy."/>
    <n v="3000"/>
    <n v="107"/>
    <x v="2"/>
    <s v="GB"/>
    <s v="GBP"/>
    <n v="1422553565"/>
    <n v="1417369565"/>
    <b v="1"/>
    <n v="4"/>
    <b v="0"/>
    <s v="photography/photobooks"/>
    <x v="1369"/>
    <n v="26.75"/>
    <s v="photography"/>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x v="1370"/>
    <n v="109.93525179856115"/>
    <s v="photography"/>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43"/>
    <n v="20"/>
    <s v="photography"/>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x v="1371"/>
    <n v="55.388888888888886"/>
    <s v="photography"/>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x v="1372"/>
    <n v="133.90123456790124"/>
    <s v="photography"/>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x v="1373"/>
    <n v="48.720930232558139"/>
    <s v="photography"/>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697"/>
    <n v="48.25"/>
    <s v="photography"/>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1374"/>
    <n v="58.972972972972975"/>
    <s v="photography"/>
    <s v="photobooks"/>
    <x v="1798"/>
    <d v="2016-02-04T07:50:33"/>
  </r>
  <r>
    <n v="1799"/>
    <s v="The UnDiscovered Image"/>
    <s v="The UnDiscovered Image, a monthly publication dedicated to photographers."/>
    <n v="4000"/>
    <n v="69.83"/>
    <x v="2"/>
    <s v="GB"/>
    <s v="GBP"/>
    <n v="1415740408"/>
    <n v="1414008808"/>
    <b v="1"/>
    <n v="6"/>
    <b v="0"/>
    <s v="photography/photobooks"/>
    <x v="1375"/>
    <n v="11.638333333333334"/>
    <s v="photography"/>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1376"/>
    <n v="83.716814159292042"/>
    <s v="photography"/>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x v="1377"/>
    <n v="63.648648648648646"/>
    <s v="photography"/>
    <s v="photobooks"/>
    <x v="1801"/>
    <d v="2015-12-15T12:10:00"/>
  </r>
  <r>
    <n v="1802"/>
    <s v="Out Of The Dark"/>
    <s v="Inner Darkness turned into a photobook. Personal work i shot during my recovery...in Berlin."/>
    <n v="3500"/>
    <n v="1697"/>
    <x v="2"/>
    <s v="DE"/>
    <s v="EUR"/>
    <n v="1435442340"/>
    <n v="1433416830"/>
    <b v="1"/>
    <n v="18"/>
    <b v="0"/>
    <s v="photography/photobooks"/>
    <x v="1378"/>
    <n v="94.277777777777771"/>
    <s v="photography"/>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x v="1379"/>
    <n v="71.86666666666666"/>
    <s v="photography"/>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1380"/>
    <n v="104.84615384615384"/>
    <s v="photography"/>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1381"/>
    <n v="67.139344262295083"/>
    <s v="photography"/>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x v="1382"/>
    <n v="73.875"/>
    <s v="photography"/>
    <s v="photobooks"/>
    <x v="1806"/>
    <d v="2014-09-30T15:19:09"/>
  </r>
  <r>
    <n v="1807"/>
    <s v="Anywhere but Here"/>
    <s v="I want to explore alternative cultures and lifestyles in America."/>
    <n v="5000"/>
    <n v="553"/>
    <x v="2"/>
    <s v="US"/>
    <s v="USD"/>
    <n v="1411868313"/>
    <n v="1409276313"/>
    <b v="1"/>
    <n v="8"/>
    <b v="0"/>
    <s v="photography/photobooks"/>
    <x v="1383"/>
    <n v="69.125"/>
    <s v="photography"/>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1384"/>
    <n v="120.77083333333333"/>
    <s v="photography"/>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x v="1385"/>
    <n v="42.222222222222221"/>
    <s v="photography"/>
    <s v="photobooks"/>
    <x v="1809"/>
    <d v="2015-03-01T21:47:19"/>
  </r>
  <r>
    <n v="1810"/>
    <s v="Film Speed"/>
    <s v="Film Speed is a series of Zines focusing on architecture shot completely on 35 and 120mm film."/>
    <n v="450"/>
    <n v="15"/>
    <x v="2"/>
    <s v="US"/>
    <s v="USD"/>
    <n v="1408657826"/>
    <n v="1407621026"/>
    <b v="0"/>
    <n v="2"/>
    <b v="0"/>
    <s v="photography/photobooks"/>
    <x v="422"/>
    <n v="7.5"/>
    <s v="photography"/>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x v="1386"/>
    <n v="1.5384615384615385"/>
    <s v="photography"/>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1387"/>
    <n v="37.608695652173914"/>
    <s v="photography"/>
    <s v="photobooks"/>
    <x v="1812"/>
    <d v="2016-07-03T07:38:56"/>
  </r>
  <r>
    <n v="1813"/>
    <s v="Libya : The Lost Days"/>
    <s v="This project aims to document, Libyan photographic history; through both print and artisan mediums ."/>
    <n v="8750"/>
    <n v="0"/>
    <x v="2"/>
    <s v="GB"/>
    <s v="GBP"/>
    <n v="1407532812"/>
    <n v="1404940812"/>
    <b v="0"/>
    <n v="0"/>
    <b v="0"/>
    <s v="photography/photobooks"/>
    <x v="109"/>
    <e v="#DIV/0!"/>
    <s v="photography"/>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x v="1388"/>
    <n v="42.157142857142858"/>
    <s v="photography"/>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x v="109"/>
    <e v="#DIV/0!"/>
    <s v="photography"/>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x v="1389"/>
    <n v="84.833333333333329"/>
    <s v="photography"/>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x v="1390"/>
    <n v="94.19"/>
    <s v="photography"/>
    <s v="photobooks"/>
    <x v="1817"/>
    <d v="2017-01-30T06:59:00"/>
  </r>
  <r>
    <n v="1818"/>
    <s v="Give Me Your Goofy-ist"/>
    <s v="We are all different, this is a way to honor and celebrate the authenticity in being different."/>
    <n v="15000"/>
    <n v="0"/>
    <x v="2"/>
    <s v="US"/>
    <s v="USD"/>
    <n v="1428035850"/>
    <n v="1425447450"/>
    <b v="0"/>
    <n v="0"/>
    <b v="0"/>
    <s v="photography/photobooks"/>
    <x v="109"/>
    <e v="#DIV/0!"/>
    <s v="photography"/>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1391"/>
    <n v="6.25"/>
    <s v="photography"/>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1392"/>
    <n v="213.375"/>
    <s v="photography"/>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x v="1393"/>
    <n v="59.162280701754383"/>
    <s v="music"/>
    <s v="rock"/>
    <x v="1821"/>
    <d v="2012-03-03T07:39:27"/>
  </r>
  <r>
    <n v="1822"/>
    <s v="Wood Butcher's new music video- I Don't Wanna Party"/>
    <s v="Wood Butcher needs your help to make this happen. Buy a CD, support local music!"/>
    <n v="300"/>
    <n v="300"/>
    <x v="0"/>
    <s v="CA"/>
    <s v="CAD"/>
    <n v="1391194860"/>
    <n v="1388084862"/>
    <b v="0"/>
    <n v="11"/>
    <b v="1"/>
    <s v="music/rock"/>
    <x v="31"/>
    <n v="27.272727272727273"/>
    <s v="music"/>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x v="1394"/>
    <n v="24.575757575757574"/>
    <s v="music"/>
    <s v="rock"/>
    <x v="1823"/>
    <d v="2012-10-24T16:26:16"/>
  </r>
  <r>
    <n v="1824"/>
    <s v="Tin Man's Broken Wisdom Fund"/>
    <s v="cd fund raiser"/>
    <n v="3000"/>
    <n v="3002"/>
    <x v="0"/>
    <s v="US"/>
    <s v="USD"/>
    <n v="1389146880"/>
    <n v="1387403967"/>
    <b v="0"/>
    <n v="40"/>
    <b v="1"/>
    <s v="music/rock"/>
    <x v="1395"/>
    <n v="75.05"/>
    <s v="music"/>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1396"/>
    <n v="42.02"/>
    <s v="music"/>
    <s v="rock"/>
    <x v="1825"/>
    <d v="2013-07-11T20:01:43"/>
  </r>
  <r>
    <n v="1826"/>
    <s v="BEAR GHOST! Professional Recording! Yay!"/>
    <s v="Hear your favorite Bear Ghost in eargasmic quality!"/>
    <n v="2000"/>
    <n v="2020"/>
    <x v="0"/>
    <s v="US"/>
    <s v="USD"/>
    <n v="1392675017"/>
    <n v="1390083017"/>
    <b v="0"/>
    <n v="38"/>
    <b v="1"/>
    <s v="music/rock"/>
    <x v="50"/>
    <n v="53.157894736842103"/>
    <s v="music"/>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1397"/>
    <n v="83.885416666666671"/>
    <s v="music"/>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1398"/>
    <n v="417.33333333333331"/>
    <s v="music"/>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x v="1399"/>
    <n v="75.765151515151516"/>
    <s v="music"/>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x v="1400"/>
    <n v="67.389380530973455"/>
    <s v="music"/>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x v="288"/>
    <n v="73.571428571428569"/>
    <s v="music"/>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x v="1401"/>
    <n v="25"/>
    <s v="music"/>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x v="1402"/>
    <n v="42"/>
    <s v="music"/>
    <s v="rock"/>
    <x v="1833"/>
    <d v="2013-03-02T07:59:00"/>
  </r>
  <r>
    <n v="1834"/>
    <s v="TDJ - All Part of the Plan EP/Tour"/>
    <s v="Help us fund our first tour and promote our new EP!"/>
    <n v="10000"/>
    <n v="11805"/>
    <x v="0"/>
    <s v="US"/>
    <s v="USD"/>
    <n v="1422140895"/>
    <n v="1418684895"/>
    <b v="0"/>
    <n v="90"/>
    <b v="1"/>
    <s v="music/rock"/>
    <x v="1403"/>
    <n v="131.16666666666666"/>
    <s v="music"/>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x v="87"/>
    <n v="47.272727272727273"/>
    <s v="music"/>
    <s v="rock"/>
    <x v="1835"/>
    <d v="2016-03-31T15:51:11"/>
  </r>
  <r>
    <n v="1836"/>
    <s v="KICKSTART OUR &lt;+3"/>
    <s v="Help fund our 2013 Sound &amp; Lighting Touring rig!"/>
    <n v="5000"/>
    <n v="10017"/>
    <x v="0"/>
    <s v="US"/>
    <s v="USD"/>
    <n v="1361129129"/>
    <n v="1359660329"/>
    <b v="0"/>
    <n v="55"/>
    <b v="1"/>
    <s v="music/rock"/>
    <x v="1404"/>
    <n v="182.12727272727273"/>
    <s v="music"/>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1405"/>
    <n v="61.366666666666667"/>
    <s v="music"/>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x v="1406"/>
    <n v="35.767499999999998"/>
    <s v="music"/>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x v="1407"/>
    <n v="45.62222222222222"/>
    <s v="music"/>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x v="1408"/>
    <n v="75.384615384615387"/>
    <s v="music"/>
    <s v="rock"/>
    <x v="1840"/>
    <d v="2013-05-07T04:59:00"/>
  </r>
  <r>
    <n v="1841"/>
    <s v="Hydra Effect Debut EP"/>
    <s v="Hard Rock with a Positive Message. Help us fund, release and promote our debut EP!"/>
    <n v="2000"/>
    <n v="2035"/>
    <x v="0"/>
    <s v="US"/>
    <s v="USD"/>
    <n v="1400561940"/>
    <n v="1397679445"/>
    <b v="0"/>
    <n v="40"/>
    <b v="1"/>
    <s v="music/rock"/>
    <x v="1409"/>
    <n v="50.875"/>
    <s v="music"/>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1410"/>
    <n v="119.28571428571429"/>
    <s v="music"/>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1411"/>
    <n v="92.541865671641801"/>
    <s v="music"/>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578"/>
    <n v="76.05"/>
    <s v="music"/>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31"/>
    <n v="52.631578947368418"/>
    <s v="music"/>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1412"/>
    <n v="98.990430622009569"/>
    <s v="music"/>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1413"/>
    <n v="79.526315789473685"/>
    <s v="music"/>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1414"/>
    <n v="134.20833333333334"/>
    <s v="music"/>
    <s v="rock"/>
    <x v="1848"/>
    <d v="2011-07-31T06:59:00"/>
  </r>
  <r>
    <n v="1849"/>
    <s v="Release the Skyline Album"/>
    <s v="Release the Skylines is a small, local Cleveland metal band looking to record an album."/>
    <n v="300"/>
    <n v="301"/>
    <x v="0"/>
    <s v="US"/>
    <s v="USD"/>
    <n v="1350505059"/>
    <n v="1347913059"/>
    <b v="0"/>
    <n v="8"/>
    <b v="1"/>
    <s v="music/rock"/>
    <x v="1415"/>
    <n v="37.625"/>
    <s v="music"/>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x v="1416"/>
    <n v="51.044692737430168"/>
    <s v="music"/>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1417"/>
    <n v="50.03846153846154"/>
    <s v="music"/>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x v="1418"/>
    <n v="133.93129770992365"/>
    <s v="music"/>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1419"/>
    <n v="58.214285714285715"/>
    <s v="music"/>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1420"/>
    <n v="88.037643678160919"/>
    <s v="music"/>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x v="1421"/>
    <n v="70.576753926701571"/>
    <s v="music"/>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x v="982"/>
    <n v="53.289473684210527"/>
    <s v="music"/>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x v="31"/>
    <n v="136.36363636363637"/>
    <s v="music"/>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1422"/>
    <n v="40.547315436241611"/>
    <s v="music"/>
    <s v="rock"/>
    <x v="1858"/>
    <d v="2011-12-16T05:48:41"/>
  </r>
  <r>
    <n v="1859"/>
    <s v="Queen Kwong Tour to London and Paris"/>
    <s v="Queen Kwong is going ON TOUR to London and Paris!"/>
    <n v="3000"/>
    <n v="3955"/>
    <x v="0"/>
    <s v="US"/>
    <s v="USD"/>
    <n v="1316716129"/>
    <n v="1314124129"/>
    <b v="0"/>
    <n v="56"/>
    <b v="1"/>
    <s v="music/rock"/>
    <x v="1423"/>
    <n v="70.625"/>
    <s v="music"/>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x v="1424"/>
    <n v="52.684210526315788"/>
    <s v="music"/>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109"/>
    <e v="#DIV/0!"/>
    <s v="games"/>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1425"/>
    <n v="90.9375"/>
    <s v="games"/>
    <s v="mobile games"/>
    <x v="1862"/>
    <d v="2017-03-08T07:30:00"/>
  </r>
  <r>
    <n v="1863"/>
    <s v="Project: 20M813"/>
    <s v="This is an Android game where you take control of the zombies and try to eat your way to world domination!"/>
    <n v="2500"/>
    <n v="10"/>
    <x v="2"/>
    <s v="US"/>
    <s v="USD"/>
    <n v="1402600085"/>
    <n v="1400008085"/>
    <b v="0"/>
    <n v="2"/>
    <b v="0"/>
    <s v="games/mobile games"/>
    <x v="177"/>
    <n v="5"/>
    <s v="games"/>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1426"/>
    <n v="58.083333333333336"/>
    <s v="games"/>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x v="1427"/>
    <n v="2"/>
    <s v="games"/>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724"/>
    <n v="62.5"/>
    <s v="games"/>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x v="833"/>
    <n v="10"/>
    <s v="games"/>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1428"/>
    <n v="71.588235294117652"/>
    <s v="games"/>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x v="109"/>
    <e v="#DIV/0!"/>
    <s v="games"/>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x v="1429"/>
    <n v="32.81818181818182"/>
    <s v="games"/>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1430"/>
    <n v="49.11578947368421"/>
    <s v="games"/>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x v="550"/>
    <n v="16.307692307692307"/>
    <s v="games"/>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x v="871"/>
    <n v="18"/>
    <s v="games"/>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x v="1431"/>
    <n v="13"/>
    <s v="games"/>
    <s v="mobile games"/>
    <x v="1874"/>
    <d v="2016-06-28T23:15:33"/>
  </r>
  <r>
    <n v="1875"/>
    <s v="Claws &amp; Fins"/>
    <s v="Sea opposition of Crab's family and angry fishes. Who is going to win, and who is going to loose ?!"/>
    <n v="10000"/>
    <n v="51"/>
    <x v="2"/>
    <s v="US"/>
    <s v="USD"/>
    <n v="1470519308"/>
    <n v="1465335308"/>
    <b v="0"/>
    <n v="3"/>
    <b v="0"/>
    <s v="games/mobile games"/>
    <x v="872"/>
    <n v="17"/>
    <s v="games"/>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x v="109"/>
    <e v="#DIV/0!"/>
    <s v="games"/>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x v="109"/>
    <e v="#DIV/0!"/>
    <s v="games"/>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x v="109"/>
    <e v="#DIV/0!"/>
    <s v="games"/>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x v="154"/>
    <n v="3"/>
    <s v="games"/>
    <s v="mobile games"/>
    <x v="1879"/>
    <d v="2016-03-14T14:35:29"/>
  </r>
  <r>
    <n v="1880"/>
    <s v="Sim Betting Football"/>
    <s v="Sim Betting Football is the only football (soccer) betting simulation  game."/>
    <n v="5000"/>
    <n v="1004"/>
    <x v="2"/>
    <s v="GB"/>
    <s v="GBP"/>
    <n v="1459341380"/>
    <n v="1456839380"/>
    <b v="0"/>
    <n v="24"/>
    <b v="0"/>
    <s v="games/mobile games"/>
    <x v="1432"/>
    <n v="41.833333333333336"/>
    <s v="games"/>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x v="1433"/>
    <n v="49.338428571428572"/>
    <s v="music"/>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1434"/>
    <n v="41.728395061728392"/>
    <s v="music"/>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1435"/>
    <n v="32.71875"/>
    <s v="music"/>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1436"/>
    <n v="51.96153846153846"/>
    <s v="music"/>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x v="1437"/>
    <n v="50.685714285714283"/>
    <s v="music"/>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1438"/>
    <n v="42.241379310344826"/>
    <s v="music"/>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1439"/>
    <n v="416.875"/>
    <s v="music"/>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1440"/>
    <n v="46.651685393258425"/>
    <s v="music"/>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x v="15"/>
    <n v="48.454545454545453"/>
    <s v="music"/>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1441"/>
    <n v="70.5289837398374"/>
    <s v="music"/>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1442"/>
    <n v="87.958333333333329"/>
    <s v="music"/>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x v="1443"/>
    <n v="26.26923076923077"/>
    <s v="music"/>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x v="87"/>
    <n v="57.777777777777779"/>
    <s v="music"/>
    <s v="indie rock"/>
    <x v="1893"/>
    <d v="2011-04-16T03:59:00"/>
  </r>
  <r>
    <n v="1894"/>
    <s v="Help me release my first 3 song EP!!"/>
    <s v="Im trying to raise $1000 for a 3 song EP in a studio!"/>
    <n v="1000"/>
    <n v="1145"/>
    <x v="0"/>
    <s v="US"/>
    <s v="USD"/>
    <n v="1329082983"/>
    <n v="1326404583"/>
    <b v="0"/>
    <n v="20"/>
    <b v="1"/>
    <s v="music/indie rock"/>
    <x v="1444"/>
    <n v="57.25"/>
    <s v="music"/>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1445"/>
    <n v="196.34042553191489"/>
    <s v="music"/>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x v="1446"/>
    <n v="43"/>
    <s v="music"/>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1447"/>
    <n v="35.551912568306008"/>
    <s v="music"/>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1448"/>
    <n v="68.80952380952381"/>
    <s v="music"/>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25"/>
    <n v="28.571428571428573"/>
    <s v="music"/>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1449"/>
    <n v="50.631666666666668"/>
    <s v="music"/>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1450"/>
    <n v="106.8"/>
    <s v="technology"/>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x v="444"/>
    <n v="4"/>
    <s v="technology"/>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x v="1451"/>
    <n v="34.097560975609753"/>
    <s v="technology"/>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x v="370"/>
    <n v="25"/>
    <s v="technology"/>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1452"/>
    <n v="10.5"/>
    <s v="technology"/>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1453"/>
    <n v="215.95959595959596"/>
    <s v="technology"/>
    <s v="gadgets"/>
    <x v="1906"/>
    <d v="2016-06-23T16:06:23"/>
  </r>
  <r>
    <n v="1907"/>
    <s v="Litter-Buddy"/>
    <s v="Litter-Buddy is great economical alternative to leading pet waste disposal systems with cartridge bag elements."/>
    <n v="30000"/>
    <n v="85"/>
    <x v="2"/>
    <s v="US"/>
    <s v="USD"/>
    <n v="1400853925"/>
    <n v="1399557925"/>
    <b v="0"/>
    <n v="4"/>
    <b v="0"/>
    <s v="technology/gadgets"/>
    <x v="1454"/>
    <n v="21.25"/>
    <s v="technology"/>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1455"/>
    <n v="108.25"/>
    <s v="technology"/>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1456"/>
    <n v="129.97368421052633"/>
    <s v="technology"/>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1457"/>
    <n v="117.49473684210527"/>
    <s v="technology"/>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x v="1458"/>
    <n v="10"/>
    <s v="technology"/>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1459"/>
    <n v="70.595238095238102"/>
    <s v="technology"/>
    <s v="gadgets"/>
    <x v="1912"/>
    <d v="2015-06-04T05:26:00"/>
  </r>
  <r>
    <n v="1913"/>
    <s v="Tibio - Spreading warmth in everyones home"/>
    <s v="Tibio is a revolutionary new product designed to solve an age old problem."/>
    <n v="48000"/>
    <n v="637"/>
    <x v="2"/>
    <s v="GB"/>
    <s v="GBP"/>
    <n v="1412770578"/>
    <n v="1410178578"/>
    <b v="0"/>
    <n v="26"/>
    <b v="0"/>
    <s v="technology/gadgets"/>
    <x v="1460"/>
    <n v="24.5"/>
    <s v="technology"/>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1461"/>
    <n v="30"/>
    <s v="technology"/>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x v="1462"/>
    <n v="2"/>
    <s v="technology"/>
    <s v="gadgets"/>
    <x v="1915"/>
    <d v="2014-09-02T01:10:22"/>
  </r>
  <r>
    <n v="1916"/>
    <s v="The Paint Can Holder by U.S. Green Products"/>
    <s v="The Paint Can Holder Makes Painting Easier and Safer on Extension Ladders."/>
    <n v="20000"/>
    <n v="102"/>
    <x v="2"/>
    <s v="US"/>
    <s v="USD"/>
    <n v="1478542375"/>
    <n v="1476378775"/>
    <b v="0"/>
    <n v="6"/>
    <b v="0"/>
    <s v="technology/gadgets"/>
    <x v="872"/>
    <n v="17"/>
    <s v="technology"/>
    <s v="gadgets"/>
    <x v="1916"/>
    <d v="2016-11-07T18:12:55"/>
  </r>
  <r>
    <n v="1917"/>
    <s v="Chronovisor:The MOST innovative watch for night time reading"/>
    <s v="Let's build a legendary brand altogether"/>
    <n v="390000"/>
    <n v="205025"/>
    <x v="2"/>
    <s v="HK"/>
    <s v="HKD"/>
    <n v="1486708133"/>
    <n v="1484116133"/>
    <b v="0"/>
    <n v="70"/>
    <b v="0"/>
    <s v="technology/gadgets"/>
    <x v="1463"/>
    <n v="2928.9285714285716"/>
    <s v="technology"/>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1464"/>
    <n v="28.888888888888889"/>
    <s v="technology"/>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1465"/>
    <n v="29.625"/>
    <s v="technology"/>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x v="1466"/>
    <n v="40.980952380952381"/>
    <s v="technology"/>
    <s v="gadgets"/>
    <x v="1920"/>
    <d v="2015-10-21T23:00:00"/>
  </r>
  <r>
    <n v="1921"/>
    <s v="The Fine Spirits are making an album!"/>
    <s v="The Fine Spirits are making an album, but we need your help!"/>
    <n v="1500"/>
    <n v="2052"/>
    <x v="0"/>
    <s v="US"/>
    <s v="USD"/>
    <n v="1342243143"/>
    <n v="1339651143"/>
    <b v="0"/>
    <n v="38"/>
    <b v="1"/>
    <s v="music/indie rock"/>
    <x v="346"/>
    <n v="54"/>
    <s v="music"/>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x v="1467"/>
    <n v="36.109375"/>
    <s v="music"/>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x v="1468"/>
    <n v="23.153846153846153"/>
    <s v="music"/>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316"/>
    <n v="104"/>
    <s v="music"/>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x v="1469"/>
    <n v="31.826923076923077"/>
    <s v="music"/>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1470"/>
    <n v="27.3896261682243"/>
    <s v="music"/>
    <s v="indie rock"/>
    <x v="1926"/>
    <d v="2010-11-02T00:26:00"/>
  </r>
  <r>
    <n v="1927"/>
    <s v="GBS Detroit Presents Hampshire"/>
    <s v="Hampshire is headed to GBS Detroit."/>
    <n v="600"/>
    <n v="620"/>
    <x v="0"/>
    <s v="US"/>
    <s v="USD"/>
    <n v="1331182740"/>
    <n v="1329856839"/>
    <b v="0"/>
    <n v="11"/>
    <b v="1"/>
    <s v="music/indie rock"/>
    <x v="101"/>
    <n v="56.363636363636367"/>
    <s v="music"/>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x v="1471"/>
    <n v="77.352941176470594"/>
    <s v="music"/>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x v="1472"/>
    <n v="42.8"/>
    <s v="music"/>
    <s v="indie rock"/>
    <x v="1929"/>
    <d v="2011-07-05T00:31:06"/>
  </r>
  <r>
    <n v="1930"/>
    <s v="Magnetic Flowers Presents: Old, Cold. Losing It."/>
    <s v="We're nearly done recording, but we're out of money! Help us release the record!!!"/>
    <n v="1000"/>
    <n v="1270"/>
    <x v="0"/>
    <s v="US"/>
    <s v="USD"/>
    <n v="1373203482"/>
    <n v="1368019482"/>
    <b v="0"/>
    <n v="26"/>
    <b v="1"/>
    <s v="music/indie rock"/>
    <x v="74"/>
    <n v="48.846153846153847"/>
    <s v="music"/>
    <s v="indie rock"/>
    <x v="1930"/>
    <d v="2013-07-07T13:24:42"/>
  </r>
  <r>
    <n v="1931"/>
    <s v="New Lions After Dark EP!"/>
    <s v="We're an indie rock band from Clearwater, FL headed back into the studio to finish our latest EP."/>
    <n v="2000"/>
    <n v="2412.02"/>
    <x v="0"/>
    <s v="US"/>
    <s v="USD"/>
    <n v="1337657400"/>
    <n v="1336512309"/>
    <b v="0"/>
    <n v="50"/>
    <b v="1"/>
    <s v="music/indie rock"/>
    <x v="1473"/>
    <n v="48.240400000000001"/>
    <s v="music"/>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1474"/>
    <n v="70.212500000000006"/>
    <s v="music"/>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1475"/>
    <n v="94.054545454545448"/>
    <s v="music"/>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1476"/>
    <n v="80.272727272727266"/>
    <s v="music"/>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x v="1477"/>
    <n v="54.2"/>
    <s v="music"/>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x v="1478"/>
    <n v="60.26903448275862"/>
    <s v="music"/>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x v="1479"/>
    <n v="38.740344827586206"/>
    <s v="music"/>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1480"/>
    <n v="152.54385964912279"/>
    <s v="music"/>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1076"/>
    <n v="115.3125"/>
    <s v="music"/>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x v="1481"/>
    <n v="35.838709677419352"/>
    <s v="music"/>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1482"/>
    <n v="64.570118779438872"/>
    <s v="technology"/>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1483"/>
    <n v="87.436000000000007"/>
    <s v="technology"/>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x v="1484"/>
    <n v="68.815577078288939"/>
    <s v="technology"/>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1485"/>
    <n v="176.200223588597"/>
    <s v="technology"/>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x v="1486"/>
    <n v="511.79117647058825"/>
    <s v="technology"/>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1487"/>
    <n v="160.44285714285715"/>
    <s v="technology"/>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1488"/>
    <n v="35.003043478260871"/>
    <s v="technology"/>
    <s v="hardware"/>
    <x v="1947"/>
    <d v="2009-11-23T05:59:00"/>
  </r>
  <r>
    <n v="1948"/>
    <s v="UDOO X86: The Most Powerful Maker Board Ever"/>
    <s v="10 times more powerful than Raspberry Pi 3, x86 64-bit architecture"/>
    <n v="100000"/>
    <n v="800211"/>
    <x v="0"/>
    <s v="US"/>
    <s v="USD"/>
    <n v="1465232520"/>
    <n v="1460557809"/>
    <b v="1"/>
    <n v="4245"/>
    <b v="1"/>
    <s v="technology/hardware"/>
    <x v="1489"/>
    <n v="188.50671378091872"/>
    <s v="technology"/>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x v="1490"/>
    <n v="56.204984093319197"/>
    <s v="technology"/>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1491"/>
    <n v="51.3054157782516"/>
    <s v="technology"/>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1492"/>
    <n v="127.36450839328538"/>
    <s v="technology"/>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x v="1493"/>
    <n v="101.85532258064516"/>
    <s v="technology"/>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x v="1494"/>
    <n v="230.55782312925169"/>
    <s v="technology"/>
    <s v="hardware"/>
    <x v="1953"/>
    <d v="2012-03-02T03:00:00"/>
  </r>
  <r>
    <n v="1954"/>
    <s v="Orison â€“ Rethink the Power of Energy"/>
    <s v="The First Home Battery System You Simply Plug in to Install"/>
    <n v="50000"/>
    <n v="349474"/>
    <x v="0"/>
    <s v="US"/>
    <s v="USD"/>
    <n v="1457758800"/>
    <n v="1453730176"/>
    <b v="1"/>
    <n v="415"/>
    <b v="1"/>
    <s v="technology/hardware"/>
    <x v="1495"/>
    <n v="842.10602409638557"/>
    <s v="technology"/>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1496"/>
    <n v="577.27593103448271"/>
    <s v="technology"/>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1497"/>
    <n v="483.34246575342468"/>
    <s v="technology"/>
    <s v="hardware"/>
    <x v="1956"/>
    <d v="2015-04-18T21:10:05"/>
  </r>
  <r>
    <n v="1957"/>
    <s v="freeSoC and freeSoC Mini"/>
    <s v="An open hardware platform for the best microcontroller in the world."/>
    <n v="30000"/>
    <n v="50251.41"/>
    <x v="0"/>
    <s v="US"/>
    <s v="USD"/>
    <n v="1351304513"/>
    <n v="1348712513"/>
    <b v="1"/>
    <n v="660"/>
    <b v="1"/>
    <s v="technology/hardware"/>
    <x v="1498"/>
    <n v="76.138500000000008"/>
    <s v="technology"/>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1499"/>
    <n v="74.107684365781708"/>
    <s v="technology"/>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x v="1500"/>
    <n v="36.965660377358489"/>
    <s v="technology"/>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x v="1501"/>
    <n v="2500.969696969697"/>
    <s v="technology"/>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1502"/>
    <n v="67.690214329454989"/>
    <s v="technology"/>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1503"/>
    <n v="63.04738562091503"/>
    <s v="technology"/>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1504"/>
    <n v="117.6"/>
    <s v="technology"/>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1505"/>
    <n v="180.75185011709601"/>
    <s v="technology"/>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1506"/>
    <n v="127.32038834951456"/>
    <s v="technology"/>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1507"/>
    <n v="136.6444745538665"/>
    <s v="technology"/>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1508"/>
    <n v="182.78024691358024"/>
    <s v="technology"/>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x v="1509"/>
    <n v="279.37843137254902"/>
    <s v="technology"/>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1510"/>
    <n v="61.375728669846318"/>
    <s v="technology"/>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x v="1511"/>
    <n v="80.727532097004286"/>
    <s v="technology"/>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1512"/>
    <n v="272.35590732591254"/>
    <s v="technology"/>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1513"/>
    <n v="70.848739495798313"/>
    <s v="technology"/>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1514"/>
    <n v="247.94003412969283"/>
    <s v="technology"/>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1515"/>
    <n v="186.81393034825871"/>
    <s v="technology"/>
    <s v="hardware"/>
    <x v="1974"/>
    <d v="2013-08-19T08:01:09"/>
  </r>
  <r>
    <n v="1975"/>
    <s v="Bugle2: A DIY Phono Preamp"/>
    <s v="The Bugle2 is a second generation DIY kit phono preamplifier for vinyl playback."/>
    <n v="16000"/>
    <n v="33393.339999999997"/>
    <x v="0"/>
    <s v="US"/>
    <s v="USD"/>
    <n v="1362938851"/>
    <n v="1360346851"/>
    <b v="1"/>
    <n v="253"/>
    <b v="1"/>
    <s v="technology/hardware"/>
    <x v="1516"/>
    <n v="131.98948616600788"/>
    <s v="technology"/>
    <s v="hardware"/>
    <x v="1975"/>
    <d v="2013-03-10T18:07:31"/>
  </r>
  <r>
    <n v="1976"/>
    <s v="Pi Lite white - Bright white LED display for Raspberry Pi"/>
    <s v="Can you help us make an ultra bright white one a reality?"/>
    <n v="4000"/>
    <n v="13864"/>
    <x v="0"/>
    <s v="GB"/>
    <s v="GBP"/>
    <n v="1373751325"/>
    <n v="1371159325"/>
    <b v="1"/>
    <n v="473"/>
    <b v="1"/>
    <s v="technology/hardware"/>
    <x v="1517"/>
    <n v="29.310782241014799"/>
    <s v="technology"/>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x v="1518"/>
    <n v="245.02436053593178"/>
    <s v="technology"/>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1519"/>
    <n v="1323.2540463917526"/>
    <s v="technology"/>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x v="1520"/>
    <n v="282.65966789667897"/>
    <s v="technology"/>
    <s v="hardware"/>
    <x v="1979"/>
    <d v="2015-11-19T04:59:00"/>
  </r>
  <r>
    <n v="1980"/>
    <s v="YOUMO - Your Smart Modular Power Strip"/>
    <s v="Multi-power charging that is smarter, stylish and designed for you."/>
    <n v="50000"/>
    <n v="177412.01"/>
    <x v="0"/>
    <s v="DE"/>
    <s v="EUR"/>
    <n v="1459684862"/>
    <n v="1456232462"/>
    <b v="1"/>
    <n v="1945"/>
    <b v="1"/>
    <s v="technology/hardware"/>
    <x v="1521"/>
    <n v="91.214401028277635"/>
    <s v="technology"/>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1522"/>
    <n v="31.75"/>
    <s v="photography"/>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x v="109"/>
    <e v="#DIV/0!"/>
    <s v="photography"/>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x v="1523"/>
    <n v="88.6875"/>
    <s v="photography"/>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1524"/>
    <n v="453.14285714285717"/>
    <s v="photography"/>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1525"/>
    <n v="12.75"/>
    <s v="photography"/>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33"/>
    <n v="1"/>
    <s v="photography"/>
    <s v="people"/>
    <x v="1986"/>
    <d v="2016-03-14T09:24:43"/>
  </r>
  <r>
    <n v="1987"/>
    <s v="Ethiopia: Beheld"/>
    <s v="A collection of images that depicts the beauty and diversity within Ethiopia"/>
    <n v="5500"/>
    <n v="2336"/>
    <x v="2"/>
    <s v="GB"/>
    <s v="GBP"/>
    <n v="1425223276"/>
    <n v="1422631276"/>
    <b v="0"/>
    <n v="28"/>
    <b v="0"/>
    <s v="photography/people"/>
    <x v="1526"/>
    <n v="83.428571428571431"/>
    <s v="photography"/>
    <s v="people"/>
    <x v="1987"/>
    <d v="2015-03-01T15:21:16"/>
  </r>
  <r>
    <n v="1988"/>
    <s v="Phillip Michael Photography"/>
    <s v="Expressing art in an image!"/>
    <n v="6000"/>
    <n v="25"/>
    <x v="2"/>
    <s v="US"/>
    <s v="USD"/>
    <n v="1440094742"/>
    <n v="1437502742"/>
    <b v="0"/>
    <n v="1"/>
    <b v="0"/>
    <s v="photography/people"/>
    <x v="151"/>
    <n v="25"/>
    <s v="photography"/>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x v="460"/>
    <n v="50"/>
    <s v="photography"/>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x v="1527"/>
    <n v="101.8"/>
    <s v="photography"/>
    <s v="people"/>
    <x v="1990"/>
    <d v="2016-02-13T04:42:12"/>
  </r>
  <r>
    <n v="1991"/>
    <s v="Portraits of Resilience"/>
    <s v="Taking (and giving) professional portraits of survivors of human trafficking in Myanmar."/>
    <n v="2000"/>
    <n v="140"/>
    <x v="2"/>
    <s v="US"/>
    <s v="USD"/>
    <n v="1435958786"/>
    <n v="1434144386"/>
    <b v="0"/>
    <n v="3"/>
    <b v="0"/>
    <s v="photography/people"/>
    <x v="1528"/>
    <n v="46.666666666666664"/>
    <s v="photography"/>
    <s v="people"/>
    <x v="1991"/>
    <d v="2015-07-03T21:26:26"/>
  </r>
  <r>
    <n v="1992"/>
    <s v="The Wonderful World of Princes &amp; Princesses"/>
    <s v="A complete revamp of all the Disney Princes &amp; Princesses!"/>
    <n v="1500"/>
    <n v="2"/>
    <x v="2"/>
    <s v="US"/>
    <s v="USD"/>
    <n v="1424229991"/>
    <n v="1421637991"/>
    <b v="0"/>
    <n v="2"/>
    <b v="0"/>
    <s v="photography/people"/>
    <x v="1529"/>
    <n v="1"/>
    <s v="photography"/>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109"/>
    <e v="#DIV/0!"/>
    <s v="photography"/>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109"/>
    <e v="#DIV/0!"/>
    <s v="photography"/>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x v="1530"/>
    <n v="26"/>
    <s v="photography"/>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109"/>
    <e v="#DIV/0!"/>
    <s v="photography"/>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109"/>
    <e v="#DIV/0!"/>
    <s v="photography"/>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x v="1531"/>
    <n v="218.33333333333334"/>
    <s v="photography"/>
    <s v="people"/>
    <x v="1998"/>
    <d v="2014-08-01T02:50:38"/>
  </r>
  <r>
    <n v="1999"/>
    <s v="Planet Venus"/>
    <s v="This is a portrait photo project aiming to inspire women to explore themselves and live their passion"/>
    <n v="31000"/>
    <n v="236"/>
    <x v="2"/>
    <s v="GB"/>
    <s v="GBP"/>
    <n v="1415882108"/>
    <n v="1413286508"/>
    <b v="0"/>
    <n v="7"/>
    <b v="0"/>
    <s v="photography/people"/>
    <x v="1532"/>
    <n v="33.714285714285715"/>
    <s v="photography"/>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x v="856"/>
    <n v="25"/>
    <s v="photography"/>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x v="1533"/>
    <n v="128.38790470372632"/>
    <s v="technology"/>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1534"/>
    <n v="78.834261818181815"/>
    <s v="technology"/>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x v="1535"/>
    <n v="91.764705882352942"/>
    <s v="technology"/>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1536"/>
    <n v="331.10237288135596"/>
    <s v="technology"/>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x v="1537"/>
    <n v="194.26193717277485"/>
    <s v="technology"/>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1538"/>
    <n v="408.97689768976898"/>
    <s v="technology"/>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1539"/>
    <n v="84.459270072992695"/>
    <s v="technology"/>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1540"/>
    <n v="44.853658536585364"/>
    <s v="technology"/>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1541"/>
    <n v="383.3643216080402"/>
    <s v="technology"/>
    <s v="hardware"/>
    <x v="2009"/>
    <d v="2016-11-23T08:45:43"/>
  </r>
  <r>
    <n v="2010"/>
    <s v="Weighitz: Weigh Smarter"/>
    <s v="Weighitz are miniature smart scales designed to weigh anything in the home."/>
    <n v="30000"/>
    <n v="96015.9"/>
    <x v="0"/>
    <s v="US"/>
    <s v="USD"/>
    <n v="1471564491"/>
    <n v="1468972491"/>
    <b v="1"/>
    <n v="1737"/>
    <b v="1"/>
    <s v="technology/hardware"/>
    <x v="1542"/>
    <n v="55.276856649395505"/>
    <s v="technology"/>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1543"/>
    <n v="422.02059732234807"/>
    <s v="technology"/>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1544"/>
    <n v="64.180327868852459"/>
    <s v="technology"/>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1545"/>
    <n v="173.57781674704077"/>
    <s v="technology"/>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1546"/>
    <n v="88.601680840609291"/>
    <s v="technology"/>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x v="1547"/>
    <n v="50.222283950617282"/>
    <s v="technology"/>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x v="1548"/>
    <n v="192.38876826722338"/>
    <s v="technology"/>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1549"/>
    <n v="73.416901408450698"/>
    <s v="technology"/>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1550"/>
    <n v="147.68495555555555"/>
    <s v="technology"/>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1551"/>
    <n v="108.96848314606741"/>
    <s v="technology"/>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1552"/>
    <n v="23.647540983606557"/>
    <s v="technology"/>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1553"/>
    <n v="147.94736842105263"/>
    <s v="technology"/>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1554"/>
    <n v="385.03692307692307"/>
    <s v="technology"/>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1555"/>
    <n v="457.39093484419266"/>
    <s v="technology"/>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1556"/>
    <n v="222.99047619047619"/>
    <s v="technology"/>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1557"/>
    <n v="220.74074074074073"/>
    <s v="technology"/>
    <s v="hardware"/>
    <x v="2025"/>
    <d v="2015-06-11T04:25:46"/>
  </r>
  <r>
    <n v="2026"/>
    <s v="MIDI Sprout - Biodata Sonification Device"/>
    <s v="MIDI Sprout enables plants to play synthesizers in real time."/>
    <n v="25000"/>
    <n v="33370.769999999997"/>
    <x v="0"/>
    <s v="US"/>
    <s v="USD"/>
    <n v="1398052740"/>
    <n v="1394127585"/>
    <b v="1"/>
    <n v="454"/>
    <b v="1"/>
    <s v="technology/hardware"/>
    <x v="1558"/>
    <n v="73.503898678414089"/>
    <s v="technology"/>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1559"/>
    <n v="223.09647495361781"/>
    <s v="technology"/>
    <s v="hardware"/>
    <x v="2027"/>
    <d v="2015-03-30T18:31:59"/>
  </r>
  <r>
    <n v="2028"/>
    <s v="Building the Open Source Bussard Fusion Reactor "/>
    <s v="Building an open source Bussard fusion reactor, aka the Polywell."/>
    <n v="3000"/>
    <n v="3785"/>
    <x v="0"/>
    <s v="US"/>
    <s v="USD"/>
    <n v="1268690100"/>
    <n v="1265493806"/>
    <b v="1"/>
    <n v="79"/>
    <b v="1"/>
    <s v="technology/hardware"/>
    <x v="1560"/>
    <n v="47.911392405063289"/>
    <s v="technology"/>
    <s v="hardware"/>
    <x v="2028"/>
    <d v="2010-03-15T21:55:00"/>
  </r>
  <r>
    <n v="2029"/>
    <s v="Lumin8 Pro"/>
    <s v="Lumin8 Pro is a fun and easy to use light controller that makes light dance to your favorite music."/>
    <n v="2500"/>
    <n v="9030"/>
    <x v="0"/>
    <s v="US"/>
    <s v="USD"/>
    <n v="1409099481"/>
    <n v="1406507481"/>
    <b v="1"/>
    <n v="94"/>
    <b v="1"/>
    <s v="technology/hardware"/>
    <x v="1561"/>
    <n v="96.063829787234042"/>
    <s v="technology"/>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1562"/>
    <n v="118.6144"/>
    <s v="technology"/>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x v="1563"/>
    <n v="118.45472440944881"/>
    <s v="technology"/>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1564"/>
    <n v="143.21468926553672"/>
    <s v="technology"/>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1565"/>
    <n v="282.71518987341773"/>
    <s v="technology"/>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1566"/>
    <n v="593.93620078740162"/>
    <s v="technology"/>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x v="1567"/>
    <n v="262.15704968944101"/>
    <s v="technology"/>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x v="1568"/>
    <n v="46.580778301886795"/>
    <s v="technology"/>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1569"/>
    <n v="70.041118881118877"/>
    <s v="technology"/>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x v="1570"/>
    <n v="164.90686274509804"/>
    <s v="technology"/>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x v="1571"/>
    <n v="449.26385224274406"/>
    <s v="technology"/>
    <s v="hardware"/>
    <x v="2039"/>
    <d v="2016-12-01T04:59:00"/>
  </r>
  <r>
    <n v="2040"/>
    <s v="Programmable Capacitor"/>
    <s v="4.29 Billion+ Capacitor Combinations._x000a_No Coding Required."/>
    <n v="3000"/>
    <n v="7445.14"/>
    <x v="0"/>
    <s v="US"/>
    <s v="USD"/>
    <n v="1384557303"/>
    <n v="1383257703"/>
    <b v="1"/>
    <n v="271"/>
    <b v="1"/>
    <s v="technology/hardware"/>
    <x v="1572"/>
    <n v="27.472841328413285"/>
    <s v="technology"/>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1573"/>
    <n v="143.97499999999999"/>
    <s v="technology"/>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1574"/>
    <n v="88.23571428571428"/>
    <s v="technology"/>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1575"/>
    <n v="36.326424870466319"/>
    <s v="technology"/>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x v="1576"/>
    <n v="90.177777777777777"/>
    <s v="technology"/>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1577"/>
    <n v="152.62361216730039"/>
    <s v="technology"/>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1578"/>
    <n v="55.806451612903224"/>
    <s v="technology"/>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1579"/>
    <n v="227.85327313769753"/>
    <s v="technology"/>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1580"/>
    <n v="91.82989803350327"/>
    <s v="technology"/>
    <s v="hardware"/>
    <x v="2048"/>
    <d v="2013-05-23T15:38:11"/>
  </r>
  <r>
    <n v="2049"/>
    <s v="LOCK8 - the World's First Smart Bike Lock"/>
    <s v="Keyless. Alarm secured. GPS tracking."/>
    <n v="50000"/>
    <n v="60095.35"/>
    <x v="0"/>
    <s v="GB"/>
    <s v="GBP"/>
    <n v="1386025140"/>
    <n v="1382963963"/>
    <b v="0"/>
    <n v="742"/>
    <b v="1"/>
    <s v="technology/hardware"/>
    <x v="1581"/>
    <n v="80.991037735849048"/>
    <s v="technology"/>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1582"/>
    <n v="278.39411764705881"/>
    <s v="technology"/>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1583"/>
    <n v="43.095041322314053"/>
    <s v="technology"/>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1584"/>
    <n v="326.29205175600737"/>
    <s v="technology"/>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1585"/>
    <n v="41.743801652892564"/>
    <s v="technology"/>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1586"/>
    <n v="64.020933977455712"/>
    <s v="technology"/>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1587"/>
    <n v="99.455445544554451"/>
    <s v="technology"/>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1588"/>
    <n v="138.49458483754512"/>
    <s v="technology"/>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1589"/>
    <n v="45.547792792792798"/>
    <s v="technology"/>
    <s v="hardware"/>
    <x v="2057"/>
    <d v="2016-02-26T11:52:12"/>
  </r>
  <r>
    <n v="2058"/>
    <s v="Raspberry Pi Debug Clip"/>
    <s v="Making using the serial terminal on the Raspberry Pi as easy as Pi!"/>
    <n v="2560"/>
    <n v="4308"/>
    <x v="0"/>
    <s v="GB"/>
    <s v="GBP"/>
    <n v="1425326400"/>
    <n v="1421916830"/>
    <b v="0"/>
    <n v="410"/>
    <b v="1"/>
    <s v="technology/hardware"/>
    <x v="1590"/>
    <n v="10.507317073170732"/>
    <s v="technology"/>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1591"/>
    <n v="114.76533333333333"/>
    <s v="technology"/>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1592"/>
    <n v="35.997067448680355"/>
    <s v="technology"/>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1593"/>
    <n v="154.17142857142858"/>
    <s v="technology"/>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x v="1594"/>
    <n v="566.38916256157631"/>
    <s v="technology"/>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x v="1595"/>
    <n v="120.85714285714286"/>
    <s v="technology"/>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1596"/>
    <n v="86.163845492085343"/>
    <s v="technology"/>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1597"/>
    <n v="51.212114395886893"/>
    <s v="technology"/>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1598"/>
    <n v="67.261538461538464"/>
    <s v="technology"/>
    <s v="hardware"/>
    <x v="2066"/>
    <d v="2014-08-23T18:31:23"/>
  </r>
  <r>
    <n v="2067"/>
    <s v="Luminite (LED lighting)"/>
    <s v="The next generation of premium quality LED lighting. Extreme power efficiency in a small package."/>
    <n v="495"/>
    <n v="628"/>
    <x v="0"/>
    <s v="GB"/>
    <s v="GBP"/>
    <n v="1432499376"/>
    <n v="1429648176"/>
    <b v="0"/>
    <n v="10"/>
    <b v="1"/>
    <s v="technology/hardware"/>
    <x v="1599"/>
    <n v="62.8"/>
    <s v="technology"/>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1600"/>
    <n v="346.13118421052633"/>
    <s v="technology"/>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1601"/>
    <n v="244.11912547528519"/>
    <s v="technology"/>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1602"/>
    <n v="259.25424836601309"/>
    <s v="technology"/>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1603"/>
    <n v="201.96402877697841"/>
    <s v="technology"/>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1604"/>
    <n v="226.20857142857142"/>
    <s v="technology"/>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1605"/>
    <n v="324.69"/>
    <s v="technology"/>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x v="78"/>
    <n v="205"/>
    <s v="technology"/>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x v="1606"/>
    <n v="20.465926829268295"/>
    <s v="technology"/>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x v="1607"/>
    <n v="116.35303146309367"/>
    <s v="technology"/>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1608"/>
    <n v="307.20212765957444"/>
    <s v="technology"/>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1609"/>
    <n v="546.6875"/>
    <s v="technology"/>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1610"/>
    <n v="47.474464579901152"/>
    <s v="technology"/>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1611"/>
    <n v="101.56"/>
    <s v="technology"/>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1612"/>
    <n v="72.909090909090907"/>
    <s v="music"/>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x v="1613"/>
    <n v="43.710526315789473"/>
    <s v="music"/>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x v="1614"/>
    <n v="34"/>
    <s v="music"/>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x v="1002"/>
    <n v="70.652173913043484"/>
    <s v="music"/>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1615"/>
    <n v="89.301204819277103"/>
    <s v="music"/>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x v="1616"/>
    <n v="115.08571428571429"/>
    <s v="music"/>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1617"/>
    <n v="62.12"/>
    <s v="music"/>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x v="1618"/>
    <n v="46.204266666666669"/>
    <s v="music"/>
    <s v="indie rock"/>
    <x v="2088"/>
    <d v="2010-09-11T03:59:00"/>
  </r>
  <r>
    <n v="2089"/>
    <s v="Little Moses EP"/>
    <s v="Little Moses is trying to record their first EP, and we can't do it without your help!"/>
    <n v="2500"/>
    <n v="3010.01"/>
    <x v="0"/>
    <s v="US"/>
    <s v="USD"/>
    <n v="1375408194"/>
    <n v="1372384194"/>
    <b v="0"/>
    <n v="62"/>
    <b v="1"/>
    <s v="music/indie rock"/>
    <x v="1619"/>
    <n v="48.54854838709678"/>
    <s v="music"/>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x v="1620"/>
    <n v="57.520187499999999"/>
    <s v="music"/>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1621"/>
    <n v="88.147154471544724"/>
    <s v="music"/>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1622"/>
    <n v="110.49090909090908"/>
    <s v="music"/>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x v="95"/>
    <n v="66.826086956521735"/>
    <s v="music"/>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1623"/>
    <n v="58.597222222222221"/>
    <s v="music"/>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31"/>
    <n v="113.63636363636364"/>
    <s v="music"/>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x v="658"/>
    <n v="43.571428571428569"/>
    <s v="music"/>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x v="31"/>
    <n v="78.94736842105263"/>
    <s v="music"/>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x v="1415"/>
    <n v="188.125"/>
    <s v="music"/>
    <s v="indie rock"/>
    <x v="2098"/>
    <d v="2012-03-08T02:43:55"/>
  </r>
  <r>
    <n v="2099"/>
    <s v="Roosevelt Died."/>
    <s v="Our tour van died, we need help!"/>
    <n v="3000"/>
    <n v="3971"/>
    <x v="0"/>
    <s v="US"/>
    <s v="USD"/>
    <n v="1435808400"/>
    <n v="1434650084"/>
    <b v="0"/>
    <n v="63"/>
    <b v="1"/>
    <s v="music/indie rock"/>
    <x v="1624"/>
    <n v="63.031746031746032"/>
    <s v="music"/>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1625"/>
    <n v="30.37037037037037"/>
    <s v="music"/>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1626"/>
    <n v="51.477272727272727"/>
    <s v="music"/>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x v="1627"/>
    <n v="35.789473684210527"/>
    <s v="music"/>
    <s v="indie rock"/>
    <x v="2102"/>
    <d v="2011-05-05T20:50:48"/>
  </r>
  <r>
    <n v="2103"/>
    <s v="Matthew Moon's New Album"/>
    <s v="Indie rocker, Matthew Moon, has something to share with you..."/>
    <n v="7777"/>
    <n v="11364"/>
    <x v="0"/>
    <s v="US"/>
    <s v="USD"/>
    <n v="1352488027"/>
    <n v="1349892427"/>
    <b v="0"/>
    <n v="115"/>
    <b v="1"/>
    <s v="music/indie rock"/>
    <x v="1628"/>
    <n v="98.817391304347822"/>
    <s v="music"/>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x v="1629"/>
    <n v="28"/>
    <s v="music"/>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x v="1630"/>
    <n v="51.313131313131315"/>
    <s v="music"/>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1631"/>
    <n v="53.522727272727273"/>
    <s v="music"/>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1632"/>
    <n v="37.149310344827583"/>
    <s v="music"/>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1633"/>
    <n v="89.895287958115176"/>
    <s v="music"/>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x v="1634"/>
    <n v="106.52500000000001"/>
    <s v="music"/>
    <s v="indie rock"/>
    <x v="2109"/>
    <d v="2015-07-05T17:00:17"/>
  </r>
  <r>
    <n v="2110"/>
    <s v="&quot;Vision&quot; - New Album - Brent Brown"/>
    <s v="Brent Brown's breakout new album! Requires help from the record label... You!"/>
    <n v="2000"/>
    <n v="2007"/>
    <x v="0"/>
    <s v="US"/>
    <s v="USD"/>
    <n v="1401253140"/>
    <n v="1398873969"/>
    <b v="0"/>
    <n v="38"/>
    <b v="1"/>
    <s v="music/indie rock"/>
    <x v="28"/>
    <n v="52.815789473684212"/>
    <s v="music"/>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1635"/>
    <n v="54.615384615384613"/>
    <s v="music"/>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x v="31"/>
    <n v="27.272727272727273"/>
    <s v="music"/>
    <s v="indie rock"/>
    <x v="2112"/>
    <d v="2013-04-15T22:16:33"/>
  </r>
  <r>
    <n v="2113"/>
    <s v="Summer Underground // Honeycomb LP"/>
    <s v="Help us fund our second full-length album Honeycomb!"/>
    <n v="7000"/>
    <n v="7340"/>
    <x v="0"/>
    <s v="US"/>
    <s v="USD"/>
    <n v="1411505176"/>
    <n v="1408481176"/>
    <b v="0"/>
    <n v="107"/>
    <b v="1"/>
    <s v="music/indie rock"/>
    <x v="1636"/>
    <n v="68.598130841121488"/>
    <s v="music"/>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1637"/>
    <n v="35.612244897959187"/>
    <s v="music"/>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x v="1638"/>
    <n v="94.027777777777771"/>
    <s v="music"/>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1639"/>
    <n v="526.45652173913038"/>
    <s v="music"/>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1640"/>
    <n v="50.657142857142858"/>
    <s v="music"/>
    <s v="indie rock"/>
    <x v="2117"/>
    <d v="2015-10-27T04:59:00"/>
  </r>
  <r>
    <n v="2118"/>
    <s v="PORCHES. vs. THE U.S.A."/>
    <s v="PORCHES.  and Documentarians tour from New York to San Francisco and back."/>
    <n v="1000"/>
    <n v="1346.11"/>
    <x v="0"/>
    <s v="US"/>
    <s v="USD"/>
    <n v="1311538136"/>
    <n v="1308946136"/>
    <b v="0"/>
    <n v="17"/>
    <b v="1"/>
    <s v="music/indie rock"/>
    <x v="1641"/>
    <n v="79.182941176470578"/>
    <s v="music"/>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x v="1266"/>
    <n v="91.590909090909093"/>
    <s v="music"/>
    <s v="indie rock"/>
    <x v="2119"/>
    <d v="2012-08-16T03:07:25"/>
  </r>
  <r>
    <n v="2120"/>
    <s v="Hearty Har Full Length Album"/>
    <s v="&lt;3_x000a_Coming in from outer space. Help Hearty Har record their 1st album!!"/>
    <n v="8000"/>
    <n v="8070.43"/>
    <x v="0"/>
    <s v="US"/>
    <s v="USD"/>
    <n v="1388617736"/>
    <n v="1384384136"/>
    <b v="0"/>
    <n v="69"/>
    <b v="1"/>
    <s v="music/indie rock"/>
    <x v="1642"/>
    <n v="116.96275362318841"/>
    <s v="music"/>
    <s v="indie rock"/>
    <x v="2120"/>
    <d v="2014-01-01T23:08:56"/>
  </r>
  <r>
    <n v="2121"/>
    <s v="Legend of Decay"/>
    <s v="Join us on an epic journey to discover a millennia old secret which will change the world forever."/>
    <n v="50000"/>
    <n v="284"/>
    <x v="2"/>
    <s v="CH"/>
    <s v="CHF"/>
    <n v="1484156948"/>
    <n v="1481564948"/>
    <b v="0"/>
    <n v="10"/>
    <b v="0"/>
    <s v="games/video games"/>
    <x v="1643"/>
    <n v="28.4"/>
    <s v="games"/>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x v="1644"/>
    <n v="103.33333333333333"/>
    <s v="games"/>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709"/>
    <n v="10"/>
    <s v="games"/>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x v="1645"/>
    <n v="23"/>
    <s v="games"/>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x v="1646"/>
    <n v="31.555555555555557"/>
    <s v="games"/>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x v="833"/>
    <n v="5"/>
    <s v="games"/>
    <s v="video games"/>
    <x v="2126"/>
    <d v="2014-12-08T23:21:27"/>
  </r>
  <r>
    <n v="2127"/>
    <s v="Three Monkeys - Part 1: Into the Abyss"/>
    <s v="Three Monkeys is an audio adventure game for PC."/>
    <n v="28000"/>
    <n v="8076"/>
    <x v="2"/>
    <s v="GB"/>
    <s v="GBP"/>
    <n v="1426158463"/>
    <n v="1423570063"/>
    <b v="0"/>
    <n v="236"/>
    <b v="0"/>
    <s v="games/video games"/>
    <x v="1647"/>
    <n v="34.220338983050844"/>
    <s v="games"/>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x v="874"/>
    <n v="25"/>
    <s v="games"/>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x v="1648"/>
    <n v="19.666666666666668"/>
    <s v="games"/>
    <s v="video games"/>
    <x v="2129"/>
    <d v="2016-03-10T00:35:00"/>
  </r>
  <r>
    <n v="2130"/>
    <s v="Wondrous Adventures: A Kid's Game"/>
    <s v="You are the hero tasked to save your home from the villainous Sanword."/>
    <n v="42000"/>
    <n v="85"/>
    <x v="2"/>
    <s v="US"/>
    <s v="USD"/>
    <n v="1408154663"/>
    <n v="1405130663"/>
    <b v="0"/>
    <n v="4"/>
    <b v="0"/>
    <s v="games/video games"/>
    <x v="1649"/>
    <n v="21.25"/>
    <s v="games"/>
    <s v="video games"/>
    <x v="2130"/>
    <d v="2014-08-16T02:04:23"/>
  </r>
  <r>
    <n v="2131"/>
    <s v="Scout's Honor"/>
    <s v="From frightened girl to empowered woman, Scout's Honor is a tale about facing your fears and overcoming odds."/>
    <n v="500"/>
    <n v="25"/>
    <x v="2"/>
    <s v="US"/>
    <s v="USD"/>
    <n v="1436677091"/>
    <n v="1434085091"/>
    <b v="0"/>
    <n v="3"/>
    <b v="0"/>
    <s v="games/video games"/>
    <x v="152"/>
    <n v="8.3333333333333339"/>
    <s v="games"/>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x v="1650"/>
    <n v="21.34333333333333"/>
    <s v="games"/>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1462"/>
    <n v="5.333333333333333"/>
    <s v="games"/>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x v="1651"/>
    <n v="34.666666666666664"/>
    <s v="games"/>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x v="1652"/>
    <n v="21.727272727272727"/>
    <s v="games"/>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x v="1653"/>
    <n v="11.922499999999999"/>
    <s v="games"/>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1654"/>
    <n v="26.59737827715356"/>
    <s v="games"/>
    <s v="video games"/>
    <x v="2137"/>
    <d v="2014-12-05T18:30:29"/>
  </r>
  <r>
    <n v="2138"/>
    <s v="Tales Of Tameria - Dawning Light"/>
    <s v="A game with a mixture of a few genres from RPG, Simulation and to adventure elements."/>
    <n v="1000"/>
    <n v="128"/>
    <x v="2"/>
    <s v="GB"/>
    <s v="GBP"/>
    <n v="1383959939"/>
    <n v="1381364339"/>
    <b v="0"/>
    <n v="12"/>
    <b v="0"/>
    <s v="games/video games"/>
    <x v="1655"/>
    <n v="10.666666666666666"/>
    <s v="games"/>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x v="1656"/>
    <n v="29.035714285714285"/>
    <s v="games"/>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1657"/>
    <n v="50.909090909090907"/>
    <s v="games"/>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x v="109"/>
    <e v="#DIV/0!"/>
    <s v="games"/>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1658"/>
    <n v="50.083333333333336"/>
    <s v="games"/>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1659"/>
    <n v="45"/>
    <s v="games"/>
    <s v="video games"/>
    <x v="2143"/>
    <d v="2010-07-21T19:00:00"/>
  </r>
  <r>
    <n v="2144"/>
    <s v="Project Starborn"/>
    <s v="A thousand community-built sandbox games (and more!) with a fully-customizable game engine."/>
    <n v="35500"/>
    <n v="607"/>
    <x v="2"/>
    <s v="US"/>
    <s v="USD"/>
    <n v="1379164040"/>
    <n v="1376399240"/>
    <b v="0"/>
    <n v="24"/>
    <b v="0"/>
    <s v="games/video games"/>
    <x v="1660"/>
    <n v="25.291666666666668"/>
    <s v="games"/>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1661"/>
    <n v="51.292134831460672"/>
    <s v="games"/>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x v="459"/>
    <n v="1"/>
    <s v="games"/>
    <s v="video games"/>
    <x v="2146"/>
    <d v="2016-02-11T16:18:30"/>
  </r>
  <r>
    <n v="2147"/>
    <s v="Johnny Rocketfingers 3"/>
    <s v="A Point and Click Adventure on Steroids."/>
    <n v="390000"/>
    <n v="2716"/>
    <x v="2"/>
    <s v="US"/>
    <s v="USD"/>
    <n v="1416125148"/>
    <n v="1413356748"/>
    <b v="0"/>
    <n v="55"/>
    <b v="0"/>
    <s v="games/video games"/>
    <x v="1662"/>
    <n v="49.381818181818183"/>
    <s v="games"/>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x v="172"/>
    <n v="1"/>
    <s v="games"/>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x v="109"/>
    <e v="#DIV/0!"/>
    <s v="games"/>
    <s v="video games"/>
    <x v="2149"/>
    <d v="2010-07-31T00:00:00"/>
  </r>
  <r>
    <n v="2150"/>
    <s v="The Unknown Door"/>
    <s v="A pixel styled open world detective game."/>
    <n v="50000"/>
    <n v="405"/>
    <x v="2"/>
    <s v="NO"/>
    <s v="NOK"/>
    <n v="1468392599"/>
    <n v="1465800599"/>
    <b v="0"/>
    <n v="4"/>
    <b v="0"/>
    <s v="games/video games"/>
    <x v="1663"/>
    <n v="101.25"/>
    <s v="games"/>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x v="1664"/>
    <n v="19.666666666666668"/>
    <s v="games"/>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x v="874"/>
    <n v="12.5"/>
    <s v="games"/>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x v="1665"/>
    <n v="8.5"/>
    <s v="games"/>
    <s v="video games"/>
    <x v="2153"/>
    <d v="2015-01-10T07:59:00"/>
  </r>
  <r>
    <n v="2154"/>
    <s v="Demigods - Rise of the Children - Part 1 (Design)"/>
    <s v="A Real Time Strategy game based on Greek mythology in a fictional world."/>
    <n v="250"/>
    <n v="2"/>
    <x v="2"/>
    <s v="US"/>
    <s v="USD"/>
    <n v="1390921827"/>
    <n v="1389193827"/>
    <b v="0"/>
    <n v="2"/>
    <b v="0"/>
    <s v="games/video games"/>
    <x v="417"/>
    <n v="1"/>
    <s v="games"/>
    <s v="video games"/>
    <x v="2154"/>
    <d v="2014-01-28T15:10:27"/>
  </r>
  <r>
    <n v="2155"/>
    <s v="VoxelMaze"/>
    <s v="A Level Editor, Turned up to eleven. Infinite creativity in one package, solo or with up to 16 of your friends."/>
    <n v="5000"/>
    <n v="115"/>
    <x v="2"/>
    <s v="GB"/>
    <s v="GBP"/>
    <n v="1459443385"/>
    <n v="1456854985"/>
    <b v="0"/>
    <n v="5"/>
    <b v="0"/>
    <s v="games/video games"/>
    <x v="1666"/>
    <n v="23"/>
    <s v="games"/>
    <s v="video games"/>
    <x v="2155"/>
    <d v="2016-03-31T16:56:25"/>
  </r>
  <r>
    <n v="2156"/>
    <s v="Beyond Black Space"/>
    <s v="Captain and manage your ship along with your crew in this deep space adventure! (PC/Linux/Mac)"/>
    <n v="56000"/>
    <n v="1493"/>
    <x v="2"/>
    <s v="US"/>
    <s v="USD"/>
    <n v="1379363406"/>
    <n v="1375475406"/>
    <b v="0"/>
    <n v="83"/>
    <b v="0"/>
    <s v="games/video games"/>
    <x v="1667"/>
    <n v="17.987951807228917"/>
    <s v="games"/>
    <s v="video games"/>
    <x v="2156"/>
    <d v="2013-09-16T20:30:06"/>
  </r>
  <r>
    <n v="2157"/>
    <s v="Nin"/>
    <s v="Gamers and 90's fans unite in this small tale of epic proportions!"/>
    <n v="75000"/>
    <n v="21144"/>
    <x v="2"/>
    <s v="US"/>
    <s v="USD"/>
    <n v="1482479940"/>
    <n v="1479684783"/>
    <b v="0"/>
    <n v="57"/>
    <b v="0"/>
    <s v="games/video games"/>
    <x v="1668"/>
    <n v="370.94736842105266"/>
    <s v="games"/>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x v="1669"/>
    <n v="63.569485530546629"/>
    <s v="games"/>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1670"/>
    <n v="13"/>
    <s v="games"/>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x v="1671"/>
    <n v="5.3125"/>
    <s v="games"/>
    <s v="video games"/>
    <x v="2160"/>
    <d v="2012-05-19T17:05:05"/>
  </r>
  <r>
    <n v="2161"/>
    <s v="CallMeGhost DEBUT ALBUM preorder!"/>
    <s v="We're trying to fund hard copies of our debut album!"/>
    <n v="400"/>
    <n v="463"/>
    <x v="0"/>
    <s v="US"/>
    <s v="USD"/>
    <n v="1443040059"/>
    <n v="1440448059"/>
    <b v="0"/>
    <n v="13"/>
    <b v="1"/>
    <s v="music/rock"/>
    <x v="1672"/>
    <n v="35.615384615384613"/>
    <s v="music"/>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x v="1146"/>
    <n v="87.103448275862064"/>
    <s v="music"/>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x v="1673"/>
    <n v="75.11363636363636"/>
    <s v="music"/>
    <s v="rock"/>
    <x v="2163"/>
    <d v="2015-06-08T03:50:00"/>
  </r>
  <r>
    <n v="2164"/>
    <s v="Rosaline debut record"/>
    <s v="South Florida roots country/rock outfit's long awaited debut record"/>
    <n v="5500"/>
    <n v="5645"/>
    <x v="0"/>
    <s v="US"/>
    <s v="USD"/>
    <n v="1466827140"/>
    <n v="1464196414"/>
    <b v="0"/>
    <n v="83"/>
    <b v="1"/>
    <s v="music/rock"/>
    <x v="1674"/>
    <n v="68.01204819277109"/>
    <s v="music"/>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x v="1675"/>
    <n v="29.623931623931625"/>
    <s v="music"/>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1676"/>
    <n v="91.625"/>
    <s v="music"/>
    <s v="rock"/>
    <x v="2166"/>
    <d v="2014-12-05T21:06:58"/>
  </r>
  <r>
    <n v="2167"/>
    <s v="Planes and Planets needs to get their EP finished!!"/>
    <s v="We need YOUR HELP to take one more step to this make release sound amazing!"/>
    <n v="150"/>
    <n v="180"/>
    <x v="0"/>
    <s v="US"/>
    <s v="USD"/>
    <n v="1347672937"/>
    <n v="1346463337"/>
    <b v="0"/>
    <n v="8"/>
    <b v="1"/>
    <s v="music/rock"/>
    <x v="43"/>
    <n v="22.5"/>
    <s v="music"/>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x v="1677"/>
    <n v="64.366735294117646"/>
    <s v="music"/>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x v="31"/>
    <n v="21.857142857142858"/>
    <s v="music"/>
    <s v="rock"/>
    <x v="2169"/>
    <d v="2017-03-02T16:49:11"/>
  </r>
  <r>
    <n v="2170"/>
    <s v="STETSON'S NEW EP"/>
    <s v="We are a hard rock band from Northern California trying to raise $350 for our next EP. Be a part of our journey!"/>
    <n v="350"/>
    <n v="633"/>
    <x v="0"/>
    <s v="US"/>
    <s v="USD"/>
    <n v="1440266422"/>
    <n v="1436810422"/>
    <b v="0"/>
    <n v="19"/>
    <b v="1"/>
    <s v="music/rock"/>
    <x v="1678"/>
    <n v="33.315789473684212"/>
    <s v="music"/>
    <s v="rock"/>
    <x v="2170"/>
    <d v="2015-08-22T18:00:22"/>
  </r>
  <r>
    <n v="2171"/>
    <s v="Brainspoonâ€™s New Record"/>
    <s v="Like records? We do, too! Help this Los Angeles based rock 'n' roll band get their new album out on vinyl!"/>
    <n v="4000"/>
    <n v="4243"/>
    <x v="0"/>
    <s v="US"/>
    <s v="USD"/>
    <n v="1434949200"/>
    <n v="1431903495"/>
    <b v="0"/>
    <n v="47"/>
    <b v="1"/>
    <s v="music/rock"/>
    <x v="1679"/>
    <n v="90.276595744680847"/>
    <s v="music"/>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x v="31"/>
    <n v="76.92307692307692"/>
    <s v="music"/>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1680"/>
    <n v="59.233333333333334"/>
    <s v="music"/>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x v="1681"/>
    <n v="65.38095238095238"/>
    <s v="music"/>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x v="1682"/>
    <n v="67.307692307692307"/>
    <s v="music"/>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x v="1683"/>
    <n v="88.74647887323944"/>
    <s v="music"/>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x v="1684"/>
    <n v="65.868421052631575"/>
    <s v="music"/>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x v="1675"/>
    <n v="40.349243306169967"/>
    <s v="music"/>
    <s v="rock"/>
    <x v="2178"/>
    <d v="2017-01-18T15:16:37"/>
  </r>
  <r>
    <n v="2179"/>
    <s v="Woodhouse EP"/>
    <s v="Woodhouse is making an EP!  If you are a fan of whiskey and loud guitars, contribute to the cause!"/>
    <n v="1000"/>
    <n v="1614"/>
    <x v="0"/>
    <s v="US"/>
    <s v="USD"/>
    <n v="1428725192"/>
    <n v="1426133192"/>
    <b v="0"/>
    <n v="21"/>
    <b v="1"/>
    <s v="music/rock"/>
    <x v="1685"/>
    <n v="76.857142857142861"/>
    <s v="music"/>
    <s v="rock"/>
    <x v="2179"/>
    <d v="2015-04-11T04:06:32"/>
  </r>
  <r>
    <n v="2180"/>
    <s v="FOUR STAR MARY &quot;PIECES&quot;"/>
    <s v="Help fund the new record by independent alternative rockers FOUR STAR MARY &quot;PIECES&quot;"/>
    <n v="5000"/>
    <n v="5359.21"/>
    <x v="0"/>
    <s v="US"/>
    <s v="USD"/>
    <n v="1447434268"/>
    <n v="1443801868"/>
    <b v="0"/>
    <n v="78"/>
    <b v="1"/>
    <s v="music/rock"/>
    <x v="1686"/>
    <n v="68.707820512820518"/>
    <s v="music"/>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1687"/>
    <n v="57.773584905660378"/>
    <s v="games"/>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x v="1688"/>
    <n v="44.171348314606739"/>
    <s v="games"/>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1689"/>
    <n v="31.566308243727597"/>
    <s v="games"/>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x v="1690"/>
    <n v="107.04511278195488"/>
    <s v="games"/>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1691"/>
    <n v="149.03451043338683"/>
    <s v="games"/>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x v="1692"/>
    <n v="55.956632653061227"/>
    <s v="games"/>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x v="1693"/>
    <n v="56.970381807973048"/>
    <s v="games"/>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1694"/>
    <n v="44.056420233463037"/>
    <s v="games"/>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x v="1695"/>
    <n v="68.625"/>
    <s v="games"/>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1696"/>
    <n v="65.318435754189949"/>
    <s v="games"/>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1697"/>
    <n v="35.92"/>
    <s v="games"/>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1698"/>
    <n v="40.070667078443485"/>
    <s v="games"/>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1699"/>
    <n v="75.647714604236342"/>
    <s v="games"/>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x v="1700"/>
    <n v="61.203872437357631"/>
    <s v="games"/>
    <s v="tabletop games"/>
    <x v="2194"/>
    <d v="2016-03-26T17:11:30"/>
  </r>
  <r>
    <n v="2195"/>
    <s v="Purgatoria: City of Angels"/>
    <s v="A gritty, noir tabletop RPG with a fast-paced combo-based battle system."/>
    <n v="4600"/>
    <n v="5535"/>
    <x v="0"/>
    <s v="US"/>
    <s v="USD"/>
    <n v="1439317900"/>
    <n v="1436725900"/>
    <b v="0"/>
    <n v="115"/>
    <b v="1"/>
    <s v="games/tabletop games"/>
    <x v="1187"/>
    <n v="48.130434782608695"/>
    <s v="games"/>
    <s v="tabletop games"/>
    <x v="2195"/>
    <d v="2015-08-11T18:31:40"/>
  </r>
  <r>
    <n v="2196"/>
    <s v="LACORSA Grand Prix Game (relaunch)"/>
    <s v="Race your friends in style with this classic Grand Prix game."/>
    <n v="14000"/>
    <n v="15937"/>
    <x v="0"/>
    <s v="US"/>
    <s v="USD"/>
    <n v="1480662000"/>
    <n v="1478000502"/>
    <b v="0"/>
    <n v="234"/>
    <b v="1"/>
    <s v="games/tabletop games"/>
    <x v="1701"/>
    <n v="68.106837606837601"/>
    <s v="games"/>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x v="1702"/>
    <n v="65.891300230946882"/>
    <s v="games"/>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x v="1703"/>
    <n v="81.654377880184327"/>
    <s v="games"/>
    <s v="tabletop games"/>
    <x v="2198"/>
    <d v="2015-11-14T13:20:00"/>
  </r>
  <r>
    <n v="2199"/>
    <s v="Decadolo. Flip it!"/>
    <s v="A new strategic board game designed to flip out your opponent."/>
    <n v="9000"/>
    <n v="13228"/>
    <x v="0"/>
    <s v="IE"/>
    <s v="EUR"/>
    <n v="1444903198"/>
    <n v="1442311198"/>
    <b v="1"/>
    <n v="251"/>
    <b v="1"/>
    <s v="games/tabletop games"/>
    <x v="1704"/>
    <n v="52.701195219123505"/>
    <s v="games"/>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1705"/>
    <n v="41.228136882129277"/>
    <s v="games"/>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1706"/>
    <n v="15.035357142857142"/>
    <s v="music"/>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x v="1707"/>
    <n v="39.066920943134534"/>
    <s v="music"/>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1708"/>
    <n v="43.82"/>
    <s v="music"/>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1709"/>
    <n v="27.301369863013697"/>
    <s v="music"/>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1710"/>
    <n v="42.222222222222221"/>
    <s v="music"/>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1711"/>
    <n v="33.235294117647058"/>
    <s v="music"/>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x v="31"/>
    <n v="285.71428571428572"/>
    <s v="music"/>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264"/>
    <n v="42.333333333333336"/>
    <s v="music"/>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x v="1712"/>
    <n v="50.266666666666666"/>
    <s v="music"/>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1713"/>
    <n v="61.902777777777779"/>
    <s v="music"/>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1714"/>
    <n v="40.75"/>
    <s v="music"/>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1715"/>
    <n v="55.796747967479675"/>
    <s v="music"/>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1716"/>
    <n v="10"/>
    <s v="music"/>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x v="1717"/>
    <n v="73.125416666666666"/>
    <s v="music"/>
    <s v="electronic music"/>
    <x v="2214"/>
    <d v="2014-02-06T19:00:48"/>
  </r>
  <r>
    <n v="2215"/>
    <s v="&quot;Something to See, Not to Say&quot; - Anemometer's First EP Album"/>
    <s v="Ambient Electro Grind-fest!"/>
    <n v="550"/>
    <n v="860"/>
    <x v="0"/>
    <s v="US"/>
    <s v="USD"/>
    <n v="1331621940"/>
    <n v="1329671572"/>
    <b v="0"/>
    <n v="33"/>
    <b v="1"/>
    <s v="music/electronic music"/>
    <x v="1718"/>
    <n v="26.060606060606062"/>
    <s v="music"/>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1719"/>
    <n v="22.642857142857142"/>
    <s v="music"/>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1720"/>
    <n v="47.222222222222221"/>
    <s v="music"/>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1721"/>
    <n v="32.324473684210524"/>
    <s v="music"/>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x v="1240"/>
    <n v="53.421052631578945"/>
    <s v="music"/>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x v="1722"/>
    <n v="51.304347826086953"/>
    <s v="music"/>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1723"/>
    <n v="37.197247706422019"/>
    <s v="games"/>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1724"/>
    <n v="27.1"/>
    <s v="games"/>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1725"/>
    <n v="206.31"/>
    <s v="games"/>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1726"/>
    <n v="82.145270270270274"/>
    <s v="games"/>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1727"/>
    <n v="164.79651993355483"/>
    <s v="games"/>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1728"/>
    <n v="60.820280373831778"/>
    <s v="games"/>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1729"/>
    <n v="67.970099667774093"/>
    <s v="games"/>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1730"/>
    <n v="81.561805555555551"/>
    <s v="games"/>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1731"/>
    <n v="25.42547309833024"/>
    <s v="games"/>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1732"/>
    <n v="21.497991967871485"/>
    <s v="games"/>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x v="1733"/>
    <n v="27.226630727762803"/>
    <s v="games"/>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x v="1734"/>
    <n v="25.091093117408906"/>
    <s v="games"/>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1735"/>
    <n v="21.230179028132991"/>
    <s v="games"/>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1736"/>
    <n v="41.607142857142854"/>
    <s v="games"/>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x v="1737"/>
    <n v="135.58503401360545"/>
    <s v="games"/>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x v="1738"/>
    <n v="22.116176470588236"/>
    <s v="games"/>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x v="1739"/>
    <n v="64.625635808748726"/>
    <s v="games"/>
    <s v="tabletop games"/>
    <x v="2237"/>
    <d v="2014-11-12T07:59:00"/>
  </r>
  <r>
    <n v="2238"/>
    <s v="28mm Fantasy Miniature range Feral Orcs!"/>
    <s v="28mm Fantasy Miniature Range in leadfree white metal: Orcs, wolves and more."/>
    <n v="4000"/>
    <n v="5496"/>
    <x v="0"/>
    <s v="DE"/>
    <s v="EUR"/>
    <n v="1489157716"/>
    <n v="1486565716"/>
    <b v="0"/>
    <n v="79"/>
    <b v="1"/>
    <s v="games/tabletop games"/>
    <x v="1740"/>
    <n v="69.569620253164558"/>
    <s v="games"/>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x v="1741"/>
    <n v="75.133028169014082"/>
    <s v="games"/>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1742"/>
    <n v="140.97916666666666"/>
    <s v="games"/>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x v="1743"/>
    <n v="49.472392638036808"/>
    <s v="games"/>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x v="1744"/>
    <n v="53.865251485148519"/>
    <s v="games"/>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1745"/>
    <n v="4.5712530712530715"/>
    <s v="games"/>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x v="1746"/>
    <n v="65.00344827586207"/>
    <s v="games"/>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x v="1747"/>
    <n v="53.475252525252522"/>
    <s v="games"/>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1684"/>
    <n v="43.912280701754383"/>
    <s v="games"/>
    <s v="tabletop games"/>
    <x v="2246"/>
    <d v="2015-09-04T19:00:10"/>
  </r>
  <r>
    <n v="2247"/>
    <s v="Foragers"/>
    <s v="Take on the role of an ancient forager in this fun strategy game from the designer of Biblios."/>
    <n v="18500"/>
    <n v="19324"/>
    <x v="0"/>
    <s v="US"/>
    <s v="USD"/>
    <n v="1438185565"/>
    <n v="1436975965"/>
    <b v="0"/>
    <n v="380"/>
    <b v="1"/>
    <s v="games/tabletop games"/>
    <x v="1748"/>
    <n v="50.852631578947367"/>
    <s v="games"/>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1749"/>
    <n v="58.6328125"/>
    <s v="games"/>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x v="1750"/>
    <n v="32.81666666666667"/>
    <s v="games"/>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x v="1751"/>
    <n v="426.93169877408059"/>
    <s v="games"/>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x v="1752"/>
    <n v="23.808729166666669"/>
    <s v="games"/>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1753"/>
    <n v="98.413654618473899"/>
    <s v="games"/>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1754"/>
    <n v="107.32142857142857"/>
    <s v="games"/>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x v="1755"/>
    <n v="11.67005076142132"/>
    <s v="games"/>
    <s v="tabletop games"/>
    <x v="2254"/>
    <d v="2017-01-24T15:32:48"/>
  </r>
  <r>
    <n v="2255"/>
    <s v="Jumbo Jets - Jet Set Expansion Set #2"/>
    <s v="This is the second set of 5 expansions for our route-building game, Jet Set!"/>
    <n v="3950"/>
    <n v="11323"/>
    <x v="0"/>
    <s v="US"/>
    <s v="USD"/>
    <n v="1462661451"/>
    <n v="1460069451"/>
    <b v="0"/>
    <n v="271"/>
    <b v="1"/>
    <s v="games/tabletop games"/>
    <x v="1756"/>
    <n v="41.782287822878232"/>
    <s v="games"/>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x v="1757"/>
    <n v="21.38"/>
    <s v="games"/>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1758"/>
    <n v="94.103550295857985"/>
    <s v="games"/>
    <s v="tabletop games"/>
    <x v="2257"/>
    <d v="2016-06-19T23:00:00"/>
  </r>
  <r>
    <n v="2258"/>
    <s v="A Sundered World"/>
    <s v="A Dungeon World campaign setting that takes place after the end of the worlds."/>
    <n v="2200"/>
    <n v="3223"/>
    <x v="0"/>
    <s v="US"/>
    <s v="USD"/>
    <n v="1434045687"/>
    <n v="1431453687"/>
    <b v="0"/>
    <n v="205"/>
    <b v="1"/>
    <s v="games/tabletop games"/>
    <x v="1759"/>
    <n v="15.721951219512196"/>
    <s v="games"/>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x v="1760"/>
    <n v="90.635922330097088"/>
    <s v="games"/>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x v="1761"/>
    <n v="97.297619047619051"/>
    <s v="games"/>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1762"/>
    <n v="37.11904761904762"/>
    <s v="games"/>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x v="1763"/>
    <n v="28.104972375690608"/>
    <s v="games"/>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x v="1764"/>
    <n v="144.43333333333334"/>
    <s v="games"/>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1765"/>
    <n v="24.274157303370785"/>
    <s v="games"/>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1766"/>
    <n v="35.117647058823529"/>
    <s v="games"/>
    <s v="tabletop games"/>
    <x v="2265"/>
    <d v="2016-11-22T20:28:27"/>
  </r>
  <r>
    <n v="2266"/>
    <s v="GOAT LORDS."/>
    <s v="Want to be LORD OF THE GOATS? Start building your herd using thievery, magic, bombs and mostly goats."/>
    <n v="1500"/>
    <n v="4804"/>
    <x v="0"/>
    <s v="US"/>
    <s v="USD"/>
    <n v="1461722400"/>
    <n v="1460235592"/>
    <b v="0"/>
    <n v="194"/>
    <b v="1"/>
    <s v="games/tabletop games"/>
    <x v="1767"/>
    <n v="24.762886597938145"/>
    <s v="games"/>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1768"/>
    <n v="188.37871287128712"/>
    <s v="games"/>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x v="946"/>
    <n v="148.08247422680412"/>
    <s v="games"/>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x v="1769"/>
    <n v="49.934589800443462"/>
    <s v="games"/>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1770"/>
    <n v="107.82155688622754"/>
    <s v="games"/>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1771"/>
    <n v="42.63403614457831"/>
    <s v="games"/>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x v="1772"/>
    <n v="14.370762711864407"/>
    <s v="games"/>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x v="1773"/>
    <n v="37.476190476190474"/>
    <s v="games"/>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1774"/>
    <n v="30.202020202020201"/>
    <s v="games"/>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x v="1775"/>
    <n v="33.550632911392405"/>
    <s v="games"/>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1776"/>
    <n v="64.74666666666667"/>
    <s v="games"/>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x v="1777"/>
    <n v="57.932367149758456"/>
    <s v="games"/>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x v="1778"/>
    <n v="53.078431372549019"/>
    <s v="games"/>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x v="1779"/>
    <n v="48.0625"/>
    <s v="games"/>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1780"/>
    <n v="82.396874999999994"/>
    <s v="games"/>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x v="1781"/>
    <n v="50.454545454545453"/>
    <s v="music"/>
    <s v="rock"/>
    <x v="2281"/>
    <d v="2011-07-25T06:50:00"/>
  </r>
  <r>
    <n v="2282"/>
    <s v="Sage King's Debut Album"/>
    <s v="Sage King is recording his debut album and wants YOU to be a part of the creation process"/>
    <n v="750"/>
    <n v="1390"/>
    <x v="0"/>
    <s v="US"/>
    <s v="USD"/>
    <n v="1452744686"/>
    <n v="1447560686"/>
    <b v="0"/>
    <n v="12"/>
    <b v="1"/>
    <s v="music/rock"/>
    <x v="1782"/>
    <n v="115.83333333333333"/>
    <s v="music"/>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1783"/>
    <n v="63.03458333333333"/>
    <s v="music"/>
    <s v="rock"/>
    <x v="2283"/>
    <d v="2012-05-09T02:00:04"/>
  </r>
  <r>
    <n v="2284"/>
    <s v="Make a record, write a song, take the Vinyl Skyway. "/>
    <s v="The Vinyl Skyway reunite to make a third album. "/>
    <n v="6000"/>
    <n v="6373.27"/>
    <x v="0"/>
    <s v="US"/>
    <s v="USD"/>
    <n v="1299902400"/>
    <n v="1297451245"/>
    <b v="0"/>
    <n v="59"/>
    <b v="1"/>
    <s v="music/rock"/>
    <x v="1784"/>
    <n v="108.02152542372882"/>
    <s v="music"/>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1785"/>
    <n v="46.088607594936711"/>
    <s v="music"/>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x v="1395"/>
    <n v="107.21428571428571"/>
    <s v="music"/>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1786"/>
    <n v="50.9338679245283"/>
    <s v="music"/>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1787"/>
    <n v="40.04"/>
    <s v="music"/>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x v="202"/>
    <n v="64.44"/>
    <s v="music"/>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1788"/>
    <n v="53.827586206896555"/>
    <s v="music"/>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x v="1789"/>
    <n v="100.46511627906976"/>
    <s v="music"/>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x v="1790"/>
    <n v="46.630652173913049"/>
    <s v="music"/>
    <s v="rock"/>
    <x v="2292"/>
    <d v="2012-04-18T16:44:36"/>
  </r>
  <r>
    <n v="2293"/>
    <s v="&quot;Hurt N' Wrong&quot; New Album Fundraiser!"/>
    <s v="Donate here to be a part of the upcoming album. Every little bit helps!"/>
    <n v="850"/>
    <n v="920"/>
    <x v="0"/>
    <s v="US"/>
    <s v="USD"/>
    <n v="1348545540"/>
    <n v="1346345999"/>
    <b v="0"/>
    <n v="27"/>
    <b v="1"/>
    <s v="music/rock"/>
    <x v="1791"/>
    <n v="34.074074074074076"/>
    <s v="music"/>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1792"/>
    <n v="65.214642857142863"/>
    <s v="music"/>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1410"/>
    <n v="44.205882352941174"/>
    <s v="music"/>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x v="1793"/>
    <n v="71.965517241379317"/>
    <s v="music"/>
    <s v="rock"/>
    <x v="2296"/>
    <d v="2012-02-23T17:33:46"/>
  </r>
  <r>
    <n v="2297"/>
    <s v="Company Company: Debut EP"/>
    <s v="New Jersey Alternative Rock band COCO needs YOUR help self-releasing debut EP!"/>
    <n v="1000"/>
    <n v="1006"/>
    <x v="0"/>
    <s v="US"/>
    <s v="USD"/>
    <n v="1331697540"/>
    <n v="1328749249"/>
    <b v="0"/>
    <n v="19"/>
    <b v="1"/>
    <s v="music/rock"/>
    <x v="1794"/>
    <n v="52.94736842105263"/>
    <s v="music"/>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x v="1795"/>
    <n v="109.45138888888889"/>
    <s v="music"/>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x v="1796"/>
    <n v="75.035714285714292"/>
    <s v="music"/>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x v="982"/>
    <n v="115.71428571428571"/>
    <s v="music"/>
    <s v="rock"/>
    <x v="2300"/>
    <d v="2012-06-28T17:26:56"/>
  </r>
  <r>
    <n v="2301"/>
    <s v="Time Crash"/>
    <s v="We are America's first trock band, and we're ready to bring you our first album!"/>
    <n v="5000"/>
    <n v="6680.22"/>
    <x v="0"/>
    <s v="US"/>
    <s v="USD"/>
    <n v="1371785496"/>
    <n v="1369193496"/>
    <b v="1"/>
    <n v="211"/>
    <b v="1"/>
    <s v="music/indie rock"/>
    <x v="1797"/>
    <n v="31.659810426540286"/>
    <s v="music"/>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1798"/>
    <n v="46.176470588235297"/>
    <s v="music"/>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1799"/>
    <n v="68.481650485436887"/>
    <s v="music"/>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x v="1800"/>
    <n v="53.469203539823013"/>
    <s v="music"/>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1801"/>
    <n v="109.10778443113773"/>
    <s v="music"/>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x v="1802"/>
    <n v="51.185616438356163"/>
    <s v="music"/>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1803"/>
    <n v="27.936800000000002"/>
    <s v="music"/>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1804"/>
    <n v="82.496921824104234"/>
    <s v="music"/>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x v="1805"/>
    <n v="59.817476635514019"/>
    <s v="music"/>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1806"/>
    <n v="64.816470588235291"/>
    <s v="music"/>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x v="1807"/>
    <n v="90.09615384615384"/>
    <s v="music"/>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x v="1808"/>
    <n v="40.962025316455694"/>
    <s v="music"/>
    <s v="indie rock"/>
    <x v="2312"/>
    <d v="2014-04-18T23:00:00"/>
  </r>
  <r>
    <n v="2313"/>
    <s v="A SUNNY DAY IN GLASGOW"/>
    <s v="A Sunny Day in Glasgow are recording a new album and we need your help!"/>
    <n v="5000"/>
    <n v="8792.02"/>
    <x v="0"/>
    <s v="US"/>
    <s v="USD"/>
    <n v="1336086026"/>
    <n v="1333494026"/>
    <b v="1"/>
    <n v="157"/>
    <b v="1"/>
    <s v="music/indie rock"/>
    <x v="1809"/>
    <n v="56.000127388535034"/>
    <s v="music"/>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1810"/>
    <n v="37.672800000000002"/>
    <s v="music"/>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x v="946"/>
    <n v="40.078125"/>
    <s v="music"/>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1811"/>
    <n v="78.031999999999996"/>
    <s v="music"/>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x v="87"/>
    <n v="18.90909090909091"/>
    <s v="music"/>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1812"/>
    <n v="37.134969325153371"/>
    <s v="music"/>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1813"/>
    <n v="41.961038961038959"/>
    <s v="music"/>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1814"/>
    <n v="61.044943820224717"/>
    <s v="music"/>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x v="1815"/>
    <n v="64.53125"/>
    <s v="food"/>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x v="1816"/>
    <n v="21.25"/>
    <s v="food"/>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x v="1817"/>
    <n v="30"/>
    <s v="food"/>
    <s v="small batch"/>
    <x v="2323"/>
    <d v="2017-03-20T18:07:27"/>
  </r>
  <r>
    <n v="2324"/>
    <s v="Pies not Lies"/>
    <s v="A city centre shop selling great locally made food with room to chat and learn about eachother."/>
    <n v="7500"/>
    <n v="1555"/>
    <x v="3"/>
    <s v="GB"/>
    <s v="GBP"/>
    <n v="1490559285"/>
    <n v="1487970885"/>
    <b v="0"/>
    <n v="61"/>
    <b v="0"/>
    <s v="food/small batch"/>
    <x v="1818"/>
    <n v="25.491803278688526"/>
    <s v="food"/>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x v="1819"/>
    <n v="11.428571428571429"/>
    <s v="food"/>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174"/>
    <n v="108"/>
    <s v="food"/>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x v="1820"/>
    <n v="54.883162444113267"/>
    <s v="food"/>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1821"/>
    <n v="47.383612662942269"/>
    <s v="food"/>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x v="1822"/>
    <n v="211.84"/>
    <s v="food"/>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1823"/>
    <n v="219.92638036809817"/>
    <s v="food"/>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x v="1824"/>
    <n v="40.795406360424032"/>
    <s v="food"/>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1825"/>
    <n v="75.502840909090907"/>
    <s v="food"/>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x v="1826"/>
    <n v="13.542553191489361"/>
    <s v="food"/>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x v="1827"/>
    <n v="60.865671641791046"/>
    <s v="food"/>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1828"/>
    <n v="115.69230769230769"/>
    <s v="food"/>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x v="1829"/>
    <n v="48.104623556581984"/>
    <s v="food"/>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x v="1830"/>
    <n v="74.184357541899445"/>
    <s v="food"/>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1831"/>
    <n v="123.34552845528455"/>
    <s v="food"/>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1832"/>
    <n v="66.623188405797094"/>
    <s v="food"/>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x v="1833"/>
    <n v="104.99007444168734"/>
    <s v="food"/>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x v="109"/>
    <e v="#DIV/0!"/>
    <s v="technology"/>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109"/>
    <e v="#DIV/0!"/>
    <s v="technology"/>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x v="419"/>
    <n v="300"/>
    <s v="technology"/>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370"/>
    <n v="1"/>
    <s v="technology"/>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x v="109"/>
    <e v="#DIV/0!"/>
    <s v="technology"/>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x v="1834"/>
    <n v="13"/>
    <s v="technology"/>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x v="1835"/>
    <n v="15"/>
    <s v="technology"/>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1836"/>
    <n v="54"/>
    <s v="technology"/>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109"/>
    <e v="#DIV/0!"/>
    <s v="technology"/>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x v="109"/>
    <e v="#DIV/0!"/>
    <s v="technology"/>
    <s v="web"/>
    <x v="2350"/>
    <d v="2017-01-03T20:12:50"/>
  </r>
  <r>
    <n v="2351"/>
    <s v="NZ Auction site.  No listing or success fees. Only $2 p/m"/>
    <s v="Donate $30 or more and receive a free selfie stick."/>
    <n v="18900"/>
    <n v="108"/>
    <x v="1"/>
    <s v="NZ"/>
    <s v="NZD"/>
    <n v="1430360739"/>
    <n v="1427768739"/>
    <b v="0"/>
    <n v="7"/>
    <b v="0"/>
    <s v="technology/web"/>
    <x v="1837"/>
    <n v="15.428571428571429"/>
    <s v="technology"/>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109"/>
    <e v="#DIV/0!"/>
    <s v="technology"/>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109"/>
    <e v="#DIV/0!"/>
    <s v="technology"/>
    <s v="web"/>
    <x v="2353"/>
    <d v="2015-04-21T16:13:42"/>
  </r>
  <r>
    <n v="2354"/>
    <s v="Dissertation (Canceled)"/>
    <s v="Almost done with doctorate degree but need funding of $35,000 to complete research of project."/>
    <n v="35000"/>
    <n v="25"/>
    <x v="1"/>
    <s v="US"/>
    <s v="USD"/>
    <n v="1420910460"/>
    <n v="1415726460"/>
    <b v="0"/>
    <n v="1"/>
    <b v="0"/>
    <s v="technology/web"/>
    <x v="1838"/>
    <n v="25"/>
    <s v="technology"/>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x v="1839"/>
    <n v="27.5"/>
    <s v="technology"/>
    <s v="web"/>
    <x v="2355"/>
    <d v="2015-05-02T22:02:16"/>
  </r>
  <r>
    <n v="2356"/>
    <s v="HardstyleUnited.com (Canceled)"/>
    <s v="HardstyleUnited.com The Global Hardstyle community. Your Hardstyle community."/>
    <n v="10000"/>
    <n v="0"/>
    <x v="1"/>
    <s v="NL"/>
    <s v="EUR"/>
    <n v="1433530104"/>
    <n v="1430938104"/>
    <b v="0"/>
    <n v="0"/>
    <b v="0"/>
    <s v="technology/web"/>
    <x v="109"/>
    <e v="#DIV/0!"/>
    <s v="technology"/>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x v="109"/>
    <e v="#DIV/0!"/>
    <s v="technology"/>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x v="109"/>
    <e v="#DIV/0!"/>
    <s v="technology"/>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x v="1840"/>
    <n v="367"/>
    <s v="technology"/>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x v="167"/>
    <n v="2"/>
    <s v="technology"/>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x v="109"/>
    <e v="#DIV/0!"/>
    <s v="technology"/>
    <s v="web"/>
    <x v="2361"/>
    <d v="2016-04-30T22:00:00"/>
  </r>
  <r>
    <n v="2362"/>
    <s v="Help CRB obtain 501(c)(3) status! (Canceled)"/>
    <s v="The Columbus Ruby Brigade has brought monthly ruby goodness and camaraderie to all participants."/>
    <n v="420"/>
    <n v="120"/>
    <x v="1"/>
    <s v="US"/>
    <s v="USD"/>
    <n v="1418315470"/>
    <n v="1415723470"/>
    <b v="0"/>
    <n v="2"/>
    <b v="0"/>
    <s v="technology/web"/>
    <x v="1841"/>
    <n v="60"/>
    <s v="technology"/>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109"/>
    <e v="#DIV/0!"/>
    <s v="technology"/>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x v="109"/>
    <e v="#DIV/0!"/>
    <s v="technology"/>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x v="109"/>
    <e v="#DIV/0!"/>
    <s v="technology"/>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1842"/>
    <n v="97.407407407407405"/>
    <s v="technology"/>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1843"/>
    <n v="47.857142857142854"/>
    <s v="technology"/>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1161"/>
    <n v="50"/>
    <s v="technology"/>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109"/>
    <e v="#DIV/0!"/>
    <s v="technology"/>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1844"/>
    <n v="20.5"/>
    <s v="technology"/>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x v="109"/>
    <e v="#DIV/0!"/>
    <s v="technology"/>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1845"/>
    <n v="30"/>
    <s v="technology"/>
    <s v="web"/>
    <x v="2372"/>
    <d v="2015-04-24T01:39:31"/>
  </r>
  <r>
    <n v="2373"/>
    <s v="Cykelauktion.com (Canceled)"/>
    <s v="We want to create a safe marketplace for buying and selling bicycles."/>
    <n v="850000"/>
    <n v="50"/>
    <x v="1"/>
    <s v="SE"/>
    <s v="SEK"/>
    <n v="1440863624"/>
    <n v="1438271624"/>
    <b v="0"/>
    <n v="1"/>
    <b v="0"/>
    <s v="technology/web"/>
    <x v="1846"/>
    <n v="50"/>
    <s v="technology"/>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x v="1847"/>
    <n v="10"/>
    <s v="technology"/>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109"/>
    <e v="#DIV/0!"/>
    <s v="technology"/>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x v="1848"/>
    <n v="81.582499999999996"/>
    <s v="technology"/>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x v="109"/>
    <e v="#DIV/0!"/>
    <s v="technology"/>
    <s v="web"/>
    <x v="2377"/>
    <d v="2016-11-25T21:53:03"/>
  </r>
  <r>
    <n v="2378"/>
    <s v="KEEPUP INC (Canceled)"/>
    <s v="KEEPUP allows you to extend your social circle by introducing you to new people via your friends."/>
    <n v="110000"/>
    <n v="0"/>
    <x v="1"/>
    <s v="US"/>
    <s v="USD"/>
    <n v="1440548330"/>
    <n v="1438042730"/>
    <b v="0"/>
    <n v="0"/>
    <b v="0"/>
    <s v="technology/web"/>
    <x v="109"/>
    <e v="#DIV/0!"/>
    <s v="technology"/>
    <s v="web"/>
    <x v="2378"/>
    <d v="2015-08-26T00:18:50"/>
  </r>
  <r>
    <n v="2379"/>
    <s v="SelectCooks.com (Canceled)"/>
    <s v="Selectcooks.com is a community marketplace for people to list, find and hire chefs."/>
    <n v="30000"/>
    <n v="0"/>
    <x v="1"/>
    <s v="US"/>
    <s v="USD"/>
    <n v="1444004616"/>
    <n v="1440116616"/>
    <b v="0"/>
    <n v="0"/>
    <b v="0"/>
    <s v="technology/web"/>
    <x v="109"/>
    <e v="#DIV/0!"/>
    <s v="technology"/>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x v="456"/>
    <n v="18.333333333333332"/>
    <s v="technology"/>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x v="1849"/>
    <n v="224.42857142857142"/>
    <s v="technology"/>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x v="453"/>
    <n v="37.5"/>
    <s v="technology"/>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x v="1850"/>
    <n v="145"/>
    <s v="technology"/>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417"/>
    <n v="1"/>
    <s v="technology"/>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1851"/>
    <n v="112.57142857142857"/>
    <s v="technology"/>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x v="109"/>
    <e v="#DIV/0!"/>
    <s v="technology"/>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1852"/>
    <n v="342"/>
    <s v="technology"/>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1853"/>
    <n v="57.875"/>
    <s v="technology"/>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1854"/>
    <n v="30"/>
    <s v="technology"/>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109"/>
    <e v="#DIV/0!"/>
    <s v="technology"/>
    <s v="web"/>
    <x v="2390"/>
    <d v="2015-01-04T06:17:44"/>
  </r>
  <r>
    <n v="2391"/>
    <s v="oToBOTS.com - Freedom from high cost auto repairs (Canceled)"/>
    <s v="Using the power of internet to help people save hundreds in car repair."/>
    <n v="20000"/>
    <n v="25"/>
    <x v="1"/>
    <s v="US"/>
    <s v="USD"/>
    <n v="1427825044"/>
    <n v="1425236644"/>
    <b v="0"/>
    <n v="1"/>
    <b v="0"/>
    <s v="technology/web"/>
    <x v="415"/>
    <n v="25"/>
    <s v="technology"/>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x v="109"/>
    <e v="#DIV/0!"/>
    <s v="technology"/>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x v="833"/>
    <n v="50"/>
    <s v="technology"/>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1855"/>
    <n v="1.5"/>
    <s v="technology"/>
    <s v="web"/>
    <x v="2394"/>
    <d v="2015-02-26T08:41:33"/>
  </r>
  <r>
    <n v="2395"/>
    <s v="VENT it out (Canceled)"/>
    <s v="I am making a social website where people can anonymously or openly vent, All walks of life all over the world"/>
    <n v="33000"/>
    <n v="0"/>
    <x v="1"/>
    <s v="US"/>
    <s v="USD"/>
    <n v="1484038620"/>
    <n v="1481597687"/>
    <b v="0"/>
    <n v="0"/>
    <b v="0"/>
    <s v="technology/web"/>
    <x v="109"/>
    <e v="#DIV/0!"/>
    <s v="technology"/>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x v="418"/>
    <n v="10"/>
    <s v="technology"/>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109"/>
    <e v="#DIV/0!"/>
    <s v="technology"/>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x v="109"/>
    <e v="#DIV/0!"/>
    <s v="technology"/>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109"/>
    <e v="#DIV/0!"/>
    <s v="technology"/>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109"/>
    <e v="#DIV/0!"/>
    <s v="technology"/>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1856"/>
    <n v="22.333333333333332"/>
    <s v="food"/>
    <s v="food trucks"/>
    <x v="2401"/>
    <d v="2016-03-05T19:44:56"/>
  </r>
  <r>
    <n v="2402"/>
    <s v="Cupcake Truck Unite"/>
    <s v="Small town, delicious treats, and a mobile truck"/>
    <n v="12000"/>
    <n v="52"/>
    <x v="2"/>
    <s v="US"/>
    <s v="USD"/>
    <n v="1431533931"/>
    <n v="1428941931"/>
    <b v="0"/>
    <n v="1"/>
    <b v="0"/>
    <s v="food/food trucks"/>
    <x v="414"/>
    <n v="52"/>
    <s v="food"/>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1857"/>
    <n v="16.833333333333332"/>
    <s v="food"/>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x v="109"/>
    <e v="#DIV/0!"/>
    <s v="food"/>
    <s v="food trucks"/>
    <x v="2404"/>
    <d v="2016-01-03T00:56:47"/>
  </r>
  <r>
    <n v="2405"/>
    <s v="JoyShtick Food Truck"/>
    <s v="We are the first gaming-themed food truck, bringing gourmet pub fare to the Jacksonville area."/>
    <n v="5000"/>
    <n v="1126"/>
    <x v="2"/>
    <s v="US"/>
    <s v="USD"/>
    <n v="1472911375"/>
    <n v="1471096975"/>
    <b v="0"/>
    <n v="20"/>
    <b v="0"/>
    <s v="food/food trucks"/>
    <x v="1858"/>
    <n v="56.3"/>
    <s v="food"/>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x v="1859"/>
    <n v="84.0625"/>
    <s v="food"/>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1860"/>
    <n v="168.39393939393941"/>
    <s v="food"/>
    <s v="food trucks"/>
    <x v="2407"/>
    <d v="2015-04-11T06:00:00"/>
  </r>
  <r>
    <n v="2408"/>
    <s v="Sabroso On Wheels"/>
    <s v="A US Army Vet trying to get a Peruvian food truck going! Really good Peruvian food now mobile!"/>
    <n v="15000"/>
    <n v="30"/>
    <x v="2"/>
    <s v="US"/>
    <s v="USD"/>
    <n v="1415247757"/>
    <n v="1412652157"/>
    <b v="0"/>
    <n v="2"/>
    <b v="0"/>
    <s v="food/food trucks"/>
    <x v="418"/>
    <n v="15"/>
    <s v="food"/>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x v="1861"/>
    <n v="76.666666666666671"/>
    <s v="food"/>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109"/>
    <e v="#DIV/0!"/>
    <s v="food"/>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x v="1862"/>
    <n v="50.333333333333336"/>
    <s v="food"/>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109"/>
    <e v="#DIV/0!"/>
    <s v="food"/>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x v="1863"/>
    <n v="8.3333333333333339"/>
    <s v="food"/>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1864"/>
    <n v="35.384615384615387"/>
    <s v="food"/>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x v="1865"/>
    <n v="55.833333333333336"/>
    <s v="food"/>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1866"/>
    <n v="5"/>
    <s v="food"/>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109"/>
    <e v="#DIV/0!"/>
    <s v="food"/>
    <s v="food trucks"/>
    <x v="2417"/>
    <d v="2014-08-10T21:13:07"/>
  </r>
  <r>
    <n v="2418"/>
    <s v="Mexican food truck"/>
    <s v="I want to start my food truck business."/>
    <n v="25000"/>
    <n v="5"/>
    <x v="2"/>
    <s v="US"/>
    <s v="USD"/>
    <n v="1427225644"/>
    <n v="1422045244"/>
    <b v="0"/>
    <n v="5"/>
    <b v="0"/>
    <s v="food/food trucks"/>
    <x v="459"/>
    <n v="1"/>
    <s v="food"/>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109"/>
    <e v="#DIV/0!"/>
    <s v="food"/>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1867"/>
    <n v="69.472222222222229"/>
    <s v="food"/>
    <s v="food trucks"/>
    <x v="2420"/>
    <d v="2014-11-10T01:41:35"/>
  </r>
  <r>
    <n v="2421"/>
    <s v="hot dog cart"/>
    <s v="help me start Merrill's first hot dog cart in this empty lot"/>
    <n v="6000"/>
    <n v="1"/>
    <x v="2"/>
    <s v="US"/>
    <s v="USD"/>
    <n v="1424536196"/>
    <n v="1421944196"/>
    <b v="0"/>
    <n v="1"/>
    <b v="0"/>
    <s v="food/food trucks"/>
    <x v="374"/>
    <n v="1"/>
    <s v="food"/>
    <s v="food trucks"/>
    <x v="2421"/>
    <d v="2015-02-21T16:29:56"/>
  </r>
  <r>
    <n v="2422"/>
    <s v="Help starting a family owned food truck"/>
    <s v="Family owned business serving BBQ and seafood to the public"/>
    <n v="500"/>
    <n v="1"/>
    <x v="2"/>
    <s v="US"/>
    <s v="USD"/>
    <n v="1426091036"/>
    <n v="1423502636"/>
    <b v="0"/>
    <n v="1"/>
    <b v="0"/>
    <s v="food/food trucks"/>
    <x v="418"/>
    <n v="1"/>
    <s v="food"/>
    <s v="food trucks"/>
    <x v="2422"/>
    <d v="2015-03-11T16:23:56"/>
  </r>
  <r>
    <n v="2423"/>
    <s v="FBTR BBQ"/>
    <s v="FBTR is a Texas-style, North Carolina based, homemade BBQ company looking to bring good meat to the masses."/>
    <n v="60000"/>
    <n v="8"/>
    <x v="2"/>
    <s v="US"/>
    <s v="USD"/>
    <n v="1420044890"/>
    <n v="1417452890"/>
    <b v="0"/>
    <n v="1"/>
    <b v="0"/>
    <s v="food/food trucks"/>
    <x v="473"/>
    <n v="8"/>
    <s v="food"/>
    <s v="food trucks"/>
    <x v="2423"/>
    <d v="2014-12-31T16:54:50"/>
  </r>
  <r>
    <n v="2424"/>
    <s v="Lily and Memphs"/>
    <s v="Great and creative food from the heart in the form of a sweet food truck!"/>
    <n v="25000"/>
    <n v="310"/>
    <x v="2"/>
    <s v="US"/>
    <s v="USD"/>
    <n v="1414445108"/>
    <n v="1411853108"/>
    <b v="0"/>
    <n v="9"/>
    <b v="0"/>
    <s v="food/food trucks"/>
    <x v="1868"/>
    <n v="34.444444444444443"/>
    <s v="food"/>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1869"/>
    <n v="1"/>
    <s v="food"/>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x v="109"/>
    <e v="#DIV/0!"/>
    <s v="food"/>
    <s v="food trucks"/>
    <x v="2426"/>
    <d v="2015-08-08T04:04:52"/>
  </r>
  <r>
    <n v="2427"/>
    <s v="Wraps in a snap. Fast lunch with a gourmet punch!"/>
    <s v="Fast and simple lunches for those on the go.  All (lunch) deals $10 or less."/>
    <n v="50000"/>
    <n v="1"/>
    <x v="2"/>
    <s v="US"/>
    <s v="USD"/>
    <n v="1458715133"/>
    <n v="1455262733"/>
    <b v="0"/>
    <n v="1"/>
    <b v="0"/>
    <s v="food/food trucks"/>
    <x v="133"/>
    <n v="1"/>
    <s v="food"/>
    <s v="food trucks"/>
    <x v="2427"/>
    <d v="2016-03-23T06:38:53"/>
  </r>
  <r>
    <n v="2428"/>
    <s v="Premium Burgers"/>
    <s v="From Moo 2 You! We want to offer premium burgers to a taco flooded environment."/>
    <n v="35000"/>
    <n v="1"/>
    <x v="2"/>
    <s v="US"/>
    <s v="USD"/>
    <n v="1426182551"/>
    <n v="1423594151"/>
    <b v="0"/>
    <n v="1"/>
    <b v="0"/>
    <s v="food/food trucks"/>
    <x v="1870"/>
    <n v="1"/>
    <s v="food"/>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1871"/>
    <n v="501.25"/>
    <s v="food"/>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x v="449"/>
    <n v="10.5"/>
    <s v="food"/>
    <s v="food trucks"/>
    <x v="2430"/>
    <d v="2016-02-12T03:08:24"/>
  </r>
  <r>
    <n v="2431"/>
    <s v="Murphy's good eatin'"/>
    <s v="Go to Colorado and run a food truck with homemade food of all kinds."/>
    <n v="100000"/>
    <n v="2"/>
    <x v="2"/>
    <s v="US"/>
    <s v="USD"/>
    <n v="1467080613"/>
    <n v="1461896613"/>
    <b v="0"/>
    <n v="2"/>
    <b v="0"/>
    <s v="food/food trucks"/>
    <x v="133"/>
    <n v="1"/>
    <s v="food"/>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x v="107"/>
    <n v="1"/>
    <s v="food"/>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x v="109"/>
    <e v="#DIV/0!"/>
    <s v="food"/>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1872"/>
    <n v="13"/>
    <s v="food"/>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1873"/>
    <n v="306"/>
    <s v="food"/>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1874"/>
    <n v="22.5"/>
    <s v="food"/>
    <s v="food trucks"/>
    <x v="2436"/>
    <d v="2016-01-29T14:46:10"/>
  </r>
  <r>
    <n v="2437"/>
    <s v="Cuppa Gumbos"/>
    <s v="Homemade Gumbo, Stews and Curry to be served hot and fresh everyday at any festival or concert we can attend."/>
    <n v="8000"/>
    <n v="0"/>
    <x v="2"/>
    <s v="US"/>
    <s v="USD"/>
    <n v="1426615200"/>
    <n v="1422400188"/>
    <b v="0"/>
    <n v="0"/>
    <b v="0"/>
    <s v="food/food trucks"/>
    <x v="109"/>
    <e v="#DIV/0!"/>
    <s v="food"/>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x v="119"/>
    <n v="50"/>
    <s v="food"/>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109"/>
    <e v="#DIV/0!"/>
    <s v="food"/>
    <s v="food trucks"/>
    <x v="2439"/>
    <d v="2015-10-18T19:38:49"/>
  </r>
  <r>
    <n v="2440"/>
    <s v="The first green Food Truck in Phnom Penh"/>
    <s v="Starting a entire clean energy food truck and set a new standard for Cambodia"/>
    <n v="5000"/>
    <n v="10"/>
    <x v="2"/>
    <s v="BE"/>
    <s v="EUR"/>
    <n v="1455399313"/>
    <n v="1452807313"/>
    <b v="0"/>
    <n v="2"/>
    <b v="0"/>
    <s v="food/food trucks"/>
    <x v="418"/>
    <n v="5"/>
    <s v="food"/>
    <s v="food trucks"/>
    <x v="2440"/>
    <d v="2016-02-13T21:35:13"/>
  </r>
  <r>
    <n v="2441"/>
    <s v="Bring Alchemy Pops to the People!"/>
    <s v="YOU can help Alchemy Pops POP up on a street near you!"/>
    <n v="7500"/>
    <n v="8091"/>
    <x v="0"/>
    <s v="US"/>
    <s v="USD"/>
    <n v="1437627540"/>
    <n v="1435806054"/>
    <b v="0"/>
    <n v="109"/>
    <b v="1"/>
    <s v="food/small batch"/>
    <x v="1875"/>
    <n v="74.22935779816514"/>
    <s v="food"/>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x v="1876"/>
    <n v="81.252688172043008"/>
    <s v="food"/>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1877"/>
    <n v="130.23469453376205"/>
    <s v="food"/>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1878"/>
    <n v="53.409836065573771"/>
    <s v="food"/>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1789"/>
    <n v="75.130434782608702"/>
    <s v="food"/>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1879"/>
    <n v="75.666666666666671"/>
    <s v="food"/>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1880"/>
    <n v="31.691394658753708"/>
    <s v="food"/>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1881"/>
    <n v="47.777777777777779"/>
    <s v="food"/>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1277"/>
    <n v="90"/>
    <s v="food"/>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1882"/>
    <n v="149.31401960784314"/>
    <s v="food"/>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x v="1883"/>
    <n v="62.06989247311828"/>
    <s v="food"/>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1884"/>
    <n v="53.4"/>
    <s v="food"/>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1885"/>
    <n v="69.268656716417908"/>
    <s v="food"/>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x v="1886"/>
    <n v="271.50769230769231"/>
    <s v="food"/>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x v="1887"/>
    <n v="34.125"/>
    <s v="food"/>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x v="1888"/>
    <n v="40.492537313432834"/>
    <s v="food"/>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x v="1889"/>
    <n v="189.75806451612902"/>
    <s v="food"/>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x v="1890"/>
    <n v="68.862499999999997"/>
    <s v="food"/>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1891"/>
    <n v="108.77659574468085"/>
    <s v="food"/>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1892"/>
    <n v="125.98529411764706"/>
    <s v="food"/>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x v="965"/>
    <n v="90.523255813953483"/>
    <s v="music"/>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1893"/>
    <n v="28.880434782608695"/>
    <s v="music"/>
    <s v="indie rock"/>
    <x v="2462"/>
    <d v="2012-07-19T04:28:16"/>
  </r>
  <r>
    <n v="2463"/>
    <s v="Emma Ate the Lion &quot;Songs Two Count Too&quot;"/>
    <s v="Emma Ate The Lion's debut full length album"/>
    <n v="2000"/>
    <n v="2325"/>
    <x v="0"/>
    <s v="US"/>
    <s v="USD"/>
    <n v="1366138800"/>
    <n v="1362710425"/>
    <b v="0"/>
    <n v="75"/>
    <b v="1"/>
    <s v="music/indie rock"/>
    <x v="63"/>
    <n v="31"/>
    <s v="music"/>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x v="206"/>
    <n v="51.674418604651166"/>
    <s v="music"/>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x v="1894"/>
    <n v="26.270833333333332"/>
    <s v="music"/>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31"/>
    <n v="48.07692307692308"/>
    <s v="music"/>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x v="23"/>
    <n v="27.558139534883722"/>
    <s v="music"/>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x v="1895"/>
    <n v="36.97137931034483"/>
    <s v="music"/>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981"/>
    <n v="29.021276595744681"/>
    <s v="music"/>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1896"/>
    <n v="28.65666666666667"/>
    <s v="music"/>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602"/>
    <n v="37.647058823529413"/>
    <s v="music"/>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1897"/>
    <n v="97.904038461538462"/>
    <s v="music"/>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31"/>
    <n v="42.553191489361701"/>
    <s v="music"/>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1898"/>
    <n v="131.58368421052631"/>
    <s v="music"/>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x v="1262"/>
    <n v="32.320987654320987"/>
    <s v="music"/>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x v="1899"/>
    <n v="61.103999999999999"/>
    <s v="music"/>
    <s v="indie rock"/>
    <x v="2476"/>
    <d v="2014-11-03T08:52:50"/>
  </r>
  <r>
    <n v="2477"/>
    <s v="Debut Album"/>
    <s v="Releasing my first album in August, and I need your help in order to get it done!"/>
    <n v="750"/>
    <n v="1285"/>
    <x v="0"/>
    <s v="US"/>
    <s v="USD"/>
    <n v="1344789345"/>
    <n v="1340901345"/>
    <b v="0"/>
    <n v="41"/>
    <b v="1"/>
    <s v="music/indie rock"/>
    <x v="1900"/>
    <n v="31.341463414634145"/>
    <s v="music"/>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1901"/>
    <n v="129.1139240506329"/>
    <s v="music"/>
    <s v="indie rock"/>
    <x v="2478"/>
    <d v="2013-01-13T22:48:33"/>
  </r>
  <r>
    <n v="2479"/>
    <s v="FUEL FAKE NATIVES"/>
    <s v="Fake Natives is headed on tour this summer. Help them fill their tank with fossil fuels."/>
    <n v="300"/>
    <n v="400.33"/>
    <x v="0"/>
    <s v="US"/>
    <s v="USD"/>
    <n v="1343440800"/>
    <n v="1342545994"/>
    <b v="0"/>
    <n v="16"/>
    <b v="1"/>
    <s v="music/indie rock"/>
    <x v="1902"/>
    <n v="25.020624999999999"/>
    <s v="music"/>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x v="31"/>
    <n v="250"/>
    <s v="music"/>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1903"/>
    <n v="47.541473684210523"/>
    <s v="music"/>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x v="1787"/>
    <n v="40.04"/>
    <s v="music"/>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x v="1904"/>
    <n v="65.84210526315789"/>
    <s v="music"/>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1905"/>
    <n v="46.401222222222216"/>
    <s v="music"/>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1906"/>
    <n v="50.365853658536587"/>
    <s v="music"/>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1907"/>
    <n v="26.566666666666666"/>
    <s v="music"/>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x v="1908"/>
    <n v="39.493684210526318"/>
    <s v="music"/>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1909"/>
    <n v="49.246153846153845"/>
    <s v="music"/>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1910"/>
    <n v="62.38"/>
    <s v="music"/>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x v="1911"/>
    <n v="37.9375"/>
    <s v="music"/>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1912"/>
    <n v="51.6"/>
    <s v="music"/>
    <s v="indie rock"/>
    <x v="2491"/>
    <d v="2011-01-16T01:51:00"/>
  </r>
  <r>
    <n v="2492"/>
    <s v="SUPER NICE EP 2012"/>
    <s v="We're a band from Hawaii trying to produce our first EP and we need help!"/>
    <n v="600"/>
    <n v="750"/>
    <x v="0"/>
    <s v="US"/>
    <s v="USD"/>
    <n v="1339840740"/>
    <n v="1335397188"/>
    <b v="0"/>
    <n v="27"/>
    <b v="1"/>
    <s v="music/indie rock"/>
    <x v="1054"/>
    <n v="27.777777777777779"/>
    <s v="music"/>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x v="1913"/>
    <n v="99.382239382239376"/>
    <s v="music"/>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1914"/>
    <n v="38.848205128205123"/>
    <s v="music"/>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1915"/>
    <n v="45.548809523809524"/>
    <s v="music"/>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x v="31"/>
    <n v="600"/>
    <s v="music"/>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1916"/>
    <n v="80.551071428571419"/>
    <s v="music"/>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x v="1917"/>
    <n v="52.8"/>
    <s v="music"/>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1918"/>
    <n v="47.676470588235297"/>
    <s v="music"/>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x v="1614"/>
    <n v="23.448275862068964"/>
    <s v="music"/>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1919"/>
    <n v="40.142857142857146"/>
    <s v="food"/>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x v="1920"/>
    <n v="17.2"/>
    <s v="food"/>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x v="109"/>
    <e v="#DIV/0!"/>
    <s v="food"/>
    <s v="restaurants"/>
    <x v="2503"/>
    <d v="2016-06-07T21:06:00"/>
  </r>
  <r>
    <n v="2504"/>
    <s v="Halal Restaurant and Internet Cafe"/>
    <s v="Halal Restaurant and Internet Cafe 20 percent of profits will go to building masjids."/>
    <n v="35000"/>
    <n v="0"/>
    <x v="2"/>
    <s v="US"/>
    <s v="USD"/>
    <n v="1416014534"/>
    <n v="1413418934"/>
    <b v="0"/>
    <n v="0"/>
    <b v="0"/>
    <s v="food/restaurants"/>
    <x v="109"/>
    <e v="#DIV/0!"/>
    <s v="food"/>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x v="109"/>
    <e v="#DIV/0!"/>
    <s v="food"/>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x v="722"/>
    <n v="15"/>
    <s v="food"/>
    <s v="restaurants"/>
    <x v="2506"/>
    <d v="2015-10-03T21:00:00"/>
  </r>
  <r>
    <n v="2507"/>
    <s v="Help Cafe Talavera get a New Kitchen!"/>
    <s v="Unique dishes for a unique city!."/>
    <n v="42850"/>
    <n v="0"/>
    <x v="2"/>
    <s v="US"/>
    <s v="USD"/>
    <n v="1431308704"/>
    <n v="1428716704"/>
    <b v="0"/>
    <n v="0"/>
    <b v="0"/>
    <s v="food/restaurants"/>
    <x v="109"/>
    <e v="#DIV/0!"/>
    <s v="food"/>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109"/>
    <e v="#DIV/0!"/>
    <s v="food"/>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x v="1921"/>
    <n v="35.714285714285715"/>
    <s v="food"/>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840"/>
    <n v="37.5"/>
    <s v="food"/>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x v="109"/>
    <e v="#DIV/0!"/>
    <s v="food"/>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x v="109"/>
    <e v="#DIV/0!"/>
    <s v="food"/>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x v="109"/>
    <e v="#DIV/0!"/>
    <s v="food"/>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x v="1922"/>
    <n v="52.5"/>
    <s v="food"/>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1923"/>
    <n v="77.5"/>
    <s v="food"/>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x v="109"/>
    <e v="#DIV/0!"/>
    <s v="food"/>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x v="1924"/>
    <n v="53.545454545454547"/>
    <s v="food"/>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x v="109"/>
    <e v="#DIV/0!"/>
    <s v="food"/>
    <s v="restaurants"/>
    <x v="2518"/>
    <d v="2014-11-13T17:20:28"/>
  </r>
  <r>
    <n v="2519"/>
    <s v="Kelli's Kitchen"/>
    <s v="Better than your mom's, better than Cracker Barrel, only at Kelli's Kitchen (all from scratch)."/>
    <n v="150000"/>
    <n v="65"/>
    <x v="2"/>
    <s v="US"/>
    <s v="USD"/>
    <n v="1405741404"/>
    <n v="1403149404"/>
    <b v="0"/>
    <n v="4"/>
    <b v="0"/>
    <s v="food/restaurants"/>
    <x v="1925"/>
    <n v="16.25"/>
    <s v="food"/>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109"/>
    <e v="#DIV/0!"/>
    <s v="food"/>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1926"/>
    <n v="103.68174242424243"/>
    <s v="music"/>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31"/>
    <n v="185.18518518518519"/>
    <s v="music"/>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x v="1927"/>
    <n v="54.153846153846153"/>
    <s v="music"/>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x v="264"/>
    <n v="177.2093023255814"/>
    <s v="music"/>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x v="1928"/>
    <n v="100.325"/>
    <s v="music"/>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1929"/>
    <n v="136.90909090909091"/>
    <s v="music"/>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x v="1930"/>
    <n v="57.535211267605632"/>
    <s v="music"/>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x v="1931"/>
    <n v="52.962839506172834"/>
    <s v="music"/>
    <s v="classical music"/>
    <x v="2528"/>
    <d v="2015-08-20T11:00:00"/>
  </r>
  <r>
    <n v="2529"/>
    <s v="UrbanArias is DC's Contemporary Opera Company"/>
    <s v="Opera. Short. New."/>
    <n v="6000"/>
    <n v="6257"/>
    <x v="0"/>
    <s v="US"/>
    <s v="USD"/>
    <n v="1332636975"/>
    <n v="1328752575"/>
    <b v="0"/>
    <n v="76"/>
    <b v="1"/>
    <s v="music/classical music"/>
    <x v="1932"/>
    <n v="82.328947368421055"/>
    <s v="music"/>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31"/>
    <n v="135.41666666666666"/>
    <s v="music"/>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x v="84"/>
    <n v="74.06557377049181"/>
    <s v="music"/>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1933"/>
    <n v="84.083333333333329"/>
    <s v="music"/>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1934"/>
    <n v="61.029411764705884"/>
    <s v="music"/>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2"/>
    <n v="150"/>
    <s v="music"/>
    <s v="classical music"/>
    <x v="2534"/>
    <d v="2010-01-01T06:00:00"/>
  </r>
  <r>
    <n v="2535"/>
    <s v="Mark Hayes Requiem Recording"/>
    <s v="Mark Hayes: Requiem Recording"/>
    <n v="20000"/>
    <n v="20755"/>
    <x v="0"/>
    <s v="US"/>
    <s v="USD"/>
    <n v="1417463945"/>
    <n v="1414781945"/>
    <b v="0"/>
    <n v="78"/>
    <b v="1"/>
    <s v="music/classical music"/>
    <x v="640"/>
    <n v="266.08974358974359"/>
    <s v="music"/>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1339"/>
    <n v="7.25"/>
    <s v="music"/>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1007"/>
    <n v="100"/>
    <s v="music"/>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x v="1935"/>
    <n v="109.96308108108107"/>
    <s v="music"/>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x v="598"/>
    <n v="169.91525423728814"/>
    <s v="music"/>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1936"/>
    <n v="95.740740740740748"/>
    <s v="music"/>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1937"/>
    <n v="59.460317460317462"/>
    <s v="music"/>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x v="1938"/>
    <n v="55.769230769230766"/>
    <s v="music"/>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1939"/>
    <n v="30.076923076923077"/>
    <s v="music"/>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x v="1940"/>
    <n v="88.438596491228068"/>
    <s v="music"/>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1941"/>
    <n v="64.032786885245898"/>
    <s v="music"/>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x v="1942"/>
    <n v="60.153846153846153"/>
    <s v="music"/>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1943"/>
    <n v="49.194029850746269"/>
    <s v="music"/>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1944"/>
    <n v="165.16216216216216"/>
    <s v="music"/>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x v="1945"/>
    <n v="43.621621621621621"/>
    <s v="music"/>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1946"/>
    <n v="43.7"/>
    <s v="music"/>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1947"/>
    <n v="67.419642857142861"/>
    <s v="music"/>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x v="1635"/>
    <n v="177.5"/>
    <s v="music"/>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1948"/>
    <n v="38.883333333333333"/>
    <s v="music"/>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1949"/>
    <n v="54.985074626865675"/>
    <s v="music"/>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1950"/>
    <n v="61.342857142857142"/>
    <s v="music"/>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1951"/>
    <n v="23.117647058823529"/>
    <s v="music"/>
    <s v="classical music"/>
    <x v="2556"/>
    <d v="2012-12-24T23:47:37"/>
  </r>
  <r>
    <n v="2557"/>
    <s v="European Tour"/>
    <s v="Raising money for our concert tour of Switzerland and Germany in June/July 2014"/>
    <n v="900"/>
    <n v="1066"/>
    <x v="0"/>
    <s v="GB"/>
    <s v="GBP"/>
    <n v="1400176386"/>
    <n v="1397584386"/>
    <b v="0"/>
    <n v="36"/>
    <b v="1"/>
    <s v="music/classical music"/>
    <x v="1952"/>
    <n v="29.611111111111111"/>
    <s v="music"/>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x v="1953"/>
    <n v="75.611111111111114"/>
    <s v="music"/>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x v="1954"/>
    <n v="35.6"/>
    <s v="music"/>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1787"/>
    <n v="143"/>
    <s v="music"/>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x v="109"/>
    <e v="#DIV/0!"/>
    <s v="food"/>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571"/>
    <n v="25"/>
    <s v="food"/>
    <s v="food trucks"/>
    <x v="2562"/>
    <d v="2016-10-11T12:35:39"/>
  </r>
  <r>
    <n v="2563"/>
    <s v="Phoenix Pearl Boba Tea Truck (Canceled)"/>
    <s v="Michigan based bubble tea and specialty ice cream food truck"/>
    <n v="20000"/>
    <n v="0"/>
    <x v="1"/>
    <s v="US"/>
    <s v="USD"/>
    <n v="1438226451"/>
    <n v="1433042451"/>
    <b v="0"/>
    <n v="0"/>
    <b v="0"/>
    <s v="food/food trucks"/>
    <x v="109"/>
    <e v="#DIV/0!"/>
    <s v="food"/>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x v="109"/>
    <e v="#DIV/0!"/>
    <s v="food"/>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x v="460"/>
    <n v="100"/>
    <s v="food"/>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x v="109"/>
    <e v="#DIV/0!"/>
    <s v="food"/>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480"/>
    <n v="60"/>
    <s v="food"/>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24"/>
    <n v="50"/>
    <s v="food"/>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x v="1955"/>
    <n v="72.5"/>
    <s v="food"/>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1956"/>
    <n v="29.5"/>
    <s v="food"/>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x v="1161"/>
    <n v="62.5"/>
    <s v="food"/>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x v="109"/>
    <e v="#DIV/0!"/>
    <s v="food"/>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109"/>
    <e v="#DIV/0!"/>
    <s v="food"/>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109"/>
    <e v="#DIV/0!"/>
    <s v="food"/>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x v="109"/>
    <e v="#DIV/0!"/>
    <s v="food"/>
    <s v="food trucks"/>
    <x v="2575"/>
    <d v="2015-01-12T02:36:34"/>
  </r>
  <r>
    <n v="2576"/>
    <s v="2 Go Fast Food (Canceled)"/>
    <s v="A New Twist with an American and Philippine fast food Mobile Trailer."/>
    <n v="10000"/>
    <n v="0"/>
    <x v="1"/>
    <s v="US"/>
    <s v="USD"/>
    <n v="1428707647"/>
    <n v="1424823247"/>
    <b v="0"/>
    <n v="0"/>
    <b v="0"/>
    <s v="food/food trucks"/>
    <x v="109"/>
    <e v="#DIV/0!"/>
    <s v="food"/>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x v="109"/>
    <e v="#DIV/0!"/>
    <s v="food"/>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109"/>
    <e v="#DIV/0!"/>
    <s v="food"/>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1957"/>
    <n v="23.083333333333332"/>
    <s v="food"/>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x v="722"/>
    <n v="25.5"/>
    <s v="food"/>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x v="1958"/>
    <n v="48.18181818181818"/>
    <s v="food"/>
    <s v="food trucks"/>
    <x v="2581"/>
    <d v="2015-11-16T16:04:58"/>
  </r>
  <r>
    <n v="2582"/>
    <s v="Drunken Wings"/>
    <s v="The place where chicken meets liquor for the first time!"/>
    <n v="90000"/>
    <n v="1"/>
    <x v="2"/>
    <s v="US"/>
    <s v="USD"/>
    <n v="1477784634"/>
    <n v="1475192634"/>
    <b v="0"/>
    <n v="1"/>
    <b v="0"/>
    <s v="food/food trucks"/>
    <x v="1959"/>
    <n v="1"/>
    <s v="food"/>
    <s v="food trucks"/>
    <x v="2582"/>
    <d v="2016-10-29T23:43:54"/>
  </r>
  <r>
    <n v="2583"/>
    <s v="Crazy Daisy Food Truck"/>
    <s v="Crazy Daisy will become the newest member of the food truck distributors in Kansas City, Missouri."/>
    <n v="1000"/>
    <n v="5"/>
    <x v="2"/>
    <s v="US"/>
    <s v="USD"/>
    <n v="1426526880"/>
    <n v="1421346480"/>
    <b v="0"/>
    <n v="5"/>
    <b v="0"/>
    <s v="food/food trucks"/>
    <x v="724"/>
    <n v="1"/>
    <s v="food"/>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x v="109"/>
    <e v="#DIV/0!"/>
    <s v="food"/>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874"/>
    <n v="50"/>
    <s v="food"/>
    <s v="food trucks"/>
    <x v="2585"/>
    <d v="2014-07-05T23:07:12"/>
  </r>
  <r>
    <n v="2586"/>
    <s v="Inspire Healthy Eating"/>
    <s v="I would like to bring fresh salad and food to the streets of London at a reasonable price."/>
    <n v="3000"/>
    <n v="5"/>
    <x v="2"/>
    <s v="GB"/>
    <s v="GBP"/>
    <n v="1451030136"/>
    <n v="1448438136"/>
    <b v="0"/>
    <n v="1"/>
    <b v="0"/>
    <s v="food/food trucks"/>
    <x v="874"/>
    <n v="5"/>
    <s v="food"/>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1960"/>
    <n v="202.83333333333334"/>
    <s v="food"/>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1961"/>
    <n v="29.125"/>
    <s v="food"/>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134"/>
    <n v="5"/>
    <s v="food"/>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109"/>
    <e v="#DIV/0!"/>
    <s v="food"/>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x v="1651"/>
    <n v="13"/>
    <s v="food"/>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x v="874"/>
    <n v="50"/>
    <s v="food"/>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x v="109"/>
    <e v="#DIV/0!"/>
    <s v="food"/>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466"/>
    <n v="1"/>
    <s v="food"/>
    <s v="food trucks"/>
    <x v="2594"/>
    <d v="2014-08-07T23:13:48"/>
  </r>
  <r>
    <n v="2595"/>
    <s v="Food Truck for Little Fox Bakery"/>
    <s v="Looking to put the best baked goods in Bowling Green on wheels"/>
    <n v="15000"/>
    <n v="1825"/>
    <x v="2"/>
    <s v="US"/>
    <s v="USD"/>
    <n v="1487915500"/>
    <n v="1485323500"/>
    <b v="0"/>
    <n v="19"/>
    <b v="0"/>
    <s v="food/food trucks"/>
    <x v="1962"/>
    <n v="96.05263157894737"/>
    <s v="food"/>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x v="1963"/>
    <n v="305.77777777777777"/>
    <s v="food"/>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905"/>
    <n v="12.142857142857142"/>
    <s v="food"/>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x v="1964"/>
    <n v="83.571428571428569"/>
    <s v="food"/>
    <s v="food trucks"/>
    <x v="2598"/>
    <d v="2015-09-23T20:10:01"/>
  </r>
  <r>
    <n v="2599"/>
    <s v="Empty Ramekins Catering Group"/>
    <s v="The Empty Ramekins Catering Group is looking for your help to start up in Miami Florida!!!!"/>
    <n v="9041"/>
    <n v="90"/>
    <x v="2"/>
    <s v="US"/>
    <s v="USD"/>
    <n v="1407089147"/>
    <n v="1403201147"/>
    <b v="0"/>
    <n v="5"/>
    <b v="0"/>
    <s v="food/food trucks"/>
    <x v="1965"/>
    <n v="18"/>
    <s v="food"/>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x v="1966"/>
    <n v="115.53333333333333"/>
    <s v="food"/>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1967"/>
    <n v="21.900662251655628"/>
    <s v="technology"/>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1968"/>
    <n v="80.022494887525568"/>
    <s v="technology"/>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x v="1969"/>
    <n v="35.520000000000003"/>
    <s v="technology"/>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1970"/>
    <n v="64.933333333333323"/>
    <s v="technology"/>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1971"/>
    <n v="60.965703745743475"/>
    <s v="technology"/>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1972"/>
    <n v="31.444155844155844"/>
    <s v="technology"/>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1973"/>
    <n v="81.949748743718587"/>
    <s v="technology"/>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1974"/>
    <n v="58.92763157894737"/>
    <s v="technology"/>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1975"/>
    <n v="157.29347633136095"/>
    <s v="technology"/>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x v="1976"/>
    <n v="55.758509532062391"/>
    <s v="technology"/>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1977"/>
    <n v="83.802893802893806"/>
    <s v="technology"/>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1978"/>
    <n v="58.422210884353746"/>
    <s v="technology"/>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x v="1979"/>
    <n v="270.57142857142856"/>
    <s v="technology"/>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607"/>
    <n v="107.1"/>
    <s v="technology"/>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1980"/>
    <n v="47.180555555555557"/>
    <s v="technology"/>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x v="1981"/>
    <n v="120.30882352941177"/>
    <s v="technology"/>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1982"/>
    <n v="27.59748427672956"/>
    <s v="technology"/>
    <s v="space exploration"/>
    <x v="2617"/>
    <d v="2014-10-20T20:59:11"/>
  </r>
  <r>
    <n v="2618"/>
    <s v="SPACE ART FEATURING ASTRONAUTS #WeBelieveInAstronauts"/>
    <s v="LTD ED COLLECTIBLE SPACE ART FEAT. ASTRONAUTS"/>
    <n v="15000"/>
    <n v="15808"/>
    <x v="0"/>
    <s v="US"/>
    <s v="USD"/>
    <n v="1449000061"/>
    <n v="1443812461"/>
    <b v="1"/>
    <n v="77"/>
    <b v="1"/>
    <s v="technology/space exploration"/>
    <x v="1983"/>
    <n v="205.2987012987013"/>
    <s v="technology"/>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1984"/>
    <n v="35.547169811320757"/>
    <s v="technology"/>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1985"/>
    <n v="74.639488409272587"/>
    <s v="technology"/>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1986"/>
    <n v="47.058064516129029"/>
    <s v="technology"/>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1987"/>
    <n v="26.591351351351353"/>
    <s v="technology"/>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430"/>
    <n v="36.774193548387096"/>
    <s v="technology"/>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1988"/>
    <n v="31.820544982698959"/>
    <s v="technology"/>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1989"/>
    <n v="27.576923076923077"/>
    <s v="technology"/>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1990"/>
    <n v="56"/>
    <s v="technology"/>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1991"/>
    <n v="21.555555555555557"/>
    <s v="technology"/>
    <s v="space exploration"/>
    <x v="2627"/>
    <d v="2015-11-26T20:54:21"/>
  </r>
  <r>
    <n v="2628"/>
    <s v="Pie In Space!"/>
    <s v="A high school freshman is sending pie into space and you can be a part of it.  GO SCIENCE!!!"/>
    <n v="839"/>
    <n v="926"/>
    <x v="0"/>
    <s v="US"/>
    <s v="USD"/>
    <n v="1417389067"/>
    <n v="1415661067"/>
    <b v="0"/>
    <n v="21"/>
    <b v="1"/>
    <s v="technology/space exploration"/>
    <x v="1992"/>
    <n v="44.095238095238095"/>
    <s v="technology"/>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x v="1993"/>
    <n v="63.87"/>
    <s v="technology"/>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1994"/>
    <n v="38.987654320987652"/>
    <s v="technology"/>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1995"/>
    <n v="80.185489510489504"/>
    <s v="technology"/>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x v="1996"/>
    <n v="34.904761904761905"/>
    <s v="technology"/>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x v="1997"/>
    <n v="89.100502512562812"/>
    <s v="technology"/>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x v="1998"/>
    <n v="39.44"/>
    <s v="technology"/>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31"/>
    <n v="136.9047619047619"/>
    <s v="technology"/>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1999"/>
    <n v="37.46"/>
    <s v="technology"/>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x v="2000"/>
    <n v="31.96153846153846"/>
    <s v="technology"/>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x v="2001"/>
    <n v="25.214285714285715"/>
    <s v="technology"/>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x v="2002"/>
    <n v="10.040816326530612"/>
    <s v="technology"/>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1719"/>
    <n v="45.94202898550725"/>
    <s v="technology"/>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x v="460"/>
    <n v="15"/>
    <s v="technology"/>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109"/>
    <e v="#DIV/0!"/>
    <s v="technology"/>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003"/>
    <n v="223.58248500999335"/>
    <s v="technology"/>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004"/>
    <n v="39.480769230769234"/>
    <s v="technology"/>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1131"/>
    <n v="91.304347826086953"/>
    <s v="technology"/>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005"/>
    <n v="78.666205607476627"/>
    <s v="technology"/>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006"/>
    <n v="12"/>
    <s v="technology"/>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007"/>
    <n v="17.666666666666668"/>
    <s v="technology"/>
    <s v="space exploration"/>
    <x v="2648"/>
    <d v="2016-03-09T17:09:20"/>
  </r>
  <r>
    <n v="2649"/>
    <s v="The Mission - Please Check Back Soon (Canceled)"/>
    <s v="They have launched a Kickstarter."/>
    <n v="125000"/>
    <n v="124"/>
    <x v="1"/>
    <s v="US"/>
    <s v="USD"/>
    <n v="1454370941"/>
    <n v="1449186941"/>
    <b v="0"/>
    <n v="3"/>
    <b v="0"/>
    <s v="technology/space exploration"/>
    <x v="2008"/>
    <n v="41.333333333333336"/>
    <s v="technology"/>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009"/>
    <n v="71.599999999999994"/>
    <s v="technology"/>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010"/>
    <n v="307.8235294117647"/>
    <s v="technology"/>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011"/>
    <n v="80.454545454545453"/>
    <s v="technology"/>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x v="2012"/>
    <n v="83.942857142857136"/>
    <s v="technology"/>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013"/>
    <n v="8.5"/>
    <s v="technology"/>
    <s v="space exploration"/>
    <x v="2654"/>
    <d v="2015-04-21T13:25:26"/>
  </r>
  <r>
    <n v="2655"/>
    <s v="Balloons (Canceled)"/>
    <s v="Thank you for your support!"/>
    <n v="15000"/>
    <n v="3155"/>
    <x v="1"/>
    <s v="US"/>
    <s v="USD"/>
    <n v="1455048000"/>
    <n v="1452631647"/>
    <b v="0"/>
    <n v="43"/>
    <b v="0"/>
    <s v="technology/space exploration"/>
    <x v="2014"/>
    <n v="73.372093023255815"/>
    <s v="technology"/>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x v="2015"/>
    <n v="112.86184210526316"/>
    <s v="technology"/>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016"/>
    <n v="95.277627118644077"/>
    <s v="technology"/>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017"/>
    <n v="22.75"/>
    <s v="technology"/>
    <s v="space exploration"/>
    <x v="2658"/>
    <d v="2016-07-30T21:13:14"/>
  </r>
  <r>
    <n v="2659"/>
    <s v="test (Canceled)"/>
    <s v="test"/>
    <n v="49000"/>
    <n v="1333"/>
    <x v="1"/>
    <s v="US"/>
    <s v="USD"/>
    <n v="1429321210"/>
    <n v="1426729210"/>
    <b v="0"/>
    <n v="10"/>
    <b v="0"/>
    <s v="technology/space exploration"/>
    <x v="2018"/>
    <n v="133.30000000000001"/>
    <s v="technology"/>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019"/>
    <n v="3.8"/>
    <s v="technology"/>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1335"/>
    <n v="85.75"/>
    <s v="technology"/>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020"/>
    <n v="267"/>
    <s v="technology"/>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021"/>
    <n v="373.55803571428572"/>
    <s v="technology"/>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022"/>
    <n v="174.03846153846155"/>
    <s v="technology"/>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023"/>
    <n v="93.695652173913047"/>
    <s v="technology"/>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024"/>
    <n v="77.327718446601949"/>
    <s v="technology"/>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1934"/>
    <n v="92.222222222222229"/>
    <s v="technology"/>
    <s v="makerspaces"/>
    <x v="2667"/>
    <d v="2016-02-10T22:13:36"/>
  </r>
  <r>
    <n v="2668"/>
    <s v="UOttawa Makermobile"/>
    <s v="Creativity on the go! |_x000a_CrÃ©ativitÃ© en mouvement !"/>
    <n v="1000"/>
    <n v="1707"/>
    <x v="0"/>
    <s v="CA"/>
    <s v="CAD"/>
    <n v="1447079520"/>
    <n v="1443449265"/>
    <b v="0"/>
    <n v="28"/>
    <b v="1"/>
    <s v="technology/makerspaces"/>
    <x v="2025"/>
    <n v="60.964285714285715"/>
    <s v="technology"/>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1239"/>
    <n v="91"/>
    <s v="technology"/>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026"/>
    <n v="41.583333333333336"/>
    <s v="technology"/>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027"/>
    <n v="33.761904761904759"/>
    <s v="technology"/>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028"/>
    <n v="70.61702127659575"/>
    <s v="technology"/>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029"/>
    <n v="167.15151515151516"/>
    <s v="technology"/>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030"/>
    <n v="128.61988304093566"/>
    <s v="technology"/>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031"/>
    <n v="65.41379310344827"/>
    <s v="technology"/>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x v="2032"/>
    <n v="117.55555555555556"/>
    <s v="technology"/>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033"/>
    <n v="126.48148148148148"/>
    <s v="technology"/>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034"/>
    <n v="550"/>
    <s v="technology"/>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x v="2035"/>
    <n v="44"/>
    <s v="technology"/>
    <s v="makerspaces"/>
    <x v="2679"/>
    <d v="2015-02-28T00:01:34"/>
  </r>
  <r>
    <n v="2680"/>
    <s v="iHeart Pillow"/>
    <s v="iHeartPillow, Connecting loved ones"/>
    <n v="32000"/>
    <n v="276"/>
    <x v="2"/>
    <s v="ES"/>
    <s v="EUR"/>
    <n v="1459915491"/>
    <n v="1457327091"/>
    <b v="0"/>
    <n v="4"/>
    <b v="0"/>
    <s v="technology/makerspaces"/>
    <x v="2036"/>
    <n v="69"/>
    <s v="technology"/>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x v="1839"/>
    <n v="27.5"/>
    <s v="food"/>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x v="2037"/>
    <n v="84.9"/>
    <s v="food"/>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x v="1156"/>
    <n v="12"/>
    <s v="food"/>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x v="736"/>
    <n v="200"/>
    <s v="food"/>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x v="459"/>
    <n v="10"/>
    <s v="food"/>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109"/>
    <e v="#DIV/0!"/>
    <s v="food"/>
    <s v="food trucks"/>
    <x v="2686"/>
    <d v="2014-09-30T23:23:43"/>
  </r>
  <r>
    <n v="2687"/>
    <s v="Munch Wagon"/>
    <s v="Your American Pizzas, Wings, Stuffed Gouda Burger, Sweet &amp; Russet Potato Fries served on a food Truck!!"/>
    <n v="15000"/>
    <n v="0"/>
    <x v="2"/>
    <s v="US"/>
    <s v="USD"/>
    <n v="1435591318"/>
    <n v="1432999318"/>
    <b v="0"/>
    <n v="0"/>
    <b v="0"/>
    <s v="food/food trucks"/>
    <x v="109"/>
    <e v="#DIV/0!"/>
    <s v="food"/>
    <s v="food trucks"/>
    <x v="2687"/>
    <d v="2015-06-29T15:21:58"/>
  </r>
  <r>
    <n v="2688"/>
    <s v="Mac N Cheez Food Truck"/>
    <s v="The amazing gourmet Mac N Cheez Food Truck Campaigne!"/>
    <n v="50000"/>
    <n v="74"/>
    <x v="2"/>
    <s v="US"/>
    <s v="USD"/>
    <n v="1424746800"/>
    <n v="1422067870"/>
    <b v="0"/>
    <n v="14"/>
    <b v="0"/>
    <s v="food/food trucks"/>
    <x v="2038"/>
    <n v="5.2857142857142856"/>
    <s v="food"/>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x v="1870"/>
    <n v="1"/>
    <s v="food"/>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2039"/>
    <n v="72.762711864406782"/>
    <s v="food"/>
    <s v="food trucks"/>
    <x v="2690"/>
    <d v="2015-06-03T02:31:16"/>
  </r>
  <r>
    <n v="2691"/>
    <s v="Cook"/>
    <s v="A Great New local Food Truck serving up ethnic fusion inspired eats in Ottawa."/>
    <n v="65000"/>
    <n v="35"/>
    <x v="2"/>
    <s v="CA"/>
    <s v="CAD"/>
    <n v="1431278557"/>
    <n v="1427390557"/>
    <b v="0"/>
    <n v="2"/>
    <b v="0"/>
    <s v="food/food trucks"/>
    <x v="2040"/>
    <n v="17.5"/>
    <s v="food"/>
    <s v="food trucks"/>
    <x v="2691"/>
    <d v="2015-05-10T17:22:37"/>
  </r>
  <r>
    <n v="2692"/>
    <s v="&quot;Sami j's Food Truck&quot;"/>
    <s v="Our food truck will bring you -_x000a_                       Fast, Fresh, Food -_x000a_                            Throughout the Omaha area"/>
    <n v="3500"/>
    <n v="25"/>
    <x v="2"/>
    <s v="US"/>
    <s v="USD"/>
    <n v="1427266860"/>
    <n v="1424678460"/>
    <b v="0"/>
    <n v="1"/>
    <b v="0"/>
    <s v="food/food trucks"/>
    <x v="1154"/>
    <n v="25"/>
    <s v="food"/>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x v="417"/>
    <n v="13.333333333333334"/>
    <s v="food"/>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372"/>
    <n v="1"/>
    <s v="food"/>
    <s v="food trucks"/>
    <x v="2694"/>
    <d v="2014-09-26T03:22:19"/>
  </r>
  <r>
    <n v="2695"/>
    <s v="Fat daddy mac food truck"/>
    <s v="I am creating food magic on the go! Amazing food isn't just for sitdown restaraunts anymore!"/>
    <n v="15000"/>
    <n v="71"/>
    <x v="2"/>
    <s v="US"/>
    <s v="USD"/>
    <n v="1428981718"/>
    <n v="1423801318"/>
    <b v="0"/>
    <n v="3"/>
    <b v="0"/>
    <s v="food/food trucks"/>
    <x v="2041"/>
    <n v="23.666666666666668"/>
    <s v="food"/>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x v="2042"/>
    <n v="89.21052631578948"/>
    <s v="food"/>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x v="2043"/>
    <n v="116.55769230769231"/>
    <s v="food"/>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2044"/>
    <n v="13.005000000000001"/>
    <s v="food"/>
    <s v="food trucks"/>
    <x v="2698"/>
    <d v="2014-06-27T21:33:28"/>
  </r>
  <r>
    <n v="2699"/>
    <s v="my bakery truck"/>
    <s v="Hi, I want make my first bakery. Food truck was great, but I not have a car licence. So, help me to be my dream!"/>
    <n v="2"/>
    <n v="0"/>
    <x v="2"/>
    <s v="CA"/>
    <s v="CAD"/>
    <n v="1407533463"/>
    <n v="1404941463"/>
    <b v="0"/>
    <n v="0"/>
    <b v="0"/>
    <s v="food/food trucks"/>
    <x v="109"/>
    <e v="#DIV/0!"/>
    <s v="food"/>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x v="2045"/>
    <n v="17.5"/>
    <s v="food"/>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2046"/>
    <n v="34.130434782608695"/>
    <s v="theater"/>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2047"/>
    <n v="132.34615384615384"/>
    <s v="theater"/>
    <s v="spaces"/>
    <x v="2702"/>
    <d v="2017-04-05T18:14:37"/>
  </r>
  <r>
    <n v="2703"/>
    <s v="Bisagra Teatro: Foro Multidisciplinario"/>
    <s v="Â¡Tu nuevo espacio cultural multidisciplinario en el centro de Pachuca, Hidalgo"/>
    <n v="40000"/>
    <n v="41500"/>
    <x v="3"/>
    <s v="MX"/>
    <s v="MXN"/>
    <n v="1490196830"/>
    <n v="1485016430"/>
    <b v="0"/>
    <n v="45"/>
    <b v="0"/>
    <s v="theater/spaces"/>
    <x v="603"/>
    <n v="922.22222222222217"/>
    <s v="theater"/>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x v="2048"/>
    <n v="163.57142857142858"/>
    <s v="theater"/>
    <s v="spaces"/>
    <x v="2704"/>
    <d v="2017-04-05T19:41:54"/>
  </r>
  <r>
    <n v="2705"/>
    <s v="Fischer Theatre Marquee"/>
    <s v="Help light the lights at the historic Fischer Theatre in Danville, IL."/>
    <n v="16500"/>
    <n v="1739"/>
    <x v="3"/>
    <s v="US"/>
    <s v="USD"/>
    <n v="1490389158"/>
    <n v="1486504758"/>
    <b v="0"/>
    <n v="8"/>
    <b v="0"/>
    <s v="theater/spaces"/>
    <x v="2049"/>
    <n v="217.375"/>
    <s v="theater"/>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x v="2050"/>
    <n v="149.44486692015209"/>
    <s v="theater"/>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2051"/>
    <n v="71.237487309644663"/>
    <s v="theater"/>
    <s v="spaces"/>
    <x v="2707"/>
    <d v="2013-05-27T06:59:00"/>
  </r>
  <r>
    <n v="2708"/>
    <s v="Angel Comedy Club"/>
    <s v="Angel Comedy Club: A permanent home for Londonâ€™s loveliest comedy night - a community comedy club"/>
    <n v="20000"/>
    <n v="46643.07"/>
    <x v="0"/>
    <s v="GB"/>
    <s v="GBP"/>
    <n v="1469119526"/>
    <n v="1463935526"/>
    <b v="1"/>
    <n v="1049"/>
    <b v="1"/>
    <s v="theater/spaces"/>
    <x v="2052"/>
    <n v="44.464318398474738"/>
    <s v="theater"/>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2053"/>
    <n v="164.94480519480518"/>
    <s v="theater"/>
    <s v="spaces"/>
    <x v="2709"/>
    <d v="2016-10-04T03:59:00"/>
  </r>
  <r>
    <n v="2710"/>
    <s v="House of Yes"/>
    <s v="Building Brooklyn's own creative venue for circus, theater and events of all types."/>
    <n v="60000"/>
    <n v="92340.21"/>
    <x v="0"/>
    <s v="US"/>
    <s v="USD"/>
    <n v="1407549600"/>
    <n v="1404797428"/>
    <b v="1"/>
    <n v="1088"/>
    <b v="1"/>
    <s v="theater/spaces"/>
    <x v="2054"/>
    <n v="84.871516544117654"/>
    <s v="theater"/>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x v="2055"/>
    <n v="53.945205479452056"/>
    <s v="theater"/>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2056"/>
    <n v="50.531468531468533"/>
    <s v="theater"/>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2057"/>
    <n v="108.00140845070422"/>
    <s v="theater"/>
    <s v="spaces"/>
    <x v="2713"/>
    <d v="2015-12-24T15:41:24"/>
  </r>
  <r>
    <n v="2714"/>
    <s v="The Crane Theater"/>
    <s v="The Crane will be the new home for independent theater in Northeast Minneapolis"/>
    <n v="25000"/>
    <n v="29089"/>
    <x v="0"/>
    <s v="US"/>
    <s v="USD"/>
    <n v="1476486000"/>
    <n v="1474040596"/>
    <b v="1"/>
    <n v="305"/>
    <b v="1"/>
    <s v="theater/spaces"/>
    <x v="2058"/>
    <n v="95.373770491803285"/>
    <s v="theater"/>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2059"/>
    <n v="57.631016333938291"/>
    <s v="theater"/>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2060"/>
    <n v="64.160481283422456"/>
    <s v="theater"/>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x v="2061"/>
    <n v="92.387692307692305"/>
    <s v="theater"/>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x v="2062"/>
    <n v="125.97972972972973"/>
    <s v="theater"/>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2063"/>
    <n v="94.637681159420296"/>
    <s v="theater"/>
    <s v="spaces"/>
    <x v="2719"/>
    <d v="2016-04-17T23:44:54"/>
  </r>
  <r>
    <n v="2720"/>
    <s v="The Comedy Project"/>
    <s v="An improv, sketch and experimental comedy and cocktail venue in downtown Grand Rapids, Michigan"/>
    <n v="25000"/>
    <n v="29531"/>
    <x v="0"/>
    <s v="US"/>
    <s v="USD"/>
    <n v="1478866253"/>
    <n v="1476270653"/>
    <b v="0"/>
    <n v="173"/>
    <b v="1"/>
    <s v="theater/spaces"/>
    <x v="2064"/>
    <n v="170.69942196531792"/>
    <s v="theater"/>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065"/>
    <n v="40.762081784386616"/>
    <s v="technology"/>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066"/>
    <n v="68.254054054054052"/>
    <s v="technology"/>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067"/>
    <n v="95.48863636363636"/>
    <s v="technology"/>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068"/>
    <n v="7.1902649656526005"/>
    <s v="technology"/>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x v="2069"/>
    <n v="511.65486725663715"/>
    <s v="technology"/>
    <s v="hardware"/>
    <x v="2725"/>
    <d v="2017-03-01T17:52:15"/>
  </r>
  <r>
    <n v="2726"/>
    <s v="Krimston TWO - Dual SIM case for iPhone"/>
    <s v="Krimston TWO: iPhone Dual SIM Case"/>
    <n v="100000"/>
    <n v="105745"/>
    <x v="0"/>
    <s v="US"/>
    <s v="USD"/>
    <n v="1461333311"/>
    <n v="1458741311"/>
    <b v="0"/>
    <n v="404"/>
    <b v="1"/>
    <s v="technology/hardware"/>
    <x v="2070"/>
    <n v="261.74504950495049"/>
    <s v="technology"/>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071"/>
    <n v="69.760961810466767"/>
    <s v="technology"/>
    <s v="hardware"/>
    <x v="2727"/>
    <d v="2015-08-07T16:14:23"/>
  </r>
  <r>
    <n v="2728"/>
    <s v="Multi-Function SSD Shield for the Raspberry Pi 2"/>
    <s v="SSD, WiFi, RTC w/Battery and high power USB all in one shield."/>
    <n v="15000"/>
    <n v="30274"/>
    <x v="0"/>
    <s v="US"/>
    <s v="USD"/>
    <n v="1451485434"/>
    <n v="1448461434"/>
    <b v="0"/>
    <n v="392"/>
    <b v="1"/>
    <s v="technology/hardware"/>
    <x v="2072"/>
    <n v="77.229591836734699"/>
    <s v="technology"/>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x v="970"/>
    <n v="340.56521739130437"/>
    <s v="technology"/>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x v="2073"/>
    <n v="67.417903225806455"/>
    <s v="technology"/>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074"/>
    <n v="845.70270270270271"/>
    <s v="technology"/>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075"/>
    <n v="97.191780821917803"/>
    <s v="technology"/>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076"/>
    <n v="451.84033613445376"/>
    <s v="technology"/>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077"/>
    <n v="138.66871165644173"/>
    <s v="technology"/>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078"/>
    <n v="21.640147492625371"/>
    <s v="technology"/>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079"/>
    <n v="169.51724137931035"/>
    <s v="technology"/>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080"/>
    <n v="161.88210526315791"/>
    <s v="technology"/>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081"/>
    <n v="493.13333333333333"/>
    <s v="technology"/>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082"/>
    <n v="22.120418848167539"/>
    <s v="technology"/>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x v="101"/>
    <n v="18.235294117647058"/>
    <s v="technology"/>
    <s v="hardware"/>
    <x v="2740"/>
    <d v="2015-03-11T23:45:52"/>
  </r>
  <r>
    <n v="2741"/>
    <s v="Mrs. Brown and Her Lost Puppy."/>
    <s v="Help me publish my 1st children's book as an aspiring author!"/>
    <n v="8000"/>
    <n v="35"/>
    <x v="2"/>
    <s v="US"/>
    <s v="USD"/>
    <n v="1413770820"/>
    <n v="1412005602"/>
    <b v="0"/>
    <n v="4"/>
    <b v="0"/>
    <s v="publishing/children's books"/>
    <x v="2083"/>
    <n v="8.75"/>
    <s v="publishing"/>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x v="2084"/>
    <n v="40.611111111111114"/>
    <s v="publishing"/>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x v="109"/>
    <e v="#DIV/0!"/>
    <s v="publishing"/>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2085"/>
    <n v="37.954545454545453"/>
    <s v="publishing"/>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2086"/>
    <n v="35.734693877551024"/>
    <s v="publishing"/>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2087"/>
    <n v="42.157894736842103"/>
    <s v="publishing"/>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2088"/>
    <n v="35"/>
    <s v="publishing"/>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x v="550"/>
    <n v="13.25"/>
    <s v="publishing"/>
    <s v="children's books"/>
    <x v="2748"/>
    <d v="2016-09-02T17:03:22"/>
  </r>
  <r>
    <n v="2749"/>
    <s v="A Tree is a Tree, no matter what you see.  CHILDREN'S BOOK"/>
    <s v="Self-publishing my children's book."/>
    <n v="10000"/>
    <n v="110"/>
    <x v="2"/>
    <s v="US"/>
    <s v="USD"/>
    <n v="1428171037"/>
    <n v="1425582637"/>
    <b v="0"/>
    <n v="2"/>
    <b v="0"/>
    <s v="publishing/children's books"/>
    <x v="2089"/>
    <n v="55"/>
    <s v="publishing"/>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x v="109"/>
    <e v="#DIV/0!"/>
    <s v="publishing"/>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109"/>
    <e v="#DIV/0!"/>
    <s v="publishing"/>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2090"/>
    <n v="39.285714285714285"/>
    <s v="publishing"/>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2091"/>
    <n v="47.5"/>
    <s v="publishing"/>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x v="109"/>
    <e v="#DIV/0!"/>
    <s v="publishing"/>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x v="2092"/>
    <n v="17.333333333333332"/>
    <s v="publishing"/>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x v="156"/>
    <n v="31.757575757575758"/>
    <s v="publishing"/>
    <s v="children's books"/>
    <x v="2756"/>
    <d v="2014-01-11T21:36:41"/>
  </r>
  <r>
    <n v="2757"/>
    <s v="C is for Crooked"/>
    <s v="A children's letter book that Lampoons Hillary Clinton"/>
    <n v="1500"/>
    <n v="10"/>
    <x v="2"/>
    <s v="US"/>
    <s v="USD"/>
    <n v="1470498332"/>
    <n v="1469202332"/>
    <b v="0"/>
    <n v="2"/>
    <b v="0"/>
    <s v="publishing/children's books"/>
    <x v="886"/>
    <n v="5"/>
    <s v="publishing"/>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2093"/>
    <n v="39"/>
    <s v="publishing"/>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1131"/>
    <n v="52.5"/>
    <s v="publishing"/>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109"/>
    <e v="#DIV/0!"/>
    <s v="publishing"/>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x v="174"/>
    <n v="9"/>
    <s v="publishing"/>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2094"/>
    <n v="25"/>
    <s v="publishing"/>
    <s v="children's books"/>
    <x v="2762"/>
    <d v="2012-03-18T23:53:15"/>
  </r>
  <r>
    <n v="2763"/>
    <s v="My Christmas Star"/>
    <s v="How Santa finds childrens homes without getting lost by following certain stars."/>
    <n v="39400"/>
    <n v="90"/>
    <x v="2"/>
    <s v="US"/>
    <s v="USD"/>
    <n v="1369403684"/>
    <n v="1365515684"/>
    <b v="0"/>
    <n v="3"/>
    <b v="0"/>
    <s v="publishing/children's books"/>
    <x v="2095"/>
    <n v="30"/>
    <s v="publishing"/>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x v="2096"/>
    <n v="11.25"/>
    <s v="publishing"/>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109"/>
    <e v="#DIV/0!"/>
    <s v="publishing"/>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x v="172"/>
    <n v="25"/>
    <s v="publishing"/>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x v="1671"/>
    <n v="11.333333333333334"/>
    <s v="publishing"/>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x v="2097"/>
    <n v="29.470588235294116"/>
    <s v="publishing"/>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x v="1161"/>
    <n v="1"/>
    <s v="publishing"/>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2098"/>
    <n v="63.098484848484851"/>
    <s v="publishing"/>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109"/>
    <e v="#DIV/0!"/>
    <s v="publishing"/>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109"/>
    <e v="#DIV/0!"/>
    <s v="publishing"/>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x v="2099"/>
    <n v="1"/>
    <s v="publishing"/>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2100"/>
    <n v="43.846153846153847"/>
    <s v="publishing"/>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419"/>
    <n v="75"/>
    <s v="publishing"/>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2101"/>
    <n v="45.972222222222221"/>
    <s v="publishing"/>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119"/>
    <n v="10"/>
    <s v="publishing"/>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2102"/>
    <n v="93.666666666666671"/>
    <s v="publishing"/>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2103"/>
    <n v="53"/>
    <s v="publishing"/>
    <s v="children's books"/>
    <x v="2779"/>
    <d v="2015-11-22T15:03:41"/>
  </r>
  <r>
    <n v="2780"/>
    <s v="Travel with baby"/>
    <s v="Turn the World with my kids, and then write a book with the advice for traveling with baby"/>
    <n v="100000"/>
    <n v="0"/>
    <x v="2"/>
    <s v="IT"/>
    <s v="EUR"/>
    <n v="1489142688"/>
    <n v="1486550688"/>
    <b v="0"/>
    <n v="0"/>
    <b v="0"/>
    <s v="publishing/children's books"/>
    <x v="109"/>
    <e v="#DIV/0!"/>
    <s v="publishing"/>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x v="2104"/>
    <n v="47"/>
    <s v="theater"/>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x v="43"/>
    <n v="66.666666666666671"/>
    <s v="theater"/>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444"/>
    <n v="18.770491803278688"/>
    <s v="theater"/>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984"/>
    <n v="66.111111111111114"/>
    <s v="theater"/>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x v="212"/>
    <n v="36.859154929577464"/>
    <s v="theater"/>
    <s v="plays"/>
    <x v="2785"/>
    <d v="2016-08-05T21:00:00"/>
  </r>
  <r>
    <n v="2786"/>
    <s v="Fierce"/>
    <s v="A heart-melting farce about sex, art and the lovelorn lay-abouts of London-town."/>
    <n v="2500"/>
    <n v="2946"/>
    <x v="0"/>
    <s v="GB"/>
    <s v="GBP"/>
    <n v="1404913180"/>
    <n v="1403703580"/>
    <b v="0"/>
    <n v="74"/>
    <b v="1"/>
    <s v="theater/plays"/>
    <x v="2105"/>
    <n v="39.810810810810814"/>
    <s v="theater"/>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2106"/>
    <n v="31.5"/>
    <s v="theater"/>
    <s v="plays"/>
    <x v="2787"/>
    <d v="2014-07-18T04:45:52"/>
  </r>
  <r>
    <n v="2788"/>
    <s v="ACT Underground Theatre, TLDC"/>
    <s v="MOVING FORWARD! WE HAVE REACHED GOAL BUT HAVE MORE TIME!! PLEASE CONSIDER PLEDGING."/>
    <n v="2000"/>
    <n v="2050"/>
    <x v="0"/>
    <s v="US"/>
    <s v="USD"/>
    <n v="1469811043"/>
    <n v="1467219043"/>
    <b v="0"/>
    <n v="20"/>
    <b v="1"/>
    <s v="theater/plays"/>
    <x v="78"/>
    <n v="102.5"/>
    <s v="theater"/>
    <s v="plays"/>
    <x v="2788"/>
    <d v="2016-07-29T16:50:43"/>
  </r>
  <r>
    <n v="2789"/>
    <s v="The Adventurers Club"/>
    <s v="BNT's Biggest Adventure So Far: Our 2015 full length production!"/>
    <n v="3000"/>
    <n v="3035"/>
    <x v="0"/>
    <s v="US"/>
    <s v="USD"/>
    <n v="1426132800"/>
    <n v="1424477934"/>
    <b v="0"/>
    <n v="24"/>
    <b v="1"/>
    <s v="theater/plays"/>
    <x v="2107"/>
    <n v="126.45833333333333"/>
    <s v="theater"/>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2108"/>
    <n v="47.878787878787875"/>
    <s v="theater"/>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78"/>
    <n v="73.214285714285708"/>
    <s v="theater"/>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x v="2109"/>
    <n v="89.666666666666671"/>
    <s v="theater"/>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2110"/>
    <n v="151.4623287671233"/>
    <s v="theater"/>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2111"/>
    <n v="25"/>
    <s v="theater"/>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x v="2112"/>
    <n v="36.5"/>
    <s v="theater"/>
    <s v="plays"/>
    <x v="2795"/>
    <d v="2014-06-06T23:00:00"/>
  </r>
  <r>
    <n v="2796"/>
    <s v="Fishcakes"/>
    <s v="Fishcakes is a piece of new writing for the Camden Fringe that explores a story of love, loss, and all the â€˜little things'."/>
    <n v="800"/>
    <n v="924"/>
    <x v="0"/>
    <s v="GB"/>
    <s v="GBP"/>
    <n v="1404564028"/>
    <n v="1401972028"/>
    <b v="0"/>
    <n v="21"/>
    <b v="1"/>
    <s v="theater/plays"/>
    <x v="2113"/>
    <n v="44"/>
    <s v="theater"/>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2114"/>
    <n v="87.357553191489373"/>
    <s v="theater"/>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578"/>
    <n v="36.474820143884891"/>
    <s v="theater"/>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x v="2115"/>
    <n v="44.859538461538463"/>
    <s v="theater"/>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x v="2116"/>
    <n v="42.903225806451616"/>
    <s v="theater"/>
    <s v="plays"/>
    <x v="2800"/>
    <d v="2015-01-04T13:16:06"/>
  </r>
  <r>
    <n v="2801"/>
    <s v="A Dream Play"/>
    <s v="Arise Theatre Company's production of August Strindberg's expressionist masterpiece 'A Dream Play'."/>
    <n v="500"/>
    <n v="666"/>
    <x v="0"/>
    <s v="AU"/>
    <s v="AUD"/>
    <n v="1412938800"/>
    <n v="1411019409"/>
    <b v="0"/>
    <n v="13"/>
    <b v="1"/>
    <s v="theater/plays"/>
    <x v="2117"/>
    <n v="51.230769230769234"/>
    <s v="theater"/>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2118"/>
    <n v="33.944444444444443"/>
    <s v="theater"/>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2119"/>
    <n v="90.744680851063833"/>
    <s v="theater"/>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x v="935"/>
    <n v="50"/>
    <s v="theater"/>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007"/>
    <n v="24.444444444444443"/>
    <s v="theater"/>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x v="2120"/>
    <n v="44.25"/>
    <s v="theater"/>
    <s v="plays"/>
    <x v="2806"/>
    <d v="2015-08-05T11:00:00"/>
  </r>
  <r>
    <n v="2807"/>
    <s v="The Commission Theatre Co."/>
    <s v="Bringing Shakespeare back to the Playwrights"/>
    <n v="5000"/>
    <n v="6300"/>
    <x v="0"/>
    <s v="US"/>
    <s v="USD"/>
    <n v="1435611438"/>
    <n v="1433019438"/>
    <b v="0"/>
    <n v="93"/>
    <b v="1"/>
    <s v="theater/plays"/>
    <x v="582"/>
    <n v="67.741935483870961"/>
    <s v="theater"/>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2121"/>
    <n v="65.376811594202906"/>
    <s v="theater"/>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x v="2122"/>
    <n v="121.9047619047619"/>
    <s v="theater"/>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2123"/>
    <n v="47.456140350877192"/>
    <s v="theater"/>
    <s v="plays"/>
    <x v="2810"/>
    <d v="2014-06-01T03:59:00"/>
  </r>
  <r>
    <n v="2811"/>
    <s v="Ray Gunn and Starburst"/>
    <s v="Ray Gunn and Starburst is an audio sci-fi/comedy sending up the tropes of classic and pulp science-fiction."/>
    <n v="10000"/>
    <n v="10027"/>
    <x v="0"/>
    <s v="GB"/>
    <s v="GBP"/>
    <n v="1424692503"/>
    <n v="1422100503"/>
    <b v="0"/>
    <n v="108"/>
    <b v="1"/>
    <s v="theater/plays"/>
    <x v="2124"/>
    <n v="92.842592592592595"/>
    <s v="theater"/>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x v="2125"/>
    <n v="68.253012048192772"/>
    <s v="theater"/>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x v="2126"/>
    <n v="37.209583333333335"/>
    <s v="theater"/>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x v="2127"/>
    <n v="25.25"/>
    <s v="theater"/>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x v="1003"/>
    <n v="43.214285714285715"/>
    <s v="theater"/>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2128"/>
    <n v="25.130177514792898"/>
    <s v="theater"/>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x v="2129"/>
    <n v="23.636363636363637"/>
    <s v="theater"/>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x v="2130"/>
    <n v="103.95098039215686"/>
    <s v="theater"/>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2131"/>
    <n v="50.384615384615387"/>
    <s v="theater"/>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x v="1627"/>
    <n v="13.6"/>
    <s v="theater"/>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31"/>
    <n v="28.571428571428573"/>
    <s v="theater"/>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x v="31"/>
    <n v="63.829787234042556"/>
    <s v="theater"/>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014"/>
    <n v="8.8571428571428577"/>
    <s v="theater"/>
    <s v="plays"/>
    <x v="2823"/>
    <d v="2015-03-31T22:59:00"/>
  </r>
  <r>
    <n v="2824"/>
    <s v="The Rooftop"/>
    <s v="I wrote a One Act play called The Rooftop for a Female Playwright's festival. Every little bit helps!"/>
    <n v="650"/>
    <n v="760"/>
    <x v="0"/>
    <s v="US"/>
    <s v="USD"/>
    <n v="1434159780"/>
    <n v="1431412196"/>
    <b v="0"/>
    <n v="15"/>
    <b v="1"/>
    <s v="theater/plays"/>
    <x v="2132"/>
    <n v="50.666666666666664"/>
    <s v="theater"/>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x v="101"/>
    <n v="60.784313725490193"/>
    <s v="theater"/>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x v="2133"/>
    <n v="113.42105263157895"/>
    <s v="theater"/>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966"/>
    <n v="104.56521739130434"/>
    <s v="theater"/>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x v="2134"/>
    <n v="98.30927835051547"/>
    <s v="theater"/>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x v="2135"/>
    <n v="35.039473684210527"/>
    <s v="theater"/>
    <s v="plays"/>
    <x v="2829"/>
    <d v="2016-06-02T10:25:18"/>
  </r>
  <r>
    <n v="2830"/>
    <s v="Nakhtik and Avalon"/>
    <s v="Avalon is a new South African Township play and Nakhtik is a  danced political lecture."/>
    <n v="3000"/>
    <n v="3000"/>
    <x v="0"/>
    <s v="US"/>
    <s v="USD"/>
    <n v="1399867140"/>
    <n v="1398802148"/>
    <b v="0"/>
    <n v="11"/>
    <b v="1"/>
    <s v="theater/plays"/>
    <x v="31"/>
    <n v="272.72727272727275"/>
    <s v="theater"/>
    <s v="plays"/>
    <x v="2830"/>
    <d v="2014-05-12T03:59:00"/>
  </r>
  <r>
    <n v="2831"/>
    <s v="Tackett &amp; Pyke put on a Play"/>
    <s v="We each wrote a play and would like to produce them for you for nothing more than art's sake!"/>
    <n v="3000"/>
    <n v="3320"/>
    <x v="0"/>
    <s v="US"/>
    <s v="USD"/>
    <n v="1437076070"/>
    <n v="1434484070"/>
    <b v="0"/>
    <n v="52"/>
    <b v="1"/>
    <s v="theater/plays"/>
    <x v="1934"/>
    <n v="63.846153846153847"/>
    <s v="theater"/>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x v="2136"/>
    <n v="30.189368421052631"/>
    <s v="theater"/>
    <s v="plays"/>
    <x v="2832"/>
    <d v="2014-11-23T22:00:00"/>
  </r>
  <r>
    <n v="2833"/>
    <s v="Star Man Rocket Man"/>
    <s v="A new play about exploring outer space"/>
    <n v="2700"/>
    <n v="2923"/>
    <x v="0"/>
    <s v="US"/>
    <s v="USD"/>
    <n v="1444528800"/>
    <n v="1442804633"/>
    <b v="0"/>
    <n v="35"/>
    <b v="1"/>
    <s v="theater/plays"/>
    <x v="2137"/>
    <n v="83.51428571428572"/>
    <s v="theater"/>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x v="2138"/>
    <n v="64.761904761904759"/>
    <s v="theater"/>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x v="2139"/>
    <n v="20.118172043010752"/>
    <s v="theater"/>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919"/>
    <n v="44.090909090909093"/>
    <s v="theater"/>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31"/>
    <n v="40.476190476190474"/>
    <s v="theater"/>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966"/>
    <n v="44.537037037037038"/>
    <s v="theater"/>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2140"/>
    <n v="125.80645161290323"/>
    <s v="theater"/>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87"/>
    <n v="19.696969696969695"/>
    <s v="theater"/>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x v="460"/>
    <n v="10"/>
    <s v="theater"/>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x v="109"/>
    <e v="#DIV/0!"/>
    <s v="theater"/>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x v="109"/>
    <e v="#DIV/0!"/>
    <s v="theater"/>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x v="2141"/>
    <n v="30"/>
    <s v="theater"/>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2142"/>
    <n v="60.666666666666664"/>
    <s v="theater"/>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09"/>
    <e v="#DIV/0!"/>
    <s v="theater"/>
    <s v="plays"/>
    <x v="2846"/>
    <d v="2015-05-29T16:36:34"/>
  </r>
  <r>
    <n v="2847"/>
    <s v="COLOR ME"/>
    <s v="Dark secrets come to light when Mariah meets Stella. They find a way to face the south's largest elephant in the room: RACISM."/>
    <n v="2000"/>
    <n v="0"/>
    <x v="2"/>
    <s v="US"/>
    <s v="USD"/>
    <n v="1464031265"/>
    <n v="1458847265"/>
    <b v="0"/>
    <n v="0"/>
    <b v="0"/>
    <s v="theater/plays"/>
    <x v="109"/>
    <e v="#DIV/0!"/>
    <s v="theater"/>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418"/>
    <n v="23.333333333333332"/>
    <s v="theater"/>
    <s v="plays"/>
    <x v="2848"/>
    <d v="2015-05-29T15:34:19"/>
  </r>
  <r>
    <n v="2849"/>
    <s v="100, Acre Wood"/>
    <s v="NonSens!cal tackles the struggles of four people with mental health issues/disorders inspired by A.A Milne's Winnie the Pooh"/>
    <n v="500"/>
    <n v="5"/>
    <x v="2"/>
    <s v="GB"/>
    <s v="GBP"/>
    <n v="1461406600"/>
    <n v="1458814600"/>
    <b v="0"/>
    <n v="1"/>
    <b v="0"/>
    <s v="theater/plays"/>
    <x v="460"/>
    <n v="5"/>
    <s v="theater"/>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2143"/>
    <n v="23.923076923076923"/>
    <s v="theater"/>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09"/>
    <e v="#DIV/0!"/>
    <s v="theater"/>
    <s v="plays"/>
    <x v="2851"/>
    <d v="2016-01-29T23:17:00"/>
  </r>
  <r>
    <n v="2852"/>
    <s v="Freedom Train"/>
    <s v="Just one time back to the past on the Freedom Train will open your eyes and your lives will never ever be the same!"/>
    <n v="5000"/>
    <n v="95"/>
    <x v="2"/>
    <s v="US"/>
    <s v="USD"/>
    <n v="1403312703"/>
    <n v="1400720703"/>
    <b v="0"/>
    <n v="6"/>
    <b v="0"/>
    <s v="theater/plays"/>
    <x v="1160"/>
    <n v="15.833333333333334"/>
    <s v="theater"/>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09"/>
    <e v="#DIV/0!"/>
    <s v="theater"/>
    <s v="plays"/>
    <x v="2853"/>
    <d v="2014-09-14T04:34:57"/>
  </r>
  <r>
    <n v="2854"/>
    <s v="Ultimate Political Selfie!"/>
    <s v="Almost Random Theatre's play about a candidate - with no policies - who is seeking election in May 2015"/>
    <n v="1000"/>
    <n v="417"/>
    <x v="2"/>
    <s v="GB"/>
    <s v="GBP"/>
    <n v="1431018719"/>
    <n v="1429290719"/>
    <b v="0"/>
    <n v="14"/>
    <b v="0"/>
    <s v="theater/plays"/>
    <x v="2144"/>
    <n v="29.785714285714285"/>
    <s v="theater"/>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x v="2145"/>
    <n v="60"/>
    <s v="theater"/>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x v="2146"/>
    <n v="24.333333333333332"/>
    <s v="theater"/>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x v="2147"/>
    <n v="500"/>
    <s v="theater"/>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x v="109"/>
    <e v="#DIV/0!"/>
    <s v="theater"/>
    <s v="plays"/>
    <x v="2858"/>
    <d v="2014-12-05T11:28:00"/>
  </r>
  <r>
    <n v="2859"/>
    <s v="Grover Theatre Company (GTC)"/>
    <s v="A theatre company that will create works to inspire young people and get everyone involved."/>
    <n v="2000"/>
    <n v="35"/>
    <x v="2"/>
    <s v="AU"/>
    <s v="AUD"/>
    <n v="1444984904"/>
    <n v="1439800904"/>
    <b v="0"/>
    <n v="1"/>
    <b v="0"/>
    <s v="theater/plays"/>
    <x v="1922"/>
    <n v="35"/>
    <s v="theater"/>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x v="2148"/>
    <n v="29.555555555555557"/>
    <s v="theater"/>
    <s v="plays"/>
    <x v="2860"/>
    <d v="2016-06-19T19:12:56"/>
  </r>
  <r>
    <n v="2861"/>
    <s v="Julius Caesar"/>
    <s v="The University of Queensland Drama Production Course is putting on an adaptation of William Shakespeares Julius Caesar"/>
    <n v="250"/>
    <n v="80"/>
    <x v="2"/>
    <s v="AU"/>
    <s v="AUD"/>
    <n v="1443103848"/>
    <n v="1441894248"/>
    <b v="0"/>
    <n v="3"/>
    <b v="0"/>
    <s v="theater/plays"/>
    <x v="2149"/>
    <n v="26.666666666666668"/>
    <s v="theater"/>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x v="2150"/>
    <n v="18.333333333333332"/>
    <s v="theater"/>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x v="167"/>
    <n v="20"/>
    <s v="theater"/>
    <s v="plays"/>
    <x v="2863"/>
    <d v="2014-09-09T16:12:03"/>
  </r>
  <r>
    <n v="2864"/>
    <s v="'Haunting Julia' by Alan Ayckbourn"/>
    <s v="Accessible, original theatre for all!"/>
    <n v="2500"/>
    <n v="40"/>
    <x v="2"/>
    <s v="GB"/>
    <s v="GBP"/>
    <n v="1437139080"/>
    <n v="1434552207"/>
    <b v="0"/>
    <n v="3"/>
    <b v="0"/>
    <s v="theater/plays"/>
    <x v="1462"/>
    <n v="13.333333333333334"/>
    <s v="theater"/>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x v="109"/>
    <e v="#DIV/0!"/>
    <s v="theater"/>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x v="2151"/>
    <n v="22.5"/>
    <s v="theater"/>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x v="2152"/>
    <n v="50.4"/>
    <s v="theater"/>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x v="2153"/>
    <n v="105.02933333333334"/>
    <s v="theater"/>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2011"/>
    <n v="35.4"/>
    <s v="theater"/>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2154"/>
    <n v="83.333333333333329"/>
    <s v="theater"/>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x v="2155"/>
    <n v="35.92307692307692"/>
    <s v="theater"/>
    <s v="plays"/>
    <x v="2871"/>
    <d v="2014-12-21T17:43:33"/>
  </r>
  <r>
    <n v="2872"/>
    <s v="Loud Arts"/>
    <s v="Local Theatre group in Loudoun County, Virginia. Looking for funds to start producing shows!"/>
    <n v="3000"/>
    <n v="0"/>
    <x v="2"/>
    <s v="US"/>
    <s v="USD"/>
    <n v="1434768438"/>
    <n v="1429584438"/>
    <b v="0"/>
    <n v="0"/>
    <b v="0"/>
    <s v="theater/plays"/>
    <x v="109"/>
    <e v="#DIV/0!"/>
    <s v="theater"/>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2156"/>
    <n v="119.125"/>
    <s v="theater"/>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x v="1656"/>
    <n v="90.333333333333329"/>
    <s v="theater"/>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x v="2157"/>
    <n v="2.3333333333333335"/>
    <s v="theater"/>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x v="109"/>
    <e v="#DIV/0!"/>
    <s v="theater"/>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2158"/>
    <n v="108.33333333333333"/>
    <s v="theater"/>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153"/>
    <n v="15.75"/>
    <s v="theater"/>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x v="2159"/>
    <n v="29"/>
    <s v="theater"/>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x v="2160"/>
    <n v="96.551724137931032"/>
    <s v="theater"/>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09"/>
    <e v="#DIV/0!"/>
    <s v="theater"/>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2161"/>
    <n v="63"/>
    <s v="theater"/>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2162"/>
    <n v="381.6"/>
    <s v="theater"/>
    <s v="plays"/>
    <x v="2883"/>
    <d v="2016-02-06T04:59:00"/>
  </r>
  <r>
    <n v="2884"/>
    <s v="The Lizard King, a play by Jay Jeff Jones"/>
    <s v="Come explore the dream world of Jim Morrison, rock singer, mystic, poet, shaman."/>
    <n v="45000"/>
    <n v="185"/>
    <x v="2"/>
    <s v="US"/>
    <s v="USD"/>
    <n v="1417800435"/>
    <n v="1415208435"/>
    <b v="0"/>
    <n v="4"/>
    <b v="0"/>
    <s v="theater/plays"/>
    <x v="2163"/>
    <n v="46.25"/>
    <s v="theater"/>
    <s v="plays"/>
    <x v="2884"/>
    <d v="2014-12-05T17:27:15"/>
  </r>
  <r>
    <n v="2885"/>
    <s v="The Wedding"/>
    <s v="An historic and proud work of Polish nationalistic literature performed on stage."/>
    <n v="400"/>
    <n v="130"/>
    <x v="2"/>
    <s v="US"/>
    <s v="USD"/>
    <n v="1426294201"/>
    <n v="1423705801"/>
    <b v="0"/>
    <n v="5"/>
    <b v="0"/>
    <s v="theater/plays"/>
    <x v="2164"/>
    <n v="26"/>
    <s v="theater"/>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52"/>
    <n v="10"/>
    <s v="theater"/>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874"/>
    <n v="5"/>
    <s v="theater"/>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09"/>
    <e v="#DIV/0!"/>
    <s v="theater"/>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x v="2165"/>
    <n v="81.571428571428569"/>
    <s v="theater"/>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x v="857"/>
    <n v="7"/>
    <s v="theater"/>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x v="2166"/>
    <n v="27.3"/>
    <s v="theater"/>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x v="2167"/>
    <n v="29.411764705882351"/>
    <s v="theater"/>
    <s v="plays"/>
    <x v="2892"/>
    <d v="2014-08-25T21:00:00"/>
  </r>
  <r>
    <n v="2893"/>
    <s v="REDISCOVERING KIA THE PLAY"/>
    <s v="Fundraising for REDISCOVERING KIA THE PLAY"/>
    <n v="5000"/>
    <n v="25"/>
    <x v="2"/>
    <s v="US"/>
    <s v="USD"/>
    <n v="1420768800"/>
    <n v="1415644395"/>
    <b v="0"/>
    <n v="2"/>
    <b v="0"/>
    <s v="theater/plays"/>
    <x v="724"/>
    <n v="12.5"/>
    <s v="theater"/>
    <s v="plays"/>
    <x v="2893"/>
    <d v="2015-01-09T02:00:00"/>
  </r>
  <r>
    <n v="2894"/>
    <s v="How Could You Do This To Me (The Stage Play)"/>
    <s v="This Is A Story About A Woman A Man And A Woman"/>
    <n v="50000"/>
    <n v="0"/>
    <x v="2"/>
    <s v="US"/>
    <s v="USD"/>
    <n v="1428100815"/>
    <n v="1422920415"/>
    <b v="0"/>
    <n v="0"/>
    <b v="0"/>
    <s v="theater/plays"/>
    <x v="109"/>
    <e v="#DIV/0!"/>
    <s v="theater"/>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2168"/>
    <n v="5.75"/>
    <s v="theater"/>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x v="2169"/>
    <n v="52.083333333333336"/>
    <s v="theater"/>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x v="2170"/>
    <n v="183.33333333333334"/>
    <s v="theater"/>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x v="2171"/>
    <n v="26.333333333333332"/>
    <s v="theater"/>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x v="109"/>
    <e v="#DIV/0!"/>
    <s v="theater"/>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x v="2172"/>
    <n v="486.42857142857144"/>
    <s v="theater"/>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x v="417"/>
    <n v="3"/>
    <s v="theater"/>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x v="374"/>
    <n v="25"/>
    <s v="theater"/>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2173"/>
    <n v="9.75"/>
    <s v="theater"/>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x v="152"/>
    <n v="18.75"/>
    <s v="theater"/>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x v="2174"/>
    <n v="36.588235294117645"/>
    <s v="theater"/>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2175"/>
    <n v="80.714285714285708"/>
    <s v="theater"/>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x v="123"/>
    <n v="1"/>
    <s v="theater"/>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78"/>
    <n v="52.8"/>
    <s v="theater"/>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469"/>
    <n v="20"/>
    <s v="theater"/>
    <s v="plays"/>
    <x v="2909"/>
    <d v="2014-11-25T19:46:00"/>
  </r>
  <r>
    <n v="2910"/>
    <s v="Strive"/>
    <s v="Free drama, dance and singing workshops for disadvantaged young people to inspire, create and help them follow their dreams."/>
    <n v="30000"/>
    <n v="1"/>
    <x v="2"/>
    <s v="GB"/>
    <s v="GBP"/>
    <n v="1434139887"/>
    <n v="1428955887"/>
    <b v="0"/>
    <n v="1"/>
    <b v="0"/>
    <s v="theater/plays"/>
    <x v="372"/>
    <n v="1"/>
    <s v="theater"/>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2176"/>
    <n v="46.928571428571431"/>
    <s v="theater"/>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x v="2177"/>
    <n v="78.07692307692308"/>
    <s v="theater"/>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x v="459"/>
    <n v="1"/>
    <s v="theater"/>
    <s v="plays"/>
    <x v="2913"/>
    <d v="2014-09-06T22:08:59"/>
  </r>
  <r>
    <n v="2914"/>
    <s v="Hercules the Panto"/>
    <s v="Hercules must complete four challenges in order to meet the father he never knew"/>
    <n v="25000"/>
    <n v="1"/>
    <x v="2"/>
    <s v="GB"/>
    <s v="GBP"/>
    <n v="1426365994"/>
    <n v="1421185594"/>
    <b v="0"/>
    <n v="1"/>
    <b v="0"/>
    <s v="theater/plays"/>
    <x v="524"/>
    <n v="1"/>
    <s v="theater"/>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x v="2178"/>
    <n v="203.66666666666666"/>
    <s v="theater"/>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x v="2179"/>
    <n v="20.714285714285715"/>
    <s v="theater"/>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x v="2180"/>
    <n v="48.555555555555557"/>
    <s v="theater"/>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x v="2181"/>
    <n v="68.099999999999994"/>
    <s v="theater"/>
    <s v="plays"/>
    <x v="2918"/>
    <d v="2015-10-29T15:06:47"/>
  </r>
  <r>
    <n v="2919"/>
    <s v="While the Stars Fall"/>
    <s v="A full staged reading of a new play about a boy who learns how to be happy from the most unexpected person."/>
    <n v="600"/>
    <n v="51"/>
    <x v="2"/>
    <s v="US"/>
    <s v="USD"/>
    <n v="1407250329"/>
    <n v="1404658329"/>
    <b v="0"/>
    <n v="6"/>
    <b v="0"/>
    <s v="theater/plays"/>
    <x v="2182"/>
    <n v="8.5"/>
    <s v="theater"/>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x v="2183"/>
    <n v="51.615384615384613"/>
    <s v="theater"/>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x v="2184"/>
    <n v="43"/>
    <s v="theater"/>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x v="31"/>
    <n v="83.333333333333329"/>
    <s v="theater"/>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x v="31"/>
    <n v="30"/>
    <s v="theater"/>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x v="1912"/>
    <n v="175.51020408163265"/>
    <s v="theater"/>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2185"/>
    <n v="231.66175879396985"/>
    <s v="theater"/>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x v="1054"/>
    <n v="75"/>
    <s v="theater"/>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2186"/>
    <n v="112.14285714285714"/>
    <s v="theater"/>
    <s v="musical"/>
    <x v="2927"/>
    <d v="2014-07-15T05:00:00"/>
  </r>
  <r>
    <n v="2928"/>
    <s v="Music Theatre of Idaho Presents &quot;A Year with Frog and Toad"/>
    <s v="This is a touring production for schools in the Treasure Valley!"/>
    <n v="1000"/>
    <n v="1000"/>
    <x v="0"/>
    <s v="US"/>
    <s v="USD"/>
    <n v="1457135846"/>
    <n v="1454543846"/>
    <b v="0"/>
    <n v="24"/>
    <b v="1"/>
    <s v="theater/musical"/>
    <x v="31"/>
    <n v="41.666666666666664"/>
    <s v="theater"/>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2187"/>
    <n v="255.17343750000001"/>
    <s v="theater"/>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x v="2188"/>
    <n v="162.7741935483871"/>
    <s v="theater"/>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938"/>
    <n v="88.333333333333329"/>
    <s v="theater"/>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2189"/>
    <n v="85.736842105263165"/>
    <s v="theater"/>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2190"/>
    <n v="47.574074074074076"/>
    <s v="theater"/>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x v="1277"/>
    <n v="72.972972972972968"/>
    <s v="theater"/>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x v="2191"/>
    <n v="90.538461538461533"/>
    <s v="theater"/>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x v="602"/>
    <n v="37.647058823529413"/>
    <s v="theater"/>
    <s v="musical"/>
    <x v="2936"/>
    <d v="2014-10-13T04:59:00"/>
  </r>
  <r>
    <n v="2937"/>
    <s v="UCAS"/>
    <s v="UCAS is a new British musical premiering at the Edinburgh Fringe Festival 2014."/>
    <n v="1500"/>
    <n v="2000"/>
    <x v="0"/>
    <s v="GB"/>
    <s v="GBP"/>
    <n v="1405249113"/>
    <n v="1402657113"/>
    <b v="0"/>
    <n v="55"/>
    <b v="1"/>
    <s v="theater/musical"/>
    <x v="25"/>
    <n v="36.363636363636367"/>
    <s v="theater"/>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x v="300"/>
    <n v="126.71875"/>
    <s v="theater"/>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2192"/>
    <n v="329.2"/>
    <s v="theater"/>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x v="2193"/>
    <n v="81.242424242424249"/>
    <s v="theater"/>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x v="524"/>
    <n v="1"/>
    <s v="theater"/>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2194"/>
    <n v="202.22772277227722"/>
    <s v="theater"/>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x v="109"/>
    <e v="#DIV/0!"/>
    <s v="theater"/>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x v="460"/>
    <n v="100"/>
    <s v="theater"/>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x v="109"/>
    <e v="#DIV/0!"/>
    <s v="theater"/>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x v="370"/>
    <n v="1"/>
    <s v="theater"/>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2195"/>
    <n v="82.461538461538467"/>
    <s v="theater"/>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x v="2196"/>
    <n v="2.6666666666666665"/>
    <s v="theater"/>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453"/>
    <n v="12.5"/>
    <s v="theater"/>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09"/>
    <e v="#DIV/0!"/>
    <s v="theater"/>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2197"/>
    <n v="18.896551724137932"/>
    <s v="theater"/>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2198"/>
    <n v="200.625"/>
    <s v="theater"/>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x v="2199"/>
    <n v="201.66666666666666"/>
    <s v="theater"/>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09"/>
    <e v="#DIV/0!"/>
    <s v="theater"/>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x v="2200"/>
    <n v="65"/>
    <s v="theater"/>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x v="2201"/>
    <n v="66.099999999999994"/>
    <s v="theater"/>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x v="2202"/>
    <n v="93.333333333333329"/>
    <s v="theater"/>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x v="109"/>
    <e v="#DIV/0!"/>
    <s v="theater"/>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x v="109"/>
    <e v="#DIV/0!"/>
    <s v="theater"/>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x v="109"/>
    <e v="#DIV/0!"/>
    <s v="theater"/>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2203"/>
    <n v="50.75"/>
    <s v="theater"/>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x v="662"/>
    <n v="60.9"/>
    <s v="theater"/>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x v="2204"/>
    <n v="109.03061224489795"/>
    <s v="theater"/>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2205"/>
    <n v="25.692295918367346"/>
    <s v="theater"/>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2206"/>
    <n v="41.92307692307692"/>
    <s v="theater"/>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x v="2207"/>
    <n v="88.7734375"/>
    <s v="theater"/>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x v="2208"/>
    <n v="80.225352112676063"/>
    <s v="theater"/>
    <s v="plays"/>
    <x v="2967"/>
    <d v="2015-03-09T03:44:52"/>
  </r>
  <r>
    <n v="2968"/>
    <s v="The Curse of the Babywoman @ FringeNYC"/>
    <s v="The Curse of the Babywoman is real â€” and it is coming to FringeNYC this August."/>
    <n v="3500"/>
    <n v="3710"/>
    <x v="0"/>
    <s v="US"/>
    <s v="USD"/>
    <n v="1471406340"/>
    <n v="1470227660"/>
    <b v="0"/>
    <n v="47"/>
    <b v="1"/>
    <s v="theater/plays"/>
    <x v="938"/>
    <n v="78.936170212765958"/>
    <s v="theater"/>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2209"/>
    <n v="95.588235294117652"/>
    <s v="theater"/>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938"/>
    <n v="69.890109890109883"/>
    <s v="theater"/>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x v="2210"/>
    <n v="74.534883720930239"/>
    <s v="theater"/>
    <s v="plays"/>
    <x v="2971"/>
    <d v="2014-08-31T15:47:58"/>
  </r>
  <r>
    <n v="2972"/>
    <s v="A Bad Plan"/>
    <s v="A group of artists. A mythical art piece. A harrowing quest. And some margaritas."/>
    <n v="2000"/>
    <n v="2107"/>
    <x v="0"/>
    <s v="US"/>
    <s v="USD"/>
    <n v="1480899600"/>
    <n v="1479609520"/>
    <b v="0"/>
    <n v="17"/>
    <b v="1"/>
    <s v="theater/plays"/>
    <x v="2211"/>
    <n v="123.94117647058823"/>
    <s v="theater"/>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2212"/>
    <n v="264.84848484848487"/>
    <s v="theater"/>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607"/>
    <n v="58.620689655172413"/>
    <s v="theater"/>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2213"/>
    <n v="70.884955752212392"/>
    <s v="theater"/>
    <s v="plays"/>
    <x v="2975"/>
    <d v="2014-11-27T03:00:00"/>
  </r>
  <r>
    <n v="2976"/>
    <s v="Pizza Delique"/>
    <s v="A play that addresses an important social issue, brought to light by members of the UoM Drama Society."/>
    <n v="70"/>
    <n v="120"/>
    <x v="0"/>
    <s v="GB"/>
    <s v="GBP"/>
    <n v="1457870400"/>
    <n v="1456421530"/>
    <b v="0"/>
    <n v="14"/>
    <b v="1"/>
    <s v="theater/plays"/>
    <x v="2214"/>
    <n v="8.5714285714285712"/>
    <s v="theater"/>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2215"/>
    <n v="113.56666666666666"/>
    <s v="theater"/>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2216"/>
    <n v="60.6875"/>
    <s v="theater"/>
    <s v="plays"/>
    <x v="2978"/>
    <d v="2014-10-20T05:59:00"/>
  </r>
  <r>
    <n v="2979"/>
    <s v="'ART'"/>
    <s v="Dear Stone returns with Yasmina Reza's 'ART', a compelling, clever exploration of friendship under duress. Thanks for watching!"/>
    <n v="5000"/>
    <n v="5070"/>
    <x v="0"/>
    <s v="US"/>
    <s v="USD"/>
    <n v="1420524000"/>
    <n v="1419104823"/>
    <b v="0"/>
    <n v="46"/>
    <b v="1"/>
    <s v="theater/plays"/>
    <x v="578"/>
    <n v="110.21739130434783"/>
    <s v="theater"/>
    <s v="plays"/>
    <x v="2979"/>
    <d v="2015-01-06T06:00:00"/>
  </r>
  <r>
    <n v="2980"/>
    <s v="INDEPENDENCE NYC"/>
    <s v="1 director, 4 actors, and a whole lotta determination. Help us bring this brilliant story to the heart of NYC!"/>
    <n v="3000"/>
    <n v="3275"/>
    <x v="0"/>
    <s v="US"/>
    <s v="USD"/>
    <n v="1440381600"/>
    <n v="1438639130"/>
    <b v="0"/>
    <n v="24"/>
    <b v="1"/>
    <s v="theater/plays"/>
    <x v="2217"/>
    <n v="136.45833333333334"/>
    <s v="theater"/>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2218"/>
    <n v="53.164948453608247"/>
    <s v="theater"/>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x v="2219"/>
    <n v="86.491525423728817"/>
    <s v="theater"/>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x v="2220"/>
    <n v="155.23827397260274"/>
    <s v="theater"/>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2221"/>
    <n v="115.08256880733946"/>
    <s v="theater"/>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x v="2222"/>
    <n v="109.5945945945946"/>
    <s v="theater"/>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x v="269"/>
    <n v="45.214285714285715"/>
    <s v="theater"/>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2223"/>
    <n v="104.15169811320754"/>
    <s v="theater"/>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x v="31"/>
    <n v="35.714285714285715"/>
    <s v="theater"/>
    <s v="spaces"/>
    <x v="2988"/>
    <d v="2016-06-20T08:41:21"/>
  </r>
  <r>
    <n v="2989"/>
    <s v="Let's Light Up The Gem!"/>
    <s v="Bring the movies back to Bethel, Maine."/>
    <n v="20000"/>
    <n v="35307"/>
    <x v="0"/>
    <s v="US"/>
    <s v="USD"/>
    <n v="1450673940"/>
    <n v="1448756962"/>
    <b v="0"/>
    <n v="364"/>
    <b v="1"/>
    <s v="theater/spaces"/>
    <x v="2224"/>
    <n v="96.997252747252745"/>
    <s v="theater"/>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x v="31"/>
    <n v="370.37037037037038"/>
    <s v="theater"/>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x v="2225"/>
    <n v="94.408602150537632"/>
    <s v="theater"/>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x v="2226"/>
    <n v="48.984375"/>
    <s v="theater"/>
    <s v="spaces"/>
    <x v="2992"/>
    <d v="2016-10-09T18:25:10"/>
  </r>
  <r>
    <n v="2993"/>
    <s v="TRUE WEST: Think, Dog! Productions"/>
    <s v="Help us build the Kitchen from Hell!"/>
    <n v="1000"/>
    <n v="1003"/>
    <x v="0"/>
    <s v="US"/>
    <s v="USD"/>
    <n v="1455998867"/>
    <n v="1453406867"/>
    <b v="0"/>
    <n v="22"/>
    <b v="1"/>
    <s v="theater/spaces"/>
    <x v="2227"/>
    <n v="45.590909090909093"/>
    <s v="theater"/>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x v="2228"/>
    <n v="23.275254237288134"/>
    <s v="theater"/>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2229"/>
    <n v="63.2289156626506"/>
    <s v="theater"/>
    <s v="spaces"/>
    <x v="2995"/>
    <d v="2017-01-19T15:57:51"/>
  </r>
  <r>
    <n v="2996"/>
    <s v="Sea Tea Improv's Comedy Theater in Hartford, CT"/>
    <s v="A permanent home for comedy in Connecticut in the heart of downtown Hartford."/>
    <n v="35000"/>
    <n v="60180"/>
    <x v="0"/>
    <s v="US"/>
    <s v="USD"/>
    <n v="1432677240"/>
    <n v="1427493240"/>
    <b v="0"/>
    <n v="392"/>
    <b v="1"/>
    <s v="theater/spaces"/>
    <x v="2230"/>
    <n v="153.5204081632653"/>
    <s v="theater"/>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2231"/>
    <n v="90.2"/>
    <s v="theater"/>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2232"/>
    <n v="118.97113163972287"/>
    <s v="theater"/>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x v="2233"/>
    <n v="80.25"/>
    <s v="theater"/>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x v="31"/>
    <n v="62.5"/>
    <s v="theater"/>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2234"/>
    <n v="131.37719999999999"/>
    <s v="theater"/>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x v="2235"/>
    <n v="73.032980769230775"/>
    <s v="theater"/>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2107"/>
    <n v="178.52941176470588"/>
    <s v="theater"/>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x v="2236"/>
    <n v="162.90974729241879"/>
    <s v="theater"/>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2237"/>
    <n v="108.24237288135593"/>
    <s v="theater"/>
    <s v="spaces"/>
    <x v="3005"/>
    <d v="2014-10-06T16:11:45"/>
  </r>
  <r>
    <n v="3006"/>
    <s v="ONTARIO STREET THEATRE in Port Hope."/>
    <s v="We're an affordable theatre and rental space that can be molded into anything by anyone."/>
    <n v="8000"/>
    <n v="8620"/>
    <x v="0"/>
    <s v="CA"/>
    <s v="CAD"/>
    <n v="1418580591"/>
    <n v="1415988591"/>
    <b v="0"/>
    <n v="97"/>
    <b v="1"/>
    <s v="theater/spaces"/>
    <x v="2133"/>
    <n v="88.865979381443296"/>
    <s v="theater"/>
    <s v="spaces"/>
    <x v="3006"/>
    <d v="2014-12-14T18:09:51"/>
  </r>
  <r>
    <n v="3007"/>
    <s v="Bethlem"/>
    <s v="Consuite for 2015 CoreCon.  An adventure into insanity."/>
    <n v="600"/>
    <n v="1080"/>
    <x v="0"/>
    <s v="US"/>
    <s v="USD"/>
    <n v="1429938683"/>
    <n v="1428124283"/>
    <b v="0"/>
    <n v="20"/>
    <b v="1"/>
    <s v="theater/spaces"/>
    <x v="2238"/>
    <n v="54"/>
    <s v="theater"/>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x v="2107"/>
    <n v="116.73076923076923"/>
    <s v="theater"/>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x v="2239"/>
    <n v="233.8984375"/>
    <s v="theater"/>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2240"/>
    <n v="158"/>
    <s v="theater"/>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x v="2241"/>
    <n v="14.84"/>
    <s v="theater"/>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x v="2242"/>
    <n v="85.181818181818187"/>
    <s v="theater"/>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2243"/>
    <n v="146.69158878504672"/>
    <s v="theater"/>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2244"/>
    <n v="50.764811490125673"/>
    <s v="theater"/>
    <s v="spaces"/>
    <x v="3014"/>
    <d v="2014-11-05T05:00:00"/>
  </r>
  <r>
    <n v="3015"/>
    <s v="A Sign for 34 West"/>
    <s v="We're turning an old yogurt shop into a live theater in downtown Charleston.   Please help us hang our sign!"/>
    <n v="3400"/>
    <n v="3508"/>
    <x v="0"/>
    <s v="US"/>
    <s v="USD"/>
    <n v="1402459200"/>
    <n v="1401125238"/>
    <b v="0"/>
    <n v="40"/>
    <b v="1"/>
    <s v="theater/spaces"/>
    <x v="2245"/>
    <n v="87.7"/>
    <s v="theater"/>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2246"/>
    <n v="242.27777777777777"/>
    <s v="theater"/>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2247"/>
    <n v="146.44654088050314"/>
    <s v="theater"/>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x v="2248"/>
    <n v="103.17073170731707"/>
    <s v="theater"/>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2249"/>
    <n v="80.464601769911511"/>
    <s v="theater"/>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x v="2250"/>
    <n v="234.66666666666666"/>
    <s v="theater"/>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2251"/>
    <n v="50.689320388349515"/>
    <s v="theater"/>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2252"/>
    <n v="162.70967741935485"/>
    <s v="theater"/>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x v="288"/>
    <n v="120.16666666666667"/>
    <s v="theater"/>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2253"/>
    <n v="67.697802197802204"/>
    <s v="theater"/>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x v="2254"/>
    <n v="52.103448275862071"/>
    <s v="theater"/>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2255"/>
    <n v="51.6"/>
    <s v="theater"/>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x v="2256"/>
    <n v="164.3"/>
    <s v="theater"/>
    <s v="spaces"/>
    <x v="3027"/>
    <d v="2015-03-20T15:54:11"/>
  </r>
  <r>
    <n v="3028"/>
    <s v="A Home for Vegas Theatre Hub"/>
    <s v="We have a space! Help us fill it with a stage, chairs, gear and audiences' laughter!"/>
    <n v="5000"/>
    <n v="8401"/>
    <x v="0"/>
    <s v="US"/>
    <s v="USD"/>
    <n v="1471242025"/>
    <n v="1468650025"/>
    <b v="0"/>
    <n v="99"/>
    <b v="1"/>
    <s v="theater/spaces"/>
    <x v="2257"/>
    <n v="84.858585858585855"/>
    <s v="theater"/>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x v="2258"/>
    <n v="94.548850574712645"/>
    <s v="theater"/>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2259"/>
    <n v="45.536585365853661"/>
    <s v="theater"/>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x v="31"/>
    <n v="51.724137931034484"/>
    <s v="theater"/>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x v="66"/>
    <n v="50.88"/>
    <s v="theater"/>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x v="2260"/>
    <n v="191.13043478260869"/>
    <s v="theater"/>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2261"/>
    <n v="89.314285714285717"/>
    <s v="theater"/>
    <s v="spaces"/>
    <x v="3034"/>
    <d v="2016-11-01T03:59:00"/>
  </r>
  <r>
    <n v="3035"/>
    <s v="The Coalition Theater"/>
    <s v="Help create a permanent home for live comedy shows and classes in Downtown RVA."/>
    <n v="25000"/>
    <n v="27196.71"/>
    <x v="0"/>
    <s v="US"/>
    <s v="USD"/>
    <n v="1367674009"/>
    <n v="1365082009"/>
    <b v="0"/>
    <n v="307"/>
    <b v="1"/>
    <s v="theater/spaces"/>
    <x v="2262"/>
    <n v="88.588631921824103"/>
    <s v="theater"/>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x v="2263"/>
    <n v="96.300911854103347"/>
    <s v="theater"/>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2264"/>
    <n v="33.3125"/>
    <s v="theater"/>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x v="10"/>
    <n v="37.222222222222221"/>
    <s v="theater"/>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x v="2265"/>
    <n v="92.130423728813554"/>
    <s v="theater"/>
    <s v="spaces"/>
    <x v="3039"/>
    <d v="2013-12-29T07:59:00"/>
  </r>
  <r>
    <n v="3040"/>
    <s v="Jayhawk Makeover"/>
    <s v="48 hours of deck screws, dry wall, hard hats and needed renovation to help the Jayhawk rise from the ashes."/>
    <n v="3000"/>
    <n v="3225"/>
    <x v="0"/>
    <s v="US"/>
    <s v="USD"/>
    <n v="1435359600"/>
    <n v="1434999621"/>
    <b v="0"/>
    <n v="42"/>
    <b v="1"/>
    <s v="theater/spaces"/>
    <x v="1881"/>
    <n v="76.785714285714292"/>
    <s v="theater"/>
    <s v="spaces"/>
    <x v="3040"/>
    <d v="2015-06-26T23:00:00"/>
  </r>
  <r>
    <n v="3041"/>
    <s v="Lend a Hand in Our Home"/>
    <s v="Privet! Hello! Bon Jour! We are the Arlekin Players Theatre and we need a home."/>
    <n v="8300"/>
    <n v="9170"/>
    <x v="0"/>
    <s v="US"/>
    <s v="USD"/>
    <n v="1453323048"/>
    <n v="1450731048"/>
    <b v="0"/>
    <n v="95"/>
    <b v="1"/>
    <s v="theater/spaces"/>
    <x v="2266"/>
    <n v="96.526315789473685"/>
    <s v="theater"/>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x v="602"/>
    <n v="51.891891891891895"/>
    <s v="theater"/>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x v="2267"/>
    <n v="128.9140625"/>
    <s v="theater"/>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2268"/>
    <n v="84.108974358974365"/>
    <s v="theater"/>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2269"/>
    <n v="82.941562500000003"/>
    <s v="theater"/>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2270"/>
    <n v="259.94827586206895"/>
    <s v="theater"/>
    <s v="spaces"/>
    <x v="3046"/>
    <d v="2014-09-10T04:52:00"/>
  </r>
  <r>
    <n v="3047"/>
    <s v="Acting V Senior Showcase"/>
    <s v="Hi! We're the Graduating Seniors Acting V Seniors at Temple University! Welcome to our Kick starter Page!"/>
    <n v="500"/>
    <n v="745"/>
    <x v="0"/>
    <s v="US"/>
    <s v="USD"/>
    <n v="1461762960"/>
    <n v="1457999054"/>
    <b v="0"/>
    <n v="20"/>
    <b v="1"/>
    <s v="theater/spaces"/>
    <x v="2271"/>
    <n v="37.25"/>
    <s v="theater"/>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x v="2272"/>
    <n v="177.02127659574469"/>
    <s v="theater"/>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313"/>
    <n v="74.074074074074076"/>
    <s v="theater"/>
    <s v="spaces"/>
    <x v="3049"/>
    <d v="2015-06-14T00:20:55"/>
  </r>
  <r>
    <n v="3050"/>
    <s v="The Black Pearl Consuite at CoreCon VIII: On Ancient Seas"/>
    <s v="Help fund The Black Pearl Consuite at CoreCon VIII: On Ancient Seas!"/>
    <n v="600"/>
    <n v="636"/>
    <x v="0"/>
    <s v="US"/>
    <s v="USD"/>
    <n v="1462420960"/>
    <n v="1459828960"/>
    <b v="0"/>
    <n v="9"/>
    <b v="1"/>
    <s v="theater/spaces"/>
    <x v="938"/>
    <n v="70.666666666666671"/>
    <s v="theater"/>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x v="2273"/>
    <n v="23.62857142857143"/>
    <s v="theater"/>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x v="840"/>
    <n v="37.5"/>
    <s v="theater"/>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x v="177"/>
    <n v="13.333333333333334"/>
    <s v="theater"/>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09"/>
    <e v="#DIV/0!"/>
    <s v="theater"/>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x v="2274"/>
    <n v="1"/>
    <s v="theater"/>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x v="109"/>
    <e v="#DIV/0!"/>
    <s v="theater"/>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x v="109"/>
    <e v="#DIV/0!"/>
    <s v="theater"/>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x v="374"/>
    <n v="1"/>
    <s v="theater"/>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2275"/>
    <n v="41"/>
    <s v="theater"/>
    <s v="spaces"/>
    <x v="3059"/>
    <d v="2014-08-08T22:27:26"/>
  </r>
  <r>
    <n v="3060"/>
    <s v="Save the Roxy Theatre in Bremerton WA"/>
    <s v="Save the historic Roxy theatre in Bremerton WA from being repurposed as office space."/>
    <n v="220000"/>
    <n v="335"/>
    <x v="2"/>
    <s v="US"/>
    <s v="USD"/>
    <n v="1443422134"/>
    <n v="1440830134"/>
    <b v="0"/>
    <n v="6"/>
    <b v="0"/>
    <s v="theater/spaces"/>
    <x v="2276"/>
    <n v="55.833333333333336"/>
    <s v="theater"/>
    <s v="spaces"/>
    <x v="3060"/>
    <d v="2015-09-28T06:35:34"/>
  </r>
  <r>
    <n v="3061"/>
    <s v="Help Save Parkway Cinemas!"/>
    <s v="Save a historic Local theater."/>
    <n v="1000000"/>
    <n v="0"/>
    <x v="2"/>
    <s v="US"/>
    <s v="USD"/>
    <n v="1407955748"/>
    <n v="1405363748"/>
    <b v="0"/>
    <n v="0"/>
    <b v="0"/>
    <s v="theater/spaces"/>
    <x v="109"/>
    <e v="#DIV/0!"/>
    <s v="theater"/>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2277"/>
    <n v="99.761194029850742"/>
    <s v="theater"/>
    <s v="spaces"/>
    <x v="3062"/>
    <d v="2015-09-30T18:00:00"/>
  </r>
  <r>
    <n v="3063"/>
    <s v="Spec Haus"/>
    <s v="Members of the local Miami music scene are putting together a venue/creative space in Kendall!"/>
    <n v="3000"/>
    <n v="587"/>
    <x v="2"/>
    <s v="US"/>
    <s v="USD"/>
    <n v="1477174138"/>
    <n v="1474150138"/>
    <b v="0"/>
    <n v="23"/>
    <b v="0"/>
    <s v="theater/spaces"/>
    <x v="2278"/>
    <n v="25.521739130434781"/>
    <s v="theater"/>
    <s v="spaces"/>
    <x v="3063"/>
    <d v="2016-10-22T22:08:58"/>
  </r>
  <r>
    <n v="3064"/>
    <s v="Kickstart the Crossroads Community"/>
    <s v="An epicenter for connection, creation and expression of the community."/>
    <n v="75000"/>
    <n v="8471"/>
    <x v="2"/>
    <s v="US"/>
    <s v="USD"/>
    <n v="1448175540"/>
    <n v="1445483246"/>
    <b v="0"/>
    <n v="72"/>
    <b v="0"/>
    <s v="theater/spaces"/>
    <x v="2279"/>
    <n v="117.65277777777777"/>
    <s v="theater"/>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x v="167"/>
    <n v="5"/>
    <s v="theater"/>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x v="2280"/>
    <n v="2796.6666666666665"/>
    <s v="theater"/>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453"/>
    <n v="200"/>
    <s v="theater"/>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2281"/>
    <n v="87.5"/>
    <s v="theater"/>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2282"/>
    <n v="20.142857142857142"/>
    <s v="theater"/>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x v="2283"/>
    <n v="20.875"/>
    <s v="theater"/>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x v="2284"/>
    <n v="61.307692307692307"/>
    <s v="theater"/>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374"/>
    <n v="1"/>
    <s v="theater"/>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2285"/>
    <n v="92.142857142857139"/>
    <s v="theater"/>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2286"/>
    <n v="7.333333333333333"/>
    <s v="theater"/>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x v="2287"/>
    <n v="64.8"/>
    <s v="theater"/>
    <s v="spaces"/>
    <x v="3075"/>
    <d v="2016-08-19T02:27:20"/>
  </r>
  <r>
    <n v="3076"/>
    <s v="10,000 Hours"/>
    <s v="Helping female comedians get in their 10,000 Hours of practice!"/>
    <n v="10000"/>
    <n v="1506"/>
    <x v="2"/>
    <s v="US"/>
    <s v="USD"/>
    <n v="1444405123"/>
    <n v="1439221123"/>
    <b v="0"/>
    <n v="50"/>
    <b v="0"/>
    <s v="theater/spaces"/>
    <x v="2288"/>
    <n v="30.12"/>
    <s v="theater"/>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2289"/>
    <n v="52.5"/>
    <s v="theater"/>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2290"/>
    <n v="23.666666666666668"/>
    <s v="theater"/>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2291"/>
    <n v="415.77777777777777"/>
    <s v="theater"/>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x v="2292"/>
    <n v="53.714285714285715"/>
    <s v="theater"/>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2293"/>
    <n v="420.6"/>
    <s v="theater"/>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x v="109"/>
    <e v="#DIV/0!"/>
    <s v="theater"/>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228"/>
    <n v="18.666666666666668"/>
    <s v="theater"/>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x v="2294"/>
    <n v="78.333333333333329"/>
    <s v="theater"/>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2295"/>
    <n v="67.777777777777771"/>
    <s v="theater"/>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161"/>
    <n v="16.666666666666668"/>
    <s v="theater"/>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895"/>
    <n v="62.5"/>
    <s v="theater"/>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x v="2296"/>
    <n v="42"/>
    <s v="theater"/>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x v="2297"/>
    <n v="130.0888888888889"/>
    <s v="theater"/>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x v="2298"/>
    <n v="1270.2222222222222"/>
    <s v="theater"/>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x v="2299"/>
    <n v="88.444444444444443"/>
    <s v="theater"/>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2300"/>
    <n v="56.342380952380957"/>
    <s v="theater"/>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2301"/>
    <n v="53.529411764705884"/>
    <s v="theater"/>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x v="1866"/>
    <n v="25"/>
    <s v="theater"/>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x v="2302"/>
    <n v="50"/>
    <s v="theater"/>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2303"/>
    <n v="56.785714285714285"/>
    <s v="theater"/>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2304"/>
    <n v="40.833333333333336"/>
    <s v="theater"/>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x v="2305"/>
    <n v="65.111111111111114"/>
    <s v="theater"/>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2306"/>
    <n v="55.6"/>
    <s v="theater"/>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2307"/>
    <n v="140.53846153846155"/>
    <s v="theater"/>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x v="746"/>
    <n v="25"/>
    <s v="theater"/>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x v="2308"/>
    <n v="69.533333333333331"/>
    <s v="theater"/>
    <s v="spaces"/>
    <x v="3102"/>
    <d v="2016-08-23T08:10:18"/>
  </r>
  <r>
    <n v="3103"/>
    <s v="Professional Venue for local artists!!"/>
    <s v="Creating a place for local artists to perform, at substantially less cost for them"/>
    <n v="4100"/>
    <n v="11"/>
    <x v="2"/>
    <s v="US"/>
    <s v="USD"/>
    <n v="1434080706"/>
    <n v="1428896706"/>
    <b v="0"/>
    <n v="2"/>
    <b v="0"/>
    <s v="theater/spaces"/>
    <x v="2309"/>
    <n v="5.5"/>
    <s v="theater"/>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x v="2310"/>
    <n v="237"/>
    <s v="theater"/>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x v="2311"/>
    <n v="79.870967741935488"/>
    <s v="theater"/>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2312"/>
    <n v="10.25"/>
    <s v="theater"/>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x v="2313"/>
    <n v="272.58620689655174"/>
    <s v="theater"/>
    <s v="spaces"/>
    <x v="3107"/>
    <d v="2015-05-11T19:32:31"/>
  </r>
  <r>
    <n v="3108"/>
    <s v="Funding a home for our Children's Theater"/>
    <s v="We need a permanent home for the theater!"/>
    <n v="50000"/>
    <n v="26"/>
    <x v="2"/>
    <s v="US"/>
    <s v="USD"/>
    <n v="1430234394"/>
    <n v="1425053994"/>
    <b v="0"/>
    <n v="2"/>
    <b v="0"/>
    <s v="theater/spaces"/>
    <x v="2314"/>
    <n v="13"/>
    <s v="theater"/>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2315"/>
    <n v="58.184210526315788"/>
    <s v="theater"/>
    <s v="spaces"/>
    <x v="3109"/>
    <d v="2014-08-28T03:00:10"/>
  </r>
  <r>
    <n v="3110"/>
    <s v="Hip Justice Catmunity Center"/>
    <s v="Cat People Unite! It's time we get a space of our own to relax, socialize and learn! Join the Catmunity!"/>
    <n v="25000"/>
    <n v="10"/>
    <x v="2"/>
    <s v="US"/>
    <s v="USD"/>
    <n v="1487465119"/>
    <n v="1484009119"/>
    <b v="0"/>
    <n v="1"/>
    <b v="0"/>
    <s v="theater/spaces"/>
    <x v="167"/>
    <n v="10"/>
    <s v="theater"/>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x v="2316"/>
    <n v="70.10526315789474"/>
    <s v="theater"/>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x v="2317"/>
    <n v="57.888888888888886"/>
    <s v="theater"/>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x v="2318"/>
    <n v="125.27027027027027"/>
    <s v="theater"/>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09"/>
    <e v="#DIV/0!"/>
    <s v="theater"/>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x v="419"/>
    <n v="300"/>
    <s v="theater"/>
    <s v="spaces"/>
    <x v="3115"/>
    <d v="2016-06-05T10:43:47"/>
  </r>
  <r>
    <n v="3116"/>
    <s v="CoreCon Asylum"/>
    <s v="Creating a consuite for CoreCon. A focus on the insanity of asylums and early medical practices from history."/>
    <n v="750"/>
    <n v="430"/>
    <x v="2"/>
    <s v="US"/>
    <s v="USD"/>
    <n v="1427890925"/>
    <n v="1426681325"/>
    <b v="0"/>
    <n v="10"/>
    <b v="0"/>
    <s v="theater/spaces"/>
    <x v="2319"/>
    <n v="43"/>
    <s v="theater"/>
    <s v="spaces"/>
    <x v="3116"/>
    <d v="2015-04-01T12:22:05"/>
  </r>
  <r>
    <n v="3117"/>
    <s v="Cowes and The Sea"/>
    <s v="Performing Arts workshops, for young people aged 5 -16, exploring how the sea has shaped Cowes as a settlement."/>
    <n v="1000"/>
    <n v="1"/>
    <x v="2"/>
    <s v="GB"/>
    <s v="GBP"/>
    <n v="1464354720"/>
    <n v="1463648360"/>
    <b v="0"/>
    <n v="1"/>
    <b v="0"/>
    <s v="theater/spaces"/>
    <x v="370"/>
    <n v="1"/>
    <s v="theater"/>
    <s v="spaces"/>
    <x v="3117"/>
    <d v="2016-05-27T13:12:00"/>
  </r>
  <r>
    <n v="3118"/>
    <s v="Garden Eden, theatre, meeting, culture, music, art"/>
    <s v="a magical place for all kind of people, like a fairytaile in all colours"/>
    <n v="500000"/>
    <n v="1550"/>
    <x v="2"/>
    <s v="SE"/>
    <s v="SEK"/>
    <n v="1467473723"/>
    <n v="1465832123"/>
    <b v="0"/>
    <n v="2"/>
    <b v="0"/>
    <s v="theater/spaces"/>
    <x v="691"/>
    <n v="775"/>
    <s v="theater"/>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833"/>
    <n v="5"/>
    <s v="theater"/>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x v="2320"/>
    <n v="12.8"/>
    <s v="theater"/>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x v="886"/>
    <n v="10"/>
    <s v="theater"/>
    <s v="spaces"/>
    <x v="3121"/>
    <d v="2014-09-26T16:18:55"/>
  </r>
  <r>
    <n v="3122"/>
    <s v="be back soon (Canceled)"/>
    <s v="cancelled until further notice"/>
    <n v="199"/>
    <n v="116"/>
    <x v="1"/>
    <s v="US"/>
    <s v="USD"/>
    <n v="1478733732"/>
    <n v="1478298132"/>
    <b v="0"/>
    <n v="2"/>
    <b v="0"/>
    <s v="theater/spaces"/>
    <x v="2321"/>
    <n v="58"/>
    <s v="theater"/>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2322"/>
    <n v="244.80459770114942"/>
    <s v="theater"/>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x v="2323"/>
    <n v="6.5"/>
    <s v="theater"/>
    <s v="spaces"/>
    <x v="3124"/>
    <d v="2015-02-02T18:43:21"/>
  </r>
  <r>
    <n v="3125"/>
    <s v="N/A (Canceled)"/>
    <s v="N/A"/>
    <n v="1500000"/>
    <n v="0"/>
    <x v="1"/>
    <s v="US"/>
    <s v="USD"/>
    <n v="1452142672"/>
    <n v="1449550672"/>
    <b v="0"/>
    <n v="0"/>
    <b v="0"/>
    <s v="theater/spaces"/>
    <x v="109"/>
    <e v="#DIV/0!"/>
    <s v="theater"/>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2324"/>
    <n v="61.176470588235297"/>
    <s v="theater"/>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09"/>
    <e v="#DIV/0!"/>
    <s v="theater"/>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2325"/>
    <n v="139.23931623931625"/>
    <s v="theater"/>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417"/>
    <n v="10"/>
    <s v="theater"/>
    <s v="plays"/>
    <x v="3129"/>
    <d v="2017-04-18T19:13:39"/>
  </r>
  <r>
    <n v="3130"/>
    <s v="MEDEA | A New Vision"/>
    <s v="A shockingly relevant modern take on a 2,000-year-old tragedy that confronts current gender politics."/>
    <n v="10000"/>
    <n v="375"/>
    <x v="3"/>
    <s v="US"/>
    <s v="USD"/>
    <n v="1492145940"/>
    <n v="1489504916"/>
    <b v="0"/>
    <n v="4"/>
    <b v="0"/>
    <s v="theater/plays"/>
    <x v="2326"/>
    <n v="93.75"/>
    <s v="theater"/>
    <s v="plays"/>
    <x v="3130"/>
    <d v="2017-04-14T04:59:00"/>
  </r>
  <r>
    <n v="3131"/>
    <s v="SNAKE EYES"/>
    <s v="A Staged Reading of &quot;Snake Eyes,&quot; a new play by Alex Rafala"/>
    <n v="4100"/>
    <n v="645"/>
    <x v="3"/>
    <s v="US"/>
    <s v="USD"/>
    <n v="1491656045"/>
    <n v="1489067645"/>
    <b v="0"/>
    <n v="12"/>
    <b v="0"/>
    <s v="theater/plays"/>
    <x v="2327"/>
    <n v="53.75"/>
    <s v="theater"/>
    <s v="plays"/>
    <x v="3131"/>
    <d v="2017-04-08T12:54:05"/>
  </r>
  <r>
    <n v="3132"/>
    <s v="A Bite of a Snake Play"/>
    <s v="Smells Like Money, Drips Like Honey, Taste Like Mocha, Better Run AWAY"/>
    <n v="30000"/>
    <n v="10"/>
    <x v="3"/>
    <s v="US"/>
    <s v="USD"/>
    <n v="1492759460"/>
    <n v="1487579060"/>
    <b v="0"/>
    <n v="1"/>
    <b v="0"/>
    <s v="theater/plays"/>
    <x v="108"/>
    <n v="10"/>
    <s v="theater"/>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x v="1277"/>
    <n v="33.75"/>
    <s v="theater"/>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2328"/>
    <n v="18.75"/>
    <s v="theater"/>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2329"/>
    <n v="23.142857142857142"/>
    <s v="theater"/>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x v="2330"/>
    <n v="29.045454545454547"/>
    <s v="theater"/>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x v="422"/>
    <n v="50"/>
    <s v="theater"/>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x v="109"/>
    <e v="#DIV/0!"/>
    <s v="theater"/>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2331"/>
    <n v="450"/>
    <s v="theater"/>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2332"/>
    <n v="24"/>
    <s v="theater"/>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x v="2333"/>
    <n v="32.25"/>
    <s v="theater"/>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x v="2334"/>
    <n v="15"/>
    <s v="theater"/>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x v="109"/>
    <e v="#DIV/0!"/>
    <s v="theater"/>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x v="2335"/>
    <n v="251.33333333333334"/>
    <s v="theater"/>
    <s v="plays"/>
    <x v="3144"/>
    <d v="2017-03-19T06:00:00"/>
  </r>
  <r>
    <n v="3145"/>
    <s v="Arlington's 1st Dinner Theatre"/>
    <s v="Dominion Theatre Company is the first community dinner theatre  to be established in Arlington TX."/>
    <n v="25000"/>
    <n v="0"/>
    <x v="3"/>
    <s v="US"/>
    <s v="USD"/>
    <n v="1490659134"/>
    <n v="1485478734"/>
    <b v="0"/>
    <n v="0"/>
    <b v="0"/>
    <s v="theater/plays"/>
    <x v="109"/>
    <e v="#DIV/0!"/>
    <s v="theater"/>
    <s v="plays"/>
    <x v="3145"/>
    <d v="2017-03-27T23:58:54"/>
  </r>
  <r>
    <n v="3146"/>
    <s v="SoÃ±Ã© una ciudad amurallada"/>
    <s v="Somos... Podemos... Amamos... Nuestra muralla, nuestra utopÃ­a. Que el amor sea el lÃ­mite"/>
    <n v="50000"/>
    <n v="5250"/>
    <x v="3"/>
    <s v="MX"/>
    <s v="MXN"/>
    <n v="1492356166"/>
    <n v="1488471766"/>
    <b v="0"/>
    <n v="12"/>
    <b v="0"/>
    <s v="theater/plays"/>
    <x v="1131"/>
    <n v="437.5"/>
    <s v="theater"/>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2336"/>
    <n v="110.35211267605634"/>
    <s v="theater"/>
    <s v="plays"/>
    <x v="3147"/>
    <d v="2014-11-07T00:15:55"/>
  </r>
  <r>
    <n v="3148"/>
    <s v="The Aurora Project: A Sci-Fi Epic by Bella Poynton"/>
    <s v="Help fund The Aurora Project, an immersive science fiction epic."/>
    <n v="1800"/>
    <n v="2361"/>
    <x v="0"/>
    <s v="US"/>
    <s v="USD"/>
    <n v="1412136000"/>
    <n v="1410278284"/>
    <b v="1"/>
    <n v="57"/>
    <b v="1"/>
    <s v="theater/plays"/>
    <x v="2337"/>
    <n v="41.421052631578945"/>
    <s v="theater"/>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x v="87"/>
    <n v="52"/>
    <s v="theater"/>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50"/>
    <n v="33.990384615384613"/>
    <s v="theater"/>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x v="84"/>
    <n v="103.35294117647059"/>
    <s v="theater"/>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x v="2338"/>
    <n v="34.791044776119406"/>
    <s v="theater"/>
    <s v="plays"/>
    <x v="3152"/>
    <d v="2013-11-02T20:49:27"/>
  </r>
  <r>
    <n v="3153"/>
    <s v="Terminator the Second"/>
    <s v="A stage production of Terminator 2: Judgment Day, composed entirely of the words of William Shakespeare"/>
    <n v="3000"/>
    <n v="10067.5"/>
    <x v="0"/>
    <s v="US"/>
    <s v="USD"/>
    <n v="1304225940"/>
    <n v="1301542937"/>
    <b v="1"/>
    <n v="241"/>
    <b v="1"/>
    <s v="theater/plays"/>
    <x v="2339"/>
    <n v="41.773858921161825"/>
    <s v="theater"/>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2340"/>
    <n v="64.268292682926827"/>
    <s v="theater"/>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x v="2341"/>
    <n v="31.209370860927152"/>
    <s v="theater"/>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2342"/>
    <n v="62.921348314606739"/>
    <s v="theater"/>
    <s v="plays"/>
    <x v="3156"/>
    <d v="2012-06-01T22:52:24"/>
  </r>
  <r>
    <n v="3157"/>
    <s v="Summer FourPlay"/>
    <s v="Four Directors.  Four One Acts.  Four Genres.  For You."/>
    <n v="4000"/>
    <n v="4040"/>
    <x v="0"/>
    <s v="US"/>
    <s v="USD"/>
    <n v="1405746000"/>
    <n v="1404932105"/>
    <b v="1"/>
    <n v="41"/>
    <b v="1"/>
    <s v="theater/plays"/>
    <x v="50"/>
    <n v="98.536585365853654"/>
    <s v="theater"/>
    <s v="plays"/>
    <x v="3157"/>
    <d v="2014-07-19T05:00:00"/>
  </r>
  <r>
    <n v="3158"/>
    <s v="Nursery Crimes"/>
    <s v="A 40s crime-noir play using nursery rhyme characters."/>
    <n v="5000"/>
    <n v="5700"/>
    <x v="0"/>
    <s v="US"/>
    <s v="USD"/>
    <n v="1374523752"/>
    <n v="1371931752"/>
    <b v="1"/>
    <n v="69"/>
    <b v="1"/>
    <s v="theater/plays"/>
    <x v="430"/>
    <n v="82.608695652173907"/>
    <s v="theater"/>
    <s v="plays"/>
    <x v="3158"/>
    <d v="2013-07-22T20:09:12"/>
  </r>
  <r>
    <n v="3159"/>
    <s v="Waxwing: A New Play"/>
    <s v="WAXWING is an exciting new world premiere of mythic (perhaps even apocalyptic!) proportions."/>
    <n v="1500"/>
    <n v="2002.22"/>
    <x v="0"/>
    <s v="US"/>
    <s v="USD"/>
    <n v="1326927600"/>
    <n v="1323221761"/>
    <b v="1"/>
    <n v="52"/>
    <b v="1"/>
    <s v="theater/plays"/>
    <x v="2343"/>
    <n v="38.504230769230773"/>
    <s v="theater"/>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x v="1400"/>
    <n v="80.15789473684211"/>
    <s v="theater"/>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x v="2344"/>
    <n v="28.405405405405407"/>
    <s v="theater"/>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x v="2345"/>
    <n v="80.730158730158735"/>
    <s v="theater"/>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2346"/>
    <n v="200.69444444444446"/>
    <s v="theater"/>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2347"/>
    <n v="37.591549295774648"/>
    <s v="theater"/>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x v="2348"/>
    <n v="58.095238095238095"/>
    <s v="theater"/>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x v="2349"/>
    <n v="60.300892473118282"/>
    <s v="theater"/>
    <s v="plays"/>
    <x v="3166"/>
    <d v="2014-11-26T07:59:00"/>
  </r>
  <r>
    <n v="3167"/>
    <s v="Destiny is Judd Nelson: a new play at FringeNYC"/>
    <s v="What is destiny? Explore it with us this August at FringeNYC."/>
    <n v="3000"/>
    <n v="3485"/>
    <x v="0"/>
    <s v="US"/>
    <s v="USD"/>
    <n v="1406952781"/>
    <n v="1405743181"/>
    <b v="1"/>
    <n v="55"/>
    <b v="1"/>
    <s v="theater/plays"/>
    <x v="2350"/>
    <n v="63.363636363636367"/>
    <s v="theater"/>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x v="2351"/>
    <n v="50.901639344262293"/>
    <s v="theater"/>
    <s v="plays"/>
    <x v="3168"/>
    <d v="2014-06-13T22:00:00"/>
  </r>
  <r>
    <n v="3169"/>
    <s v="The Window"/>
    <s v="We're bringing The Window to the Cherry Lane Theater in January 2014."/>
    <n v="8000"/>
    <n v="8241"/>
    <x v="0"/>
    <s v="US"/>
    <s v="USD"/>
    <n v="1386910740"/>
    <n v="1384364561"/>
    <b v="1"/>
    <n v="82"/>
    <b v="1"/>
    <s v="theater/plays"/>
    <x v="2352"/>
    <n v="100.5"/>
    <s v="theater"/>
    <s v="plays"/>
    <x v="3169"/>
    <d v="2013-12-13T04:59:00"/>
  </r>
  <r>
    <n v="3170"/>
    <s v="Ain't She Brave FringeNYC 2014 Project"/>
    <s v="An emotionally-charged journey through the history of black women in America told in reverse."/>
    <n v="2000"/>
    <n v="2245"/>
    <x v="0"/>
    <s v="US"/>
    <s v="USD"/>
    <n v="1404273600"/>
    <n v="1401414944"/>
    <b v="1"/>
    <n v="71"/>
    <b v="1"/>
    <s v="theater/plays"/>
    <x v="2353"/>
    <n v="31.619718309859156"/>
    <s v="theater"/>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2354"/>
    <n v="65.102564102564102"/>
    <s v="theater"/>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935"/>
    <n v="79.310344827586206"/>
    <s v="theater"/>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288"/>
    <n v="139.18918918918919"/>
    <s v="theater"/>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x v="2355"/>
    <n v="131.91304347826087"/>
    <s v="theater"/>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x v="2356"/>
    <n v="91.3"/>
    <s v="theater"/>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x v="2357"/>
    <n v="39.672727272727272"/>
    <s v="theater"/>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2358"/>
    <n v="57.549019607843135"/>
    <s v="theater"/>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x v="2359"/>
    <n v="33.025641025641029"/>
    <s v="theater"/>
    <s v="plays"/>
    <x v="3178"/>
    <d v="2014-07-16T14:31:15"/>
  </r>
  <r>
    <n v="3179"/>
    <s v="I Do Wonder"/>
    <s v="A Sci-fi play in several vignettes that will narrate an alternate history in the mid-20th century."/>
    <n v="4200"/>
    <n v="4794.82"/>
    <x v="0"/>
    <s v="US"/>
    <s v="USD"/>
    <n v="1367859071"/>
    <n v="1365699071"/>
    <b v="1"/>
    <n v="62"/>
    <b v="1"/>
    <s v="theater/plays"/>
    <x v="2360"/>
    <n v="77.335806451612896"/>
    <s v="theater"/>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x v="2361"/>
    <n v="31.933333333333334"/>
    <s v="theater"/>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x v="2206"/>
    <n v="36.333333333333336"/>
    <s v="theater"/>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x v="2191"/>
    <n v="46.768211920529801"/>
    <s v="theater"/>
    <s v="plays"/>
    <x v="3182"/>
    <d v="2012-01-31T17:00:00"/>
  </r>
  <r>
    <n v="3183"/>
    <s v="The Seagull on The River"/>
    <s v="Anton Chekhov's The Seagull. An outdoor Amphitheater in Manhattan. Trees. A River. Daybreak."/>
    <n v="2500"/>
    <n v="2725"/>
    <x v="0"/>
    <s v="US"/>
    <s v="USD"/>
    <n v="1377284669"/>
    <n v="1375729469"/>
    <b v="1"/>
    <n v="68"/>
    <b v="1"/>
    <s v="theater/plays"/>
    <x v="2206"/>
    <n v="40.073529411764703"/>
    <s v="theater"/>
    <s v="plays"/>
    <x v="3183"/>
    <d v="2013-08-23T19:04:29"/>
  </r>
  <r>
    <n v="3184"/>
    <s v="Equus at Frenetic Theatre"/>
    <s v="Equus is the story of a psychiatrist treating a teenaged boy who blinds six horses with a metal spike."/>
    <n v="4300"/>
    <n v="4610"/>
    <x v="0"/>
    <s v="US"/>
    <s v="USD"/>
    <n v="1404258631"/>
    <n v="1401666631"/>
    <b v="1"/>
    <n v="46"/>
    <b v="1"/>
    <s v="theater/plays"/>
    <x v="2362"/>
    <n v="100.21739130434783"/>
    <s v="theater"/>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x v="31"/>
    <n v="41.666666666666664"/>
    <s v="theater"/>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x v="2363"/>
    <n v="46.714285714285715"/>
    <s v="theater"/>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2364"/>
    <n v="71.491803278688522"/>
    <s v="theater"/>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2365"/>
    <n v="14.444444444444445"/>
    <s v="theater"/>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x v="2366"/>
    <n v="356.84210526315792"/>
    <s v="theater"/>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x v="109"/>
    <e v="#DIV/0!"/>
    <s v="theater"/>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x v="2367"/>
    <n v="37.75"/>
    <s v="theater"/>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x v="391"/>
    <n v="12.75"/>
    <s v="theater"/>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x v="2368"/>
    <n v="24.458333333333332"/>
    <s v="theater"/>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x v="109"/>
    <e v="#DIV/0!"/>
    <s v="theater"/>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x v="2369"/>
    <n v="53.07692307692308"/>
    <s v="theater"/>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x v="1855"/>
    <n v="300"/>
    <s v="theater"/>
    <s v="musical"/>
    <x v="3196"/>
    <d v="2015-08-01T14:00:00"/>
  </r>
  <r>
    <n v="3197"/>
    <s v="Mirror, mirror on the wall"/>
    <s v="This years most important stage project for young artists in our region. www.ungespor.no"/>
    <n v="10000"/>
    <n v="1145"/>
    <x v="2"/>
    <s v="NO"/>
    <s v="NOK"/>
    <n v="1423050618"/>
    <n v="1420458618"/>
    <b v="0"/>
    <n v="4"/>
    <b v="0"/>
    <s v="theater/musical"/>
    <x v="2370"/>
    <n v="286.25"/>
    <s v="theater"/>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x v="456"/>
    <n v="36.666666666666664"/>
    <s v="theater"/>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x v="2371"/>
    <n v="49.20754716981132"/>
    <s v="theater"/>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x v="133"/>
    <n v="1"/>
    <s v="theater"/>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x v="2372"/>
    <n v="12.5"/>
    <s v="theater"/>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x v="2373"/>
    <n v="109.04"/>
    <s v="theater"/>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x v="180"/>
    <n v="41.666666666666664"/>
    <s v="theater"/>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x v="109"/>
    <e v="#DIV/0!"/>
    <s v="theater"/>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2374"/>
    <n v="22.75"/>
    <s v="theater"/>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09"/>
    <e v="#DIV/0!"/>
    <s v="theater"/>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2375"/>
    <n v="70.833333333333329"/>
    <s v="theater"/>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991"/>
    <n v="63.109756097560975"/>
    <s v="theater"/>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2376"/>
    <n v="50.157964601769912"/>
    <s v="theater"/>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2377"/>
    <n v="62.883333333333333"/>
    <s v="theater"/>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2378"/>
    <n v="85.531055900621112"/>
    <s v="theater"/>
    <s v="plays"/>
    <x v="3211"/>
    <d v="2014-08-15T02:00:00"/>
  </r>
  <r>
    <n v="3212"/>
    <s v="Campo Maldito"/>
    <s v="Help us bring our production of Campo Maldito to New York AND San Francisco!"/>
    <n v="4000"/>
    <n v="5050"/>
    <x v="0"/>
    <s v="US"/>
    <s v="USD"/>
    <n v="1407524751"/>
    <n v="1404932751"/>
    <b v="1"/>
    <n v="94"/>
    <b v="1"/>
    <s v="theater/plays"/>
    <x v="2379"/>
    <n v="53.723404255319146"/>
    <s v="theater"/>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x v="2380"/>
    <n v="127.80851063829788"/>
    <s v="theater"/>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2381"/>
    <n v="106.57391304347826"/>
    <s v="theater"/>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2382"/>
    <n v="262.11194029850748"/>
    <s v="theater"/>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x v="2383"/>
    <n v="57.171428571428571"/>
    <s v="theater"/>
    <s v="plays"/>
    <x v="3216"/>
    <d v="2015-07-11T14:30:00"/>
  </r>
  <r>
    <n v="3217"/>
    <s v="Wake Up Call @ IRT Theater"/>
    <s v="Wake Up Call is a comedic play about a group of hotel employees working on Christmas Eve."/>
    <n v="4500"/>
    <n v="5221"/>
    <x v="0"/>
    <s v="US"/>
    <s v="USD"/>
    <n v="1478264784"/>
    <n v="1475672784"/>
    <b v="1"/>
    <n v="104"/>
    <b v="1"/>
    <s v="theater/plays"/>
    <x v="2251"/>
    <n v="50.20192307692308"/>
    <s v="theater"/>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426"/>
    <n v="66.586956521739125"/>
    <s v="theater"/>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x v="2384"/>
    <n v="168.25210084033614"/>
    <s v="theater"/>
    <s v="plays"/>
    <x v="3219"/>
    <d v="2015-03-22T22:35:47"/>
  </r>
  <r>
    <n v="3220"/>
    <s v="Burners"/>
    <s v="A sci-fi thriller for the stage opening March 10 in Los Angeles."/>
    <n v="15000"/>
    <n v="15126"/>
    <x v="0"/>
    <s v="US"/>
    <s v="USD"/>
    <n v="1489352400"/>
    <n v="1486411204"/>
    <b v="1"/>
    <n v="59"/>
    <b v="1"/>
    <s v="theater/plays"/>
    <x v="2385"/>
    <n v="256.37288135593218"/>
    <s v="theater"/>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2386"/>
    <n v="36.610619469026545"/>
    <s v="theater"/>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x v="2387"/>
    <n v="37.142857142857146"/>
    <s v="theater"/>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x v="2388"/>
    <n v="45.878378378378379"/>
    <s v="theater"/>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x v="2389"/>
    <n v="141.71296296296296"/>
    <s v="theater"/>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099"/>
    <n v="52.487179487179489"/>
    <s v="theater"/>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44"/>
    <n v="59.523809523809526"/>
    <s v="theater"/>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054"/>
    <n v="50"/>
    <s v="theater"/>
    <s v="plays"/>
    <x v="3227"/>
    <d v="2017-01-17T21:10:36"/>
  </r>
  <r>
    <n v="3228"/>
    <s v="Hear Me Roar: A Season of Powerful Women"/>
    <s v="A Season of Powerful Women. A Season of Defiance."/>
    <n v="7000"/>
    <n v="7164"/>
    <x v="0"/>
    <s v="US"/>
    <s v="USD"/>
    <n v="1450328340"/>
    <n v="1447606884"/>
    <b v="1"/>
    <n v="37"/>
    <b v="1"/>
    <s v="theater/plays"/>
    <x v="2390"/>
    <n v="193.62162162162161"/>
    <s v="theater"/>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x v="2391"/>
    <n v="106.79702970297029"/>
    <s v="theater"/>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2392"/>
    <n v="77.21621621621621"/>
    <s v="theater"/>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2393"/>
    <n v="57.5"/>
    <s v="theater"/>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x v="2394"/>
    <n v="50.46153846153846"/>
    <s v="theater"/>
    <s v="plays"/>
    <x v="3232"/>
    <d v="2016-05-04T03:59:00"/>
  </r>
  <r>
    <n v="3233"/>
    <s v="64 Squares"/>
    <s v="64 Squares is an autobiographical one-man exploration of the internal chess game played to reconcile relationships."/>
    <n v="5000"/>
    <n v="5940"/>
    <x v="0"/>
    <s v="US"/>
    <s v="USD"/>
    <n v="1488482355"/>
    <n v="1485890355"/>
    <b v="0"/>
    <n v="61"/>
    <b v="1"/>
    <s v="theater/plays"/>
    <x v="2395"/>
    <n v="97.377049180327873"/>
    <s v="theater"/>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2396"/>
    <n v="34.91921739130435"/>
    <s v="theater"/>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2397"/>
    <n v="85.530386740331494"/>
    <s v="theater"/>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x v="1794"/>
    <n v="182.90909090909091"/>
    <s v="theater"/>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x v="2398"/>
    <n v="131.13620817843866"/>
    <s v="theater"/>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2399"/>
    <n v="39.810126582278478"/>
    <s v="theater"/>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2400"/>
    <n v="59.701730769230764"/>
    <s v="theater"/>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518"/>
    <n v="88.735294117647058"/>
    <s v="theater"/>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x v="2401"/>
    <n v="58.688622754491021"/>
    <s v="theater"/>
    <s v="plays"/>
    <x v="3241"/>
    <d v="2014-10-14T06:59:00"/>
  </r>
  <r>
    <n v="3242"/>
    <s v="First Day Off in a Long Time by Brian Finkelstein"/>
    <s v="First Day Off in a Long Time is a comedy show...            _x000a_About suicide."/>
    <n v="10000"/>
    <n v="12730.42"/>
    <x v="0"/>
    <s v="US"/>
    <s v="USD"/>
    <n v="1411150092"/>
    <n v="1408558092"/>
    <b v="1"/>
    <n v="183"/>
    <b v="1"/>
    <s v="theater/plays"/>
    <x v="2402"/>
    <n v="69.56513661202186"/>
    <s v="theater"/>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x v="2403"/>
    <n v="115.87323943661971"/>
    <s v="theater"/>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x v="2404"/>
    <n v="23.869565217391305"/>
    <s v="theater"/>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x v="2405"/>
    <n v="81.125925925925927"/>
    <s v="theater"/>
    <s v="plays"/>
    <x v="3245"/>
    <d v="2015-06-12T02:00:00"/>
  </r>
  <r>
    <n v="3246"/>
    <s v="The Gray Man"/>
    <s v="The Gray Man isnâ€™t real. Heâ€™s a ghost story, a boogeyman, a tale mothers make up to keep their children safe."/>
    <n v="10000"/>
    <n v="11122"/>
    <x v="0"/>
    <s v="US"/>
    <s v="USD"/>
    <n v="1442030340"/>
    <n v="1439551200"/>
    <b v="1"/>
    <n v="193"/>
    <b v="1"/>
    <s v="theater/plays"/>
    <x v="2406"/>
    <n v="57.626943005181346"/>
    <s v="theater"/>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2407"/>
    <n v="46.429824561403507"/>
    <s v="theater"/>
    <s v="plays"/>
    <x v="3247"/>
    <d v="2015-07-12T10:25:12"/>
  </r>
  <r>
    <n v="3248"/>
    <s v="Honest Accomplice Theatre 2015-16 Season"/>
    <s v="Honest Accomplice Theatre produces theatre for social change."/>
    <n v="12000"/>
    <n v="12095"/>
    <x v="0"/>
    <s v="US"/>
    <s v="USD"/>
    <n v="1428178757"/>
    <n v="1425590357"/>
    <b v="1"/>
    <n v="200"/>
    <b v="1"/>
    <s v="theater/plays"/>
    <x v="2408"/>
    <n v="60.475000000000001"/>
    <s v="theater"/>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2409"/>
    <n v="65.579545454545453"/>
    <s v="theater"/>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2410"/>
    <n v="119.1924882629108"/>
    <s v="theater"/>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x v="1613"/>
    <n v="83.05"/>
    <s v="theater"/>
    <s v="plays"/>
    <x v="3251"/>
    <d v="2015-06-21T17:32:46"/>
  </r>
  <r>
    <n v="3252"/>
    <s v="Modern Love"/>
    <s v="How do we navigate the boundaries between friendship, sexual intimacy and obsessive desire?"/>
    <n v="2250"/>
    <n v="2876"/>
    <x v="0"/>
    <s v="GB"/>
    <s v="GBP"/>
    <n v="1473247240"/>
    <n v="1470655240"/>
    <b v="1"/>
    <n v="50"/>
    <b v="1"/>
    <s v="theater/plays"/>
    <x v="2411"/>
    <n v="57.52"/>
    <s v="theater"/>
    <s v="plays"/>
    <x v="3252"/>
    <d v="2016-09-07T11:20:40"/>
  </r>
  <r>
    <n v="3253"/>
    <s v="EMPATHITRAX, a new play by Ana Nogueira"/>
    <s v="Can you ever truly feel what someone else is feeling?_x000a_Do you want to?"/>
    <n v="20000"/>
    <n v="20365"/>
    <x v="0"/>
    <s v="US"/>
    <s v="USD"/>
    <n v="1473306300"/>
    <n v="1471701028"/>
    <b v="1"/>
    <n v="115"/>
    <b v="1"/>
    <s v="theater/plays"/>
    <x v="2412"/>
    <n v="177.08695652173913"/>
    <s v="theater"/>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2413"/>
    <n v="70.771505376344081"/>
    <s v="theater"/>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x v="1290"/>
    <n v="29.166666666666668"/>
    <s v="theater"/>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x v="2414"/>
    <n v="72.76136363636364"/>
    <s v="theater"/>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2415"/>
    <n v="51.853414634146333"/>
    <s v="theater"/>
    <s v="plays"/>
    <x v="3257"/>
    <d v="2017-02-22T13:25:52"/>
  </r>
  <r>
    <n v="3258"/>
    <s v="Bluebirds by Joe Brondo"/>
    <s v="A guy named Walt steals a book and plans to sell it to get his life on track... until his wife finds out."/>
    <n v="7000"/>
    <n v="7365"/>
    <x v="0"/>
    <s v="US"/>
    <s v="USD"/>
    <n v="1420751861"/>
    <n v="1418159861"/>
    <b v="1"/>
    <n v="75"/>
    <b v="1"/>
    <s v="theater/plays"/>
    <x v="2416"/>
    <n v="98.2"/>
    <s v="theater"/>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x v="2417"/>
    <n v="251.7381443298969"/>
    <s v="theater"/>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x v="2418"/>
    <n v="74.821917808219183"/>
    <s v="theater"/>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x v="2419"/>
    <n v="67.65306122448979"/>
    <s v="theater"/>
    <s v="plays"/>
    <x v="3261"/>
    <d v="2015-07-16T17:24:36"/>
  </r>
  <r>
    <n v="3262"/>
    <s v="Prison Boxing: A New Play by Leah Joki"/>
    <s v="A one-woman theatrical exploration of the prison system and its inhabitants."/>
    <n v="12200"/>
    <n v="12571"/>
    <x v="0"/>
    <s v="US"/>
    <s v="USD"/>
    <n v="1419220800"/>
    <n v="1416555262"/>
    <b v="1"/>
    <n v="134"/>
    <b v="1"/>
    <s v="theater/plays"/>
    <x v="2420"/>
    <n v="93.81343283582089"/>
    <s v="theater"/>
    <s v="plays"/>
    <x v="3262"/>
    <d v="2014-12-22T04:00:00"/>
  </r>
  <r>
    <n v="3263"/>
    <s v="Titus Andronicus (with an all-female cast &amp; crew)"/>
    <s v="Shakespeare's bloodiest tragedy, performed and produced exclusively by women."/>
    <n v="2500"/>
    <n v="2804.16"/>
    <x v="0"/>
    <s v="US"/>
    <s v="USD"/>
    <n v="1446238800"/>
    <n v="1444220588"/>
    <b v="1"/>
    <n v="68"/>
    <b v="1"/>
    <s v="theater/plays"/>
    <x v="2421"/>
    <n v="41.237647058823526"/>
    <s v="theater"/>
    <s v="plays"/>
    <x v="3263"/>
    <d v="2015-10-30T21:00:00"/>
  </r>
  <r>
    <n v="3264"/>
    <s v="Kapow-i GoGo at The PIT"/>
    <s v="The three part comedic saga of Kapow-i GoGo, who saves the world.  Again.  And again."/>
    <n v="2500"/>
    <n v="2575"/>
    <x v="0"/>
    <s v="US"/>
    <s v="USD"/>
    <n v="1422482400"/>
    <n v="1421089938"/>
    <b v="1"/>
    <n v="49"/>
    <b v="1"/>
    <s v="theater/plays"/>
    <x v="288"/>
    <n v="52.551020408163268"/>
    <s v="theater"/>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x v="2002"/>
    <n v="70.285714285714292"/>
    <s v="theater"/>
    <s v="plays"/>
    <x v="3265"/>
    <d v="2015-12-03T17:00:00"/>
  </r>
  <r>
    <n v="3266"/>
    <s v="Macbeth"/>
    <s v="An original version of Shakespeare's masterpiece that emphasizes family and explores the destruction of blood ties"/>
    <n v="6000"/>
    <n v="7877"/>
    <x v="0"/>
    <s v="US"/>
    <s v="USD"/>
    <n v="1434142800"/>
    <n v="1431435122"/>
    <b v="1"/>
    <n v="163"/>
    <b v="1"/>
    <s v="theater/plays"/>
    <x v="2422"/>
    <n v="48.325153374233132"/>
    <s v="theater"/>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426"/>
    <n v="53.177083333333336"/>
    <s v="theater"/>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602"/>
    <n v="60.952380952380949"/>
    <s v="theater"/>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240"/>
    <n v="116"/>
    <s v="theater"/>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658"/>
    <n v="61"/>
    <s v="theater"/>
    <s v="plays"/>
    <x v="3270"/>
    <d v="2015-07-12T12:47:45"/>
  </r>
  <r>
    <n v="3271"/>
    <s v="Saxon Court at Southwark Playhouse"/>
    <s v="A razor sharp satire to darken your Christmas."/>
    <n v="1500"/>
    <n v="1950"/>
    <x v="0"/>
    <s v="GB"/>
    <s v="GBP"/>
    <n v="1414927775"/>
    <n v="1412332175"/>
    <b v="1"/>
    <n v="51"/>
    <b v="1"/>
    <s v="theater/plays"/>
    <x v="2129"/>
    <n v="38.235294117647058"/>
    <s v="theater"/>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x v="2423"/>
    <n v="106.50344827586207"/>
    <s v="theater"/>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x v="202"/>
    <n v="204.57142857142858"/>
    <s v="theater"/>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2424"/>
    <n v="54.912587412587413"/>
    <s v="theater"/>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2425"/>
    <n v="150.41666666666666"/>
    <s v="theater"/>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x v="2426"/>
    <n v="52.58"/>
    <s v="theater"/>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x v="1878"/>
    <n v="54.3"/>
    <s v="theater"/>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936"/>
    <n v="76.029411764705884"/>
    <s v="theater"/>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2427"/>
    <n v="105.2063492063492"/>
    <s v="theater"/>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288"/>
    <n v="68.666666666666671"/>
    <s v="theater"/>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x v="2428"/>
    <n v="129.36170212765958"/>
    <s v="theater"/>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2429"/>
    <n v="134.26371308016877"/>
    <s v="theater"/>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2430"/>
    <n v="17.829787234042552"/>
    <s v="theater"/>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x v="264"/>
    <n v="203.2"/>
    <s v="theater"/>
    <s v="plays"/>
    <x v="3284"/>
    <d v="2016-01-29T05:59:00"/>
  </r>
  <r>
    <n v="3285"/>
    <s v="By Morning"/>
    <s v="A new play by Matthew Gasda"/>
    <n v="4999"/>
    <n v="5604"/>
    <x v="0"/>
    <s v="US"/>
    <s v="USD"/>
    <n v="1488258000"/>
    <n v="1485556626"/>
    <b v="0"/>
    <n v="81"/>
    <b v="1"/>
    <s v="theater/plays"/>
    <x v="2431"/>
    <n v="69.18518518518519"/>
    <s v="theater"/>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2432"/>
    <n v="125.12295081967213"/>
    <s v="theater"/>
    <s v="plays"/>
    <x v="3286"/>
    <d v="2016-08-15T20:09:42"/>
  </r>
  <r>
    <n v="3287"/>
    <s v="Three Things: Stories About Life"/>
    <s v="An inspirational one-man play about crisis, community, and the search for wholeness."/>
    <n v="2500"/>
    <n v="2500"/>
    <x v="0"/>
    <s v="CA"/>
    <s v="CAD"/>
    <n v="1448733628"/>
    <n v="1446573628"/>
    <b v="0"/>
    <n v="34"/>
    <b v="1"/>
    <s v="theater/plays"/>
    <x v="31"/>
    <n v="73.529411764705884"/>
    <s v="theater"/>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2433"/>
    <n v="48.437149758454105"/>
    <s v="theater"/>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2434"/>
    <n v="26.608400000000003"/>
    <s v="theater"/>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x v="1247"/>
    <n v="33.666666666666664"/>
    <s v="theater"/>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430"/>
    <n v="40.714285714285715"/>
    <s v="theater"/>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x v="2435"/>
    <n v="19.266666666666666"/>
    <s v="theater"/>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2436"/>
    <n v="84.285714285714292"/>
    <s v="theater"/>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x v="1237"/>
    <n v="29.583333333333332"/>
    <s v="theater"/>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x v="2437"/>
    <n v="26.667037037037037"/>
    <s v="theater"/>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x v="2438"/>
    <n v="45.978723404255319"/>
    <s v="theater"/>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x v="2439"/>
    <n v="125.09090909090909"/>
    <s v="theater"/>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2440"/>
    <n v="141.29166666666666"/>
    <s v="theater"/>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2441"/>
    <n v="55.333333333333336"/>
    <s v="theater"/>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x v="2442"/>
    <n v="46.420454545454547"/>
    <s v="theater"/>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424"/>
    <n v="57.2"/>
    <s v="theater"/>
    <s v="plays"/>
    <x v="3301"/>
    <d v="2016-08-01T06:59:00"/>
  </r>
  <r>
    <n v="3302"/>
    <s v="El muro de BorÃ­s KiÃ©n"/>
    <s v="FilosofÃ­a de los anÃ³nimos"/>
    <n v="8400"/>
    <n v="8685"/>
    <x v="0"/>
    <s v="ES"/>
    <s v="EUR"/>
    <n v="1481099176"/>
    <n v="1478507176"/>
    <b v="0"/>
    <n v="50"/>
    <b v="1"/>
    <s v="theater/plays"/>
    <x v="2443"/>
    <n v="173.7"/>
    <s v="theater"/>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x v="2444"/>
    <n v="59.6"/>
    <s v="theater"/>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x v="2445"/>
    <n v="89.585714285714289"/>
    <s v="theater"/>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x v="2446"/>
    <n v="204.05"/>
    <s v="theater"/>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2447"/>
    <n v="48.703703703703702"/>
    <s v="theater"/>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x v="2448"/>
    <n v="53.339999999999996"/>
    <s v="theater"/>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x v="2449"/>
    <n v="75.087719298245617"/>
    <s v="theater"/>
    <s v="plays"/>
    <x v="3308"/>
    <d v="2016-04-13T21:02:45"/>
  </r>
  <r>
    <n v="3309"/>
    <s v="Collision Course"/>
    <s v="Two unlikely friends, a garage, tinned beans &amp; the end of the world."/>
    <n v="350"/>
    <n v="558"/>
    <x v="0"/>
    <s v="GB"/>
    <s v="GBP"/>
    <n v="1476632178"/>
    <n v="1473953778"/>
    <b v="0"/>
    <n v="31"/>
    <b v="1"/>
    <s v="theater/plays"/>
    <x v="2450"/>
    <n v="18"/>
    <s v="theater"/>
    <s v="plays"/>
    <x v="3309"/>
    <d v="2016-10-16T15:36:18"/>
  </r>
  <r>
    <n v="3310"/>
    <s v="The Island Boys: A New Play"/>
    <s v="A new play about coming coming home, recovery, and trying to find God in the process."/>
    <n v="6500"/>
    <n v="6505"/>
    <x v="0"/>
    <s v="US"/>
    <s v="USD"/>
    <n v="1444169825"/>
    <n v="1441577825"/>
    <b v="0"/>
    <n v="31"/>
    <b v="1"/>
    <s v="theater/plays"/>
    <x v="1417"/>
    <n v="209.83870967741936"/>
    <s v="theater"/>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2451"/>
    <n v="61.022222222222226"/>
    <s v="theater"/>
    <s v="plays"/>
    <x v="3311"/>
    <d v="2015-10-17T07:00:10"/>
  </r>
  <r>
    <n v="3312"/>
    <s v="Richard III"/>
    <s v="Bare Theatre presents one of Shakespeare's most notorious characters in the final chapter of the War of the Roses saga."/>
    <n v="2500"/>
    <n v="2501"/>
    <x v="0"/>
    <s v="US"/>
    <s v="USD"/>
    <n v="1478901600"/>
    <n v="1477077946"/>
    <b v="0"/>
    <n v="41"/>
    <b v="1"/>
    <s v="theater/plays"/>
    <x v="2452"/>
    <n v="61"/>
    <s v="theater"/>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x v="2453"/>
    <n v="80.034482758620683"/>
    <s v="theater"/>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x v="2454"/>
    <n v="29.068965517241381"/>
    <s v="theater"/>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007"/>
    <n v="49.438202247191015"/>
    <s v="theater"/>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2455"/>
    <n v="93.977440000000001"/>
    <s v="theater"/>
    <s v="plays"/>
    <x v="3316"/>
    <d v="2014-08-08T13:54:00"/>
  </r>
  <r>
    <n v="3317"/>
    <s v="Seven Minutes in Eternity"/>
    <s v="Andy Boyd's epic new satire about heroes and villains, humankind's search for glory, and fascism in America"/>
    <n v="1050"/>
    <n v="1115"/>
    <x v="0"/>
    <s v="US"/>
    <s v="USD"/>
    <n v="1465347424"/>
    <n v="1462755424"/>
    <b v="0"/>
    <n v="18"/>
    <b v="1"/>
    <s v="theater/plays"/>
    <x v="2456"/>
    <n v="61.944444444444443"/>
    <s v="theater"/>
    <s v="plays"/>
    <x v="3317"/>
    <d v="2016-06-08T00:57:04"/>
  </r>
  <r>
    <n v="3318"/>
    <s v="ROOMIES - Atlantic Canada Tour 2016-17"/>
    <s v="Help us strengthen and inspire disability arts in Atlantic Canada"/>
    <n v="2000"/>
    <n v="2512"/>
    <x v="0"/>
    <s v="CA"/>
    <s v="CAD"/>
    <n v="1460341800"/>
    <n v="1456902893"/>
    <b v="0"/>
    <n v="32"/>
    <b v="1"/>
    <s v="theater/plays"/>
    <x v="2457"/>
    <n v="78.5"/>
    <s v="theater"/>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x v="1277"/>
    <n v="33.75"/>
    <s v="theater"/>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x v="50"/>
    <n v="66.44736842105263"/>
    <s v="theater"/>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202"/>
    <n v="35.799999999999997"/>
    <s v="theater"/>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2458"/>
    <n v="145.65217391304347"/>
    <s v="theater"/>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x v="2459"/>
    <n v="25.693877551020407"/>
    <s v="theater"/>
    <s v="plays"/>
    <x v="3323"/>
    <d v="2016-09-25T08:46:48"/>
  </r>
  <r>
    <n v="3324"/>
    <s v="At Swim, Two Boys"/>
    <s v="The play tells the story of Jim and Doyler and their friendship on the brink of Irish independence."/>
    <n v="1500"/>
    <n v="1525"/>
    <x v="0"/>
    <s v="IE"/>
    <s v="EUR"/>
    <n v="1465135190"/>
    <n v="1463925590"/>
    <b v="0"/>
    <n v="10"/>
    <b v="1"/>
    <s v="theater/plays"/>
    <x v="658"/>
    <n v="152.5"/>
    <s v="theater"/>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2460"/>
    <n v="30"/>
    <s v="theater"/>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x v="300"/>
    <n v="142.28070175438597"/>
    <s v="theater"/>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x v="982"/>
    <n v="24.545454545454547"/>
    <s v="theater"/>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2461"/>
    <n v="292.77777777777777"/>
    <s v="theater"/>
    <s v="plays"/>
    <x v="3328"/>
    <d v="2014-07-05T01:00:00"/>
  </r>
  <r>
    <n v="3329"/>
    <s v="Jestia and Raedon"/>
    <s v="Jestia and Raedon is a brand new romantic comedy play going to the Edinburgh Fringe Festival this summer."/>
    <n v="1000"/>
    <n v="1168"/>
    <x v="0"/>
    <s v="GB"/>
    <s v="GBP"/>
    <n v="1406502000"/>
    <n v="1405583108"/>
    <b v="0"/>
    <n v="26"/>
    <b v="1"/>
    <s v="theater/plays"/>
    <x v="2462"/>
    <n v="44.92307692307692"/>
    <s v="theater"/>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2463"/>
    <n v="23.10144927536232"/>
    <s v="theater"/>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2464"/>
    <n v="80.400000000000006"/>
    <s v="theater"/>
    <s v="plays"/>
    <x v="3331"/>
    <d v="2015-10-06T16:44:46"/>
  </r>
  <r>
    <n v="3332"/>
    <s v="Cortez"/>
    <s v="Two marine biologists are at odds during an important expedition. When a stranded shark refuses to die, things get weird."/>
    <n v="6000"/>
    <n v="6000"/>
    <x v="0"/>
    <s v="US"/>
    <s v="USD"/>
    <n v="1405802330"/>
    <n v="1403210330"/>
    <b v="0"/>
    <n v="83"/>
    <b v="1"/>
    <s v="theater/plays"/>
    <x v="31"/>
    <n v="72.289156626506028"/>
    <s v="theater"/>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2465"/>
    <n v="32.972972972972975"/>
    <s v="theater"/>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x v="2466"/>
    <n v="116.65217391304348"/>
    <s v="theater"/>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2467"/>
    <n v="79.61904761904762"/>
    <s v="theater"/>
    <s v="plays"/>
    <x v="3335"/>
    <d v="2014-08-03T23:00:00"/>
  </r>
  <r>
    <n v="3336"/>
    <s v="WILDE TALES"/>
    <s v="A theatrical adaptation of Oscar Wilde's short stories, presented by Suitcase Civilians at The Space, April 5-10 2016."/>
    <n v="250"/>
    <n v="250"/>
    <x v="0"/>
    <s v="GB"/>
    <s v="GBP"/>
    <n v="1459845246"/>
    <n v="1457429646"/>
    <b v="0"/>
    <n v="9"/>
    <b v="1"/>
    <s v="theater/plays"/>
    <x v="31"/>
    <n v="27.777777777777779"/>
    <s v="theater"/>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x v="1097"/>
    <n v="81.029411764705884"/>
    <s v="theater"/>
    <s v="plays"/>
    <x v="3337"/>
    <d v="2014-10-10T21:00:00"/>
  </r>
  <r>
    <n v="3338"/>
    <s v="The Last Days of Judas Iscariot"/>
    <s v="Join Estelle Parsons in support of Theater That Looks and Sounds Like America"/>
    <n v="15000"/>
    <n v="15327"/>
    <x v="0"/>
    <s v="US"/>
    <s v="USD"/>
    <n v="1487944080"/>
    <n v="1486129680"/>
    <b v="0"/>
    <n v="112"/>
    <b v="1"/>
    <s v="theater/plays"/>
    <x v="2468"/>
    <n v="136.84821428571428"/>
    <s v="theater"/>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x v="2469"/>
    <n v="177.61702127659575"/>
    <s v="theater"/>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x v="2470"/>
    <n v="109.07894736842105"/>
    <s v="theater"/>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x v="31"/>
    <n v="119.64285714285714"/>
    <s v="theater"/>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x v="658"/>
    <n v="78.205128205128204"/>
    <s v="theater"/>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x v="2214"/>
    <n v="52.173913043478258"/>
    <s v="theater"/>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x v="2471"/>
    <n v="114.125"/>
    <s v="theater"/>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2129"/>
    <n v="50"/>
    <s v="theater"/>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x v="1007"/>
    <n v="91.666666666666671"/>
    <s v="theater"/>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2472"/>
    <n v="108.59090909090909"/>
    <s v="theater"/>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x v="2473"/>
    <n v="69.822784810126578"/>
    <s v="theater"/>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2474"/>
    <n v="109.57142857142857"/>
    <s v="theater"/>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x v="2475"/>
    <n v="71.666666666666671"/>
    <s v="theater"/>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x v="940"/>
    <n v="93.611111111111114"/>
    <s v="theater"/>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x v="2476"/>
    <n v="76.8"/>
    <s v="theater"/>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x v="2477"/>
    <n v="35.795454545454547"/>
    <s v="theater"/>
    <s v="plays"/>
    <x v="3353"/>
    <d v="2016-05-02T23:00:00"/>
  </r>
  <r>
    <n v="3354"/>
    <s v="Strangeloop Theatre - A Focus on New Works"/>
    <s v="Help Strangeloop Theatre create and support new work by sponsoring our 2015-2016 season."/>
    <n v="3000"/>
    <n v="3058"/>
    <x v="0"/>
    <s v="US"/>
    <s v="USD"/>
    <n v="1446091260"/>
    <n v="1443029206"/>
    <b v="0"/>
    <n v="55"/>
    <b v="1"/>
    <s v="theater/plays"/>
    <x v="2478"/>
    <n v="55.6"/>
    <s v="theater"/>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x v="2479"/>
    <n v="147.33333333333334"/>
    <s v="theater"/>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578"/>
    <n v="56.333333333333336"/>
    <s v="theater"/>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50"/>
    <n v="96.19047619047619"/>
    <s v="theater"/>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x v="2480"/>
    <n v="63.574074074074076"/>
    <s v="theater"/>
    <s v="plays"/>
    <x v="3358"/>
    <d v="2014-11-19T08:27:59"/>
  </r>
  <r>
    <n v="3359"/>
    <s v="BEIRUT, LADY OF LEBANON"/>
    <s v="A Theatrical Production Celebrating the Lebanese Culture and the Human Spirit in Time of War."/>
    <n v="4000"/>
    <n v="4250"/>
    <x v="0"/>
    <s v="US"/>
    <s v="USD"/>
    <n v="1487985734"/>
    <n v="1484097734"/>
    <b v="0"/>
    <n v="23"/>
    <b v="1"/>
    <s v="theater/plays"/>
    <x v="90"/>
    <n v="184.78260869565219"/>
    <s v="theater"/>
    <s v="plays"/>
    <x v="3359"/>
    <d v="2017-02-25T01:22:14"/>
  </r>
  <r>
    <n v="3360"/>
    <s v="Pretty Butch"/>
    <s v="World Premiere, an M1 Singapore Fringe Festival 2017 commission."/>
    <n v="9000"/>
    <n v="9124"/>
    <x v="0"/>
    <s v="SG"/>
    <s v="SGD"/>
    <n v="1481731140"/>
    <n v="1479866343"/>
    <b v="0"/>
    <n v="72"/>
    <b v="1"/>
    <s v="theater/plays"/>
    <x v="2481"/>
    <n v="126.72222222222223"/>
    <s v="theater"/>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2482"/>
    <n v="83.42647058823529"/>
    <s v="theater"/>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678"/>
    <n v="54.5"/>
    <s v="theater"/>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2483"/>
    <n v="302.30769230769232"/>
    <s v="theater"/>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x v="2484"/>
    <n v="44.138888888888886"/>
    <s v="theater"/>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x v="87"/>
    <n v="866.66666666666663"/>
    <s v="theater"/>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x v="2485"/>
    <n v="61.388888888888886"/>
    <s v="theater"/>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x v="2486"/>
    <n v="29.666666666666668"/>
    <s v="theater"/>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x v="81"/>
    <n v="45.478260869565219"/>
    <s v="theater"/>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x v="3"/>
    <n v="96.203703703703709"/>
    <s v="theater"/>
    <s v="plays"/>
    <x v="3369"/>
    <d v="2017-01-15T00:59:40"/>
  </r>
  <r>
    <n v="3370"/>
    <s v="&quot;I'm Alright&quot;...an Enso Theatre Education production."/>
    <s v="I'm Alright. A story of young women, told by young women, for the world."/>
    <n v="1500"/>
    <n v="1766"/>
    <x v="0"/>
    <s v="US"/>
    <s v="USD"/>
    <n v="1481961600"/>
    <n v="1479283285"/>
    <b v="0"/>
    <n v="26"/>
    <b v="1"/>
    <s v="theater/plays"/>
    <x v="2487"/>
    <n v="67.92307692307692"/>
    <s v="theater"/>
    <s v="plays"/>
    <x v="3370"/>
    <d v="2016-12-17T08:00:00"/>
  </r>
  <r>
    <n v="3371"/>
    <s v="Red Planet (or One Way Ticket) Staged Reading"/>
    <s v="Help support Red Planet, a new science fiction play based off the Mars One exploration."/>
    <n v="200"/>
    <n v="277"/>
    <x v="0"/>
    <s v="US"/>
    <s v="USD"/>
    <n v="1449089965"/>
    <n v="1446670765"/>
    <b v="0"/>
    <n v="9"/>
    <b v="1"/>
    <s v="theater/plays"/>
    <x v="2488"/>
    <n v="30.777777777777779"/>
    <s v="theater"/>
    <s v="plays"/>
    <x v="3371"/>
    <d v="2015-12-02T20:59:25"/>
  </r>
  <r>
    <n v="3372"/>
    <s v="All the Best, Jack"/>
    <s v="This play tells the story of the toxicity of sensationalism shown through one man's struggle with notoriety."/>
    <n v="1000"/>
    <n v="1035"/>
    <x v="0"/>
    <s v="US"/>
    <s v="USD"/>
    <n v="1408942740"/>
    <n v="1407157756"/>
    <b v="0"/>
    <n v="27"/>
    <b v="1"/>
    <s v="theater/plays"/>
    <x v="991"/>
    <n v="38.333333333333336"/>
    <s v="theater"/>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x v="598"/>
    <n v="66.833333333333329"/>
    <s v="theater"/>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x v="2489"/>
    <n v="71.730769230769226"/>
    <s v="theater"/>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x v="31"/>
    <n v="176.47058823529412"/>
    <s v="theater"/>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x v="77"/>
    <n v="421.10526315789474"/>
    <s v="theater"/>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x v="348"/>
    <n v="104.98701298701299"/>
    <s v="theater"/>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x v="2490"/>
    <n v="28.19047619047619"/>
    <s v="theater"/>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x v="2491"/>
    <n v="54.55263157894737"/>
    <s v="theater"/>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x v="2492"/>
    <n v="111.89285714285714"/>
    <s v="theater"/>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891"/>
    <n v="85.208333333333329"/>
    <s v="theater"/>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2493"/>
    <n v="76.652173913043484"/>
    <s v="theater"/>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942"/>
    <n v="65.166666666666671"/>
    <s v="theater"/>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x v="2494"/>
    <n v="93.760312499999998"/>
    <s v="theater"/>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31"/>
    <n v="133.33333333333334"/>
    <s v="theater"/>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x v="2"/>
    <n v="51.219512195121951"/>
    <s v="theater"/>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2495"/>
    <n v="100.17142857142858"/>
    <s v="theater"/>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x v="965"/>
    <n v="34.6"/>
    <s v="theater"/>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x v="1444"/>
    <n v="184.67741935483872"/>
    <s v="theater"/>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2122"/>
    <n v="69.818181818181813"/>
    <s v="theater"/>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x v="2496"/>
    <n v="61.944444444444443"/>
    <s v="theater"/>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x v="31"/>
    <n v="41.666666666666664"/>
    <s v="theater"/>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x v="1725"/>
    <n v="36.06818181818182"/>
    <s v="theater"/>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x v="2497"/>
    <n v="29"/>
    <s v="theater"/>
    <s v="plays"/>
    <x v="3394"/>
    <d v="2014-07-27T14:17:25"/>
  </r>
  <r>
    <n v="3395"/>
    <s v="MIRAMAR"/>
    <s v="Miramar is a a darkly funny play exploring what it is we call â€˜homeâ€™."/>
    <n v="500"/>
    <n v="920"/>
    <x v="0"/>
    <s v="GB"/>
    <s v="GBP"/>
    <n v="1433009400"/>
    <n v="1431795944"/>
    <b v="0"/>
    <n v="38"/>
    <b v="1"/>
    <s v="theater/plays"/>
    <x v="2498"/>
    <n v="24.210526315789473"/>
    <s v="theater"/>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x v="2499"/>
    <n v="55.892857142857146"/>
    <s v="theater"/>
    <s v="plays"/>
    <x v="3396"/>
    <d v="2014-06-01T03:59:00"/>
  </r>
  <r>
    <n v="3397"/>
    <s v="Waiting for Godot - Blue Sky Theatre &amp; Arts"/>
    <s v="Help a group of recovering alcoholics bring Samuel Beckett's classic to a seaside town!"/>
    <n v="250"/>
    <n v="280"/>
    <x v="0"/>
    <s v="GB"/>
    <s v="GBP"/>
    <n v="1455832800"/>
    <n v="1452338929"/>
    <b v="0"/>
    <n v="24"/>
    <b v="1"/>
    <s v="theater/plays"/>
    <x v="1990"/>
    <n v="11.666666666666666"/>
    <s v="theater"/>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2500"/>
    <n v="68.353846153846149"/>
    <s v="theater"/>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x v="603"/>
    <n v="27.065217391304348"/>
    <s v="theater"/>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x v="2501"/>
    <n v="118.12941176470588"/>
    <s v="theater"/>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x v="2502"/>
    <n v="44.757575757575758"/>
    <s v="theater"/>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x v="2503"/>
    <n v="99.787878787878782"/>
    <s v="theater"/>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x v="31"/>
    <n v="117.64705882352941"/>
    <s v="theater"/>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009"/>
    <n v="203.33333333333334"/>
    <s v="theater"/>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2504"/>
    <n v="28.323529411764707"/>
    <s v="theater"/>
    <s v="plays"/>
    <x v="3405"/>
    <d v="2016-03-01T23:59:00"/>
  </r>
  <r>
    <n v="3406"/>
    <s v="Voices of Swords"/>
    <s v="A funny and moving new play about two families dealing with aging parents in very different ways!"/>
    <n v="10000"/>
    <n v="10031"/>
    <x v="0"/>
    <s v="US"/>
    <s v="USD"/>
    <n v="1405511376"/>
    <n v="1401623376"/>
    <b v="0"/>
    <n v="91"/>
    <b v="1"/>
    <s v="theater/plays"/>
    <x v="2505"/>
    <n v="110.23076923076923"/>
    <s v="theater"/>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x v="1088"/>
    <n v="31.970149253731343"/>
    <s v="theater"/>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x v="2506"/>
    <n v="58.611111111111114"/>
    <s v="theater"/>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x v="2507"/>
    <n v="29.428571428571427"/>
    <s v="theater"/>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x v="2508"/>
    <n v="81.375"/>
    <s v="theater"/>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2509"/>
    <n v="199.16666666666666"/>
    <s v="theater"/>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x v="31"/>
    <n v="115.38461538461539"/>
    <s v="theater"/>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2129"/>
    <n v="46.428571428571431"/>
    <s v="theater"/>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x v="991"/>
    <n v="70.568181818181813"/>
    <s v="theater"/>
    <s v="plays"/>
    <x v="3414"/>
    <d v="2016-12-01T07:59:00"/>
  </r>
  <r>
    <n v="3415"/>
    <s v="Balm in Gilead at Columbia"/>
    <s v="We are raising funds to allow for enhanced scenic, costume, and lighting design. Every dollar helps!"/>
    <n v="200"/>
    <n v="200"/>
    <x v="0"/>
    <s v="US"/>
    <s v="USD"/>
    <n v="1460935800"/>
    <n v="1459999656"/>
    <b v="0"/>
    <n v="9"/>
    <b v="1"/>
    <s v="theater/plays"/>
    <x v="31"/>
    <n v="22.222222222222221"/>
    <s v="theater"/>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774"/>
    <n v="159.46666666666667"/>
    <s v="theater"/>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x v="2510"/>
    <n v="37.777999999999999"/>
    <s v="theater"/>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2511"/>
    <n v="72.053571428571431"/>
    <s v="theater"/>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2512"/>
    <n v="63.695652173913047"/>
    <s v="theater"/>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x v="2513"/>
    <n v="28.411764705882351"/>
    <s v="theater"/>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2514"/>
    <n v="103.21428571428571"/>
    <s v="theater"/>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071"/>
    <n v="71.152173913043484"/>
    <s v="theater"/>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x v="2515"/>
    <n v="35"/>
    <s v="theater"/>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2062"/>
    <n v="81.776315789473685"/>
    <s v="theater"/>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x v="2516"/>
    <n v="297.02980769230766"/>
    <s v="theater"/>
    <s v="plays"/>
    <x v="3425"/>
    <d v="2014-10-04T14:48:56"/>
  </r>
  <r>
    <n v="3426"/>
    <s v="Holocene"/>
    <s v="Part ghost story, part cautionary tale, Holocene is a play about the end of our world, and the beginning of another."/>
    <n v="3750"/>
    <n v="4055"/>
    <x v="0"/>
    <s v="US"/>
    <s v="USD"/>
    <n v="1411264800"/>
    <n v="1409620903"/>
    <b v="0"/>
    <n v="87"/>
    <b v="1"/>
    <s v="theater/plays"/>
    <x v="2517"/>
    <n v="46.609195402298852"/>
    <s v="theater"/>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x v="31"/>
    <n v="51.724137931034484"/>
    <s v="theater"/>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015"/>
    <n v="40.294117647058826"/>
    <s v="theater"/>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2129"/>
    <n v="16.25"/>
    <s v="theater"/>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x v="2518"/>
    <n v="30.152638888888887"/>
    <s v="theater"/>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31"/>
    <n v="95.238095238095241"/>
    <s v="theater"/>
    <s v="plays"/>
    <x v="3431"/>
    <d v="2014-08-18T17:32:33"/>
  </r>
  <r>
    <n v="3432"/>
    <s v="Love Letters"/>
    <s v="Bare Theatre stages A.R. Gurney's Pulitzer Finalist script about a relationship spanning a lifetime and long distance."/>
    <n v="2000"/>
    <n v="2193"/>
    <x v="0"/>
    <s v="US"/>
    <s v="USD"/>
    <n v="1454709600"/>
    <n v="1452520614"/>
    <b v="0"/>
    <n v="42"/>
    <b v="1"/>
    <s v="theater/plays"/>
    <x v="2519"/>
    <n v="52.214285714285715"/>
    <s v="theater"/>
    <s v="plays"/>
    <x v="3432"/>
    <d v="2016-02-05T22:00:00"/>
  </r>
  <r>
    <n v="3433"/>
    <s v="The Dybbuk"/>
    <s v="death&amp;pretzels presents their first Chicago based project:_x000a_The Dybbuk by S. Ansky"/>
    <n v="9500"/>
    <n v="9525"/>
    <x v="0"/>
    <s v="US"/>
    <s v="USD"/>
    <n v="1402974000"/>
    <n v="1400290255"/>
    <b v="0"/>
    <n v="71"/>
    <b v="1"/>
    <s v="theater/plays"/>
    <x v="2520"/>
    <n v="134.1549295774648"/>
    <s v="theater"/>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x v="1442"/>
    <n v="62.827380952380949"/>
    <s v="theater"/>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990"/>
    <n v="58.94736842105263"/>
    <s v="theater"/>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x v="2521"/>
    <n v="143.1081081081081"/>
    <s v="theater"/>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50"/>
    <n v="84.166666666666671"/>
    <s v="theater"/>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x v="1243"/>
    <n v="186.07142857142858"/>
    <s v="theater"/>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x v="2522"/>
    <n v="89.785555555555561"/>
    <s v="theater"/>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x v="2523"/>
    <n v="64.157560975609755"/>
    <s v="theater"/>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946"/>
    <n v="59.651162790697676"/>
    <s v="theater"/>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x v="31"/>
    <n v="31.25"/>
    <s v="theater"/>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2524"/>
    <n v="41.222222222222221"/>
    <s v="theater"/>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2525"/>
    <n v="43.35"/>
    <s v="theater"/>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x v="31"/>
    <n v="64.516129032258064"/>
    <s v="theater"/>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2123"/>
    <n v="43.28"/>
    <s v="theater"/>
    <s v="plays"/>
    <x v="3446"/>
    <d v="2015-02-05T12:20:00"/>
  </r>
  <r>
    <n v="3447"/>
    <s v="The Vagabond Halfback"/>
    <s v="&quot;He was a poet, a vagrant, a philosopher, a lady's man and a hard drinker&quot;"/>
    <n v="1000"/>
    <n v="1078"/>
    <x v="0"/>
    <s v="US"/>
    <s v="USD"/>
    <n v="1458332412"/>
    <n v="1454448012"/>
    <b v="0"/>
    <n v="14"/>
    <b v="1"/>
    <s v="theater/plays"/>
    <x v="2526"/>
    <n v="77"/>
    <s v="theater"/>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x v="2527"/>
    <n v="51.222222222222221"/>
    <s v="theater"/>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x v="2528"/>
    <n v="68.25"/>
    <s v="theater"/>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x v="1710"/>
    <n v="19.487179487179485"/>
    <s v="theater"/>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x v="2529"/>
    <n v="41.125"/>
    <s v="theater"/>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2530"/>
    <n v="41.405405405405403"/>
    <s v="theater"/>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x v="2531"/>
    <n v="27.5"/>
    <s v="theater"/>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2248"/>
    <n v="33.571428571428569"/>
    <s v="theater"/>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2532"/>
    <n v="145.86956521739131"/>
    <s v="theater"/>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x v="2533"/>
    <n v="358.6875"/>
    <s v="theater"/>
    <s v="plays"/>
    <x v="3456"/>
    <d v="2014-08-01T06:59:00"/>
  </r>
  <r>
    <n v="3457"/>
    <s v="The Impossible Adventures Of Supernova Jones"/>
    <s v="Robots, Space Battles, Mystery, and Intrigue. Nothing is Impossible..."/>
    <n v="2000"/>
    <n v="2804"/>
    <x v="0"/>
    <s v="US"/>
    <s v="USD"/>
    <n v="1423720740"/>
    <n v="1421081857"/>
    <b v="0"/>
    <n v="55"/>
    <b v="1"/>
    <s v="theater/plays"/>
    <x v="2534"/>
    <n v="50.981818181818184"/>
    <s v="theater"/>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x v="2535"/>
    <n v="45.037037037037038"/>
    <s v="theater"/>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2536"/>
    <n v="17.527777777777779"/>
    <s v="theater"/>
    <s v="plays"/>
    <x v="3459"/>
    <d v="2016-05-20T11:31:00"/>
  </r>
  <r>
    <n v="3460"/>
    <s v="Pushers"/>
    <s v="'Pushers' is an exciting new play and the first project for brand new theatre company, Ain't Got No Home Productions."/>
    <n v="500"/>
    <n v="950"/>
    <x v="0"/>
    <s v="GB"/>
    <s v="GBP"/>
    <n v="1408106352"/>
    <n v="1406896752"/>
    <b v="0"/>
    <n v="19"/>
    <b v="1"/>
    <s v="theater/plays"/>
    <x v="2537"/>
    <n v="50"/>
    <s v="theater"/>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2538"/>
    <n v="57.916666666666664"/>
    <s v="theater"/>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x v="2539"/>
    <n v="29.705882352941178"/>
    <s v="theater"/>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2540"/>
    <n v="90.684210526315795"/>
    <s v="theater"/>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x v="2541"/>
    <n v="55.012688172043013"/>
    <s v="theater"/>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288"/>
    <n v="57.222222222222221"/>
    <s v="theater"/>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x v="2542"/>
    <n v="72.950819672131146"/>
    <s v="theater"/>
    <s v="plays"/>
    <x v="3466"/>
    <d v="2016-04-19T23:27:30"/>
  </r>
  <r>
    <n v="3467"/>
    <s v="Venus in Fur, Los Angeles."/>
    <s v="Venus in Fur, By David Ives."/>
    <n v="3000"/>
    <n v="3030"/>
    <x v="0"/>
    <s v="US"/>
    <s v="USD"/>
    <n v="1426864032"/>
    <n v="1424275632"/>
    <b v="0"/>
    <n v="47"/>
    <b v="1"/>
    <s v="theater/plays"/>
    <x v="50"/>
    <n v="64.468085106382972"/>
    <s v="theater"/>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x v="2543"/>
    <n v="716.35294117647061"/>
    <s v="theater"/>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2544"/>
    <n v="50.396825396825399"/>
    <s v="theater"/>
    <s v="plays"/>
    <x v="3469"/>
    <d v="2016-04-28T15:24:05"/>
  </r>
  <r>
    <n v="3470"/>
    <s v="She Kills Monsters"/>
    <s v="The New Artist's Circle is a theatre company dedicated to bringing the arts to young people."/>
    <n v="250"/>
    <n v="375"/>
    <x v="0"/>
    <s v="US"/>
    <s v="USD"/>
    <n v="1468618680"/>
    <n v="1465345902"/>
    <b v="0"/>
    <n v="9"/>
    <b v="1"/>
    <s v="theater/plays"/>
    <x v="2111"/>
    <n v="41.666666666666664"/>
    <s v="theater"/>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x v="2545"/>
    <n v="35.766666666666666"/>
    <s v="theater"/>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2546"/>
    <n v="88.739130434782609"/>
    <s v="theater"/>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x v="31"/>
    <n v="148.4848484848485"/>
    <s v="theater"/>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x v="50"/>
    <n v="51.794871794871796"/>
    <s v="theater"/>
    <s v="plays"/>
    <x v="3474"/>
    <d v="2016-07-20T12:02:11"/>
  </r>
  <r>
    <n v="3475"/>
    <s v="Score"/>
    <s v="Score is a musical play inspired by true stories of parents who have recovered from addiction and regained their children."/>
    <n v="300"/>
    <n v="340"/>
    <x v="0"/>
    <s v="GB"/>
    <s v="GBP"/>
    <n v="1414972800"/>
    <n v="1412629704"/>
    <b v="0"/>
    <n v="17"/>
    <b v="1"/>
    <s v="theater/plays"/>
    <x v="1614"/>
    <n v="20"/>
    <s v="theater"/>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87"/>
    <n v="52"/>
    <s v="theater"/>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x v="1288"/>
    <n v="53.230769230769234"/>
    <s v="theater"/>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x v="2547"/>
    <n v="39.596491228070178"/>
    <s v="theater"/>
    <s v="plays"/>
    <x v="3478"/>
    <d v="2015-03-16T21:00:00"/>
  </r>
  <r>
    <n v="3479"/>
    <s v="Civil Rogues"/>
    <s v="A new comedy about what happened to a band of foolhardy actors when the Puritans closed the theatres in the 1640s."/>
    <n v="1500"/>
    <n v="1918"/>
    <x v="0"/>
    <s v="GB"/>
    <s v="GBP"/>
    <n v="1403382680"/>
    <n v="1400790680"/>
    <b v="0"/>
    <n v="56"/>
    <b v="1"/>
    <s v="theater/plays"/>
    <x v="2548"/>
    <n v="34.25"/>
    <s v="theater"/>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x v="2549"/>
    <n v="164.61538461538461"/>
    <s v="theater"/>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x v="2395"/>
    <n v="125.05263157894737"/>
    <s v="theater"/>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x v="2550"/>
    <n v="51.875"/>
    <s v="theater"/>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x v="2551"/>
    <n v="40.285714285714285"/>
    <s v="theater"/>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x v="2552"/>
    <n v="64.909090909090907"/>
    <s v="theater"/>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2553"/>
    <n v="55.333333333333336"/>
    <s v="theater"/>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26"/>
    <n v="83.142857142857139"/>
    <s v="theater"/>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x v="92"/>
    <n v="38.712121212121211"/>
    <s v="theater"/>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247"/>
    <n v="125.37931034482759"/>
    <s v="theater"/>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2554"/>
    <n v="78.263888888888886"/>
    <s v="theater"/>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901"/>
    <n v="47.222222222222221"/>
    <s v="theater"/>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x v="2555"/>
    <n v="79.099999999999994"/>
    <s v="theater"/>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2556"/>
    <n v="114.29199999999999"/>
    <s v="theater"/>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x v="31"/>
    <n v="51.724137931034484"/>
    <s v="theater"/>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x v="31"/>
    <n v="30.76923076923077"/>
    <s v="theater"/>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x v="2557"/>
    <n v="74.208333333333329"/>
    <s v="theater"/>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x v="2558"/>
    <n v="47.846153846153847"/>
    <s v="theater"/>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x v="2559"/>
    <n v="34.408163265306122"/>
    <s v="theater"/>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2560"/>
    <n v="40.238095238095241"/>
    <s v="theater"/>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x v="269"/>
    <n v="60.285714285714285"/>
    <s v="theater"/>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2561"/>
    <n v="25.30952380952381"/>
    <s v="theater"/>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x v="17"/>
    <n v="35.952380952380949"/>
    <s v="theater"/>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x v="2562"/>
    <n v="136"/>
    <s v="theater"/>
    <s v="plays"/>
    <x v="3502"/>
    <d v="2016-03-16T03:59:00"/>
  </r>
  <r>
    <n v="3503"/>
    <s v="Tarantella"/>
    <s v="A group of Sicilian immigrants in New York struggle to deal with conflict from both within the family and from without."/>
    <n v="2500"/>
    <n v="2689"/>
    <x v="0"/>
    <s v="GB"/>
    <s v="GBP"/>
    <n v="1469359728"/>
    <n v="1466767728"/>
    <b v="0"/>
    <n v="38"/>
    <b v="1"/>
    <s v="theater/plays"/>
    <x v="2563"/>
    <n v="70.763157894736835"/>
    <s v="theater"/>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x v="31"/>
    <n v="125"/>
    <s v="theater"/>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2564"/>
    <n v="66.512820512820511"/>
    <s v="theater"/>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240"/>
    <n v="105"/>
    <s v="theater"/>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x v="2565"/>
    <n v="145"/>
    <s v="theater"/>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x v="2238"/>
    <n v="12"/>
    <s v="theater"/>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2566"/>
    <n v="96.666666666666671"/>
    <s v="theater"/>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2567"/>
    <n v="60.333333333333336"/>
    <s v="theater"/>
    <s v="plays"/>
    <x v="3510"/>
    <d v="2014-07-02T14:54:06"/>
  </r>
  <r>
    <n v="3511"/>
    <s v="Silent Planet"/>
    <s v="The world premiere of the first full-length play by Eve Leigh, at the intimate Finborough Theatre in London."/>
    <n v="1500"/>
    <n v="1518"/>
    <x v="0"/>
    <s v="GB"/>
    <s v="GBP"/>
    <n v="1415385000"/>
    <n v="1413406695"/>
    <b v="0"/>
    <n v="19"/>
    <b v="1"/>
    <s v="theater/plays"/>
    <x v="2568"/>
    <n v="79.89473684210526"/>
    <s v="theater"/>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x v="31"/>
    <n v="58.823529411764703"/>
    <s v="theater"/>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2569"/>
    <n v="75.340909090909093"/>
    <s v="theater"/>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007"/>
    <n v="55"/>
    <s v="theater"/>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x v="2570"/>
    <n v="66.956521739130437"/>
    <s v="theater"/>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x v="31"/>
    <n v="227.27272727272728"/>
    <s v="theater"/>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x v="31"/>
    <n v="307.69230769230768"/>
    <s v="theater"/>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x v="2571"/>
    <n v="50.020909090909093"/>
    <s v="theater"/>
    <s v="plays"/>
    <x v="3518"/>
    <d v="2014-10-02T14:21:00"/>
  </r>
  <r>
    <n v="3519"/>
    <s v="Bookstory"/>
    <s v="Bookstory is a tiny puppet musical with some very big ideas that tells the story of the story in the digital age"/>
    <n v="2000"/>
    <n v="2027"/>
    <x v="0"/>
    <s v="GB"/>
    <s v="GBP"/>
    <n v="1425478950"/>
    <n v="1422886950"/>
    <b v="0"/>
    <n v="28"/>
    <b v="1"/>
    <s v="theater/plays"/>
    <x v="40"/>
    <n v="72.392857142857139"/>
    <s v="theater"/>
    <s v="plays"/>
    <x v="3519"/>
    <d v="2015-03-04T14:22:30"/>
  </r>
  <r>
    <n v="3520"/>
    <s v="Protocols"/>
    <s v="Help us to bring &quot;Protocols&quot; at the 2015 Camden Fringe. The most controversial play of the year."/>
    <n v="2000"/>
    <n v="2015"/>
    <x v="0"/>
    <s v="GB"/>
    <s v="GBP"/>
    <n v="1441547220"/>
    <n v="1439322412"/>
    <b v="0"/>
    <n v="21"/>
    <b v="1"/>
    <s v="theater/plays"/>
    <x v="1266"/>
    <n v="95.952380952380949"/>
    <s v="theater"/>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2572"/>
    <n v="45.615384615384613"/>
    <s v="theater"/>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31"/>
    <n v="41.029411764705884"/>
    <s v="theater"/>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x v="2573"/>
    <n v="56.825000000000003"/>
    <s v="theater"/>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x v="2574"/>
    <n v="137.24324324324326"/>
    <s v="theater"/>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938"/>
    <n v="75.714285714285708"/>
    <s v="theater"/>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x v="607"/>
    <n v="99"/>
    <s v="theater"/>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2575"/>
    <n v="81.569767441860463"/>
    <s v="theater"/>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2576"/>
    <n v="45.108108108108105"/>
    <s v="theater"/>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2577"/>
    <n v="36.666666666666664"/>
    <s v="theater"/>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x v="31"/>
    <n v="125"/>
    <s v="theater"/>
    <s v="plays"/>
    <x v="3530"/>
    <d v="2016-04-10T20:00:00"/>
  </r>
  <r>
    <n v="3531"/>
    <s v="The Reinvention of Lily Johnson"/>
    <s v="A political comedy for a crazy election year"/>
    <n v="1000"/>
    <n v="1280"/>
    <x v="0"/>
    <s v="US"/>
    <s v="USD"/>
    <n v="1467301334"/>
    <n v="1464709334"/>
    <b v="0"/>
    <n v="26"/>
    <b v="1"/>
    <s v="theater/plays"/>
    <x v="602"/>
    <n v="49.230769230769234"/>
    <s v="theater"/>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x v="2578"/>
    <n v="42.296296296296298"/>
    <s v="theater"/>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2536"/>
    <n v="78.875"/>
    <s v="theater"/>
    <s v="plays"/>
    <x v="3533"/>
    <d v="2015-11-11T19:16:07"/>
  </r>
  <r>
    <n v="3534"/>
    <s v="Night of Ashes"/>
    <s v="A Theatrical Prequel to Hell's Rebels, the current Pathfinder Adventure Path from Paizo Publishing"/>
    <n v="5000"/>
    <n v="7810"/>
    <x v="0"/>
    <s v="US"/>
    <s v="USD"/>
    <n v="1443711623"/>
    <n v="1440687623"/>
    <b v="0"/>
    <n v="204"/>
    <b v="1"/>
    <s v="theater/plays"/>
    <x v="2579"/>
    <n v="38.284313725490193"/>
    <s v="theater"/>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x v="2580"/>
    <n v="44.847826086956523"/>
    <s v="theater"/>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71"/>
    <n v="13.529411764705882"/>
    <s v="theater"/>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2581"/>
    <n v="43.5"/>
    <s v="theater"/>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2582"/>
    <n v="30.951807228915662"/>
    <s v="theater"/>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x v="2583"/>
    <n v="55.230769230769234"/>
    <s v="theater"/>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x v="2584"/>
    <n v="46.125"/>
    <s v="theater"/>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2"/>
    <n v="39.375"/>
    <s v="theater"/>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x v="2585"/>
    <n v="66.152941176470591"/>
    <s v="theater"/>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436"/>
    <n v="54.137931034482762"/>
    <s v="theater"/>
    <s v="plays"/>
    <x v="3543"/>
    <d v="2015-06-25T18:07:39"/>
  </r>
  <r>
    <n v="3544"/>
    <s v="Gruoch, or Lady Macbeth"/>
    <s v="Death &amp; Pretzels presents the world premiere of Paul Pasulka's Gruoch, or Lady Macbeth"/>
    <n v="2500"/>
    <n v="2500"/>
    <x v="0"/>
    <s v="US"/>
    <s v="USD"/>
    <n v="1425758257"/>
    <n v="1423166257"/>
    <b v="0"/>
    <n v="24"/>
    <b v="1"/>
    <s v="theater/plays"/>
    <x v="31"/>
    <n v="104.16666666666667"/>
    <s v="theater"/>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84"/>
    <n v="31.375"/>
    <s v="theater"/>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2586"/>
    <n v="59.210526315789473"/>
    <s v="theater"/>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x v="2587"/>
    <n v="119.17633928571429"/>
    <s v="theater"/>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x v="2588"/>
    <n v="164.61538461538461"/>
    <s v="theater"/>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x v="607"/>
    <n v="24.285714285714285"/>
    <s v="theater"/>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x v="2131"/>
    <n v="40.9375"/>
    <s v="theater"/>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x v="2118"/>
    <n v="61.1"/>
    <s v="theater"/>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31"/>
    <n v="38.65"/>
    <s v="theater"/>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x v="2589"/>
    <n v="56.20192307692308"/>
    <s v="theater"/>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x v="2590"/>
    <n v="107.00207547169811"/>
    <s v="theater"/>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31"/>
    <n v="171.42857142857142"/>
    <s v="theater"/>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x v="2419"/>
    <n v="110.5"/>
    <s v="theater"/>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x v="2591"/>
    <n v="179.27598566308242"/>
    <s v="theater"/>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x v="2592"/>
    <n v="22.90909090909091"/>
    <s v="theater"/>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991"/>
    <n v="43.125"/>
    <s v="theater"/>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x v="2593"/>
    <n v="46.891891891891895"/>
    <s v="theater"/>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2122"/>
    <n v="47.407407407407405"/>
    <s v="theater"/>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2594"/>
    <n v="15.129032258064516"/>
    <s v="theater"/>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2595"/>
    <n v="21.098000000000003"/>
    <s v="theater"/>
    <s v="plays"/>
    <x v="3563"/>
    <d v="2016-08-01T19:00:00"/>
  </r>
  <r>
    <n v="3564"/>
    <s v="The Pillowman Aberdeen"/>
    <s v="Multi Award-Winng play THE PILLOWMAN coming to the Arts Centre Theatre, Aberdeen"/>
    <n v="1000"/>
    <n v="1005"/>
    <x v="0"/>
    <s v="GB"/>
    <s v="GBP"/>
    <n v="1444060800"/>
    <n v="1440082649"/>
    <b v="0"/>
    <n v="17"/>
    <b v="1"/>
    <s v="theater/plays"/>
    <x v="10"/>
    <n v="59.117647058823529"/>
    <s v="theater"/>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2596"/>
    <n v="97.916666666666671"/>
    <s v="theater"/>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2430"/>
    <n v="55.131578947368418"/>
    <s v="theater"/>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2597"/>
    <n v="26.536585365853657"/>
    <s v="theater"/>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x v="2598"/>
    <n v="58.421052631578945"/>
    <s v="theater"/>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2599"/>
    <n v="122.53658536585365"/>
    <s v="theater"/>
    <s v="plays"/>
    <x v="3569"/>
    <d v="2015-01-08T16:31:36"/>
  </r>
  <r>
    <n v="3570"/>
    <s v="The Lower Depths"/>
    <s v="Theatre Machine presents an all-new adaptation of Maxim Gorky's classic of Russian theatre, The Lower Depths."/>
    <n v="2000"/>
    <n v="2287"/>
    <x v="0"/>
    <s v="US"/>
    <s v="USD"/>
    <n v="1420009200"/>
    <n v="1417593483"/>
    <b v="0"/>
    <n v="26"/>
    <b v="1"/>
    <s v="theater/plays"/>
    <x v="2600"/>
    <n v="87.961538461538467"/>
    <s v="theater"/>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x v="2601"/>
    <n v="73.239999999999995"/>
    <s v="theater"/>
    <s v="plays"/>
    <x v="3571"/>
    <d v="2014-10-30T20:36:53"/>
  </r>
  <r>
    <n v="3572"/>
    <s v="Monster"/>
    <s v="A darkly comic one woman show by Abram Rooney as part of The Camden Fringe 2015."/>
    <n v="500"/>
    <n v="500"/>
    <x v="0"/>
    <s v="GB"/>
    <s v="GBP"/>
    <n v="1434894082"/>
    <n v="1432302082"/>
    <b v="0"/>
    <n v="9"/>
    <b v="1"/>
    <s v="theater/plays"/>
    <x v="31"/>
    <n v="55.555555555555557"/>
    <s v="theater"/>
    <s v="plays"/>
    <x v="3572"/>
    <d v="2015-06-21T13:41:22"/>
  </r>
  <r>
    <n v="3573"/>
    <s v="Licensed To Ill"/>
    <s v="London based theatre makers collaborating to create a new show about the history of HipHop."/>
    <n v="3000"/>
    <n v="3084"/>
    <x v="0"/>
    <s v="GB"/>
    <s v="GBP"/>
    <n v="1415440846"/>
    <n v="1412845246"/>
    <b v="0"/>
    <n v="78"/>
    <b v="1"/>
    <s v="theater/plays"/>
    <x v="2602"/>
    <n v="39.53846153846154"/>
    <s v="theater"/>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2603"/>
    <n v="136.77777777777777"/>
    <s v="theater"/>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x v="2604"/>
    <n v="99.343137254901961"/>
    <s v="theater"/>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x v="31"/>
    <n v="20"/>
    <s v="theater"/>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x v="2129"/>
    <n v="28.888888888888889"/>
    <s v="theater"/>
    <s v="plays"/>
    <x v="3577"/>
    <d v="2015-04-26T06:28:00"/>
  </r>
  <r>
    <n v="3578"/>
    <s v="Home"/>
    <s v="An unsparing, slightly surreal look at the effects of the private rented sector on two young women. Based on real events."/>
    <n v="1500"/>
    <n v="1500.2"/>
    <x v="0"/>
    <s v="GB"/>
    <s v="GBP"/>
    <n v="1462037777"/>
    <n v="1459445777"/>
    <b v="0"/>
    <n v="37"/>
    <b v="1"/>
    <s v="theater/plays"/>
    <x v="2605"/>
    <n v="40.545945945945945"/>
    <s v="theater"/>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31"/>
    <n v="35.714285714285715"/>
    <s v="theater"/>
    <s v="plays"/>
    <x v="3579"/>
    <d v="2016-03-31T17:17:36"/>
  </r>
  <r>
    <n v="3580"/>
    <s v="Annabel Lost"/>
    <s v="Annabel Lost combines visual art and performance poetry to tell the story of two orphaned refugees, Quetzal and Rhime."/>
    <n v="900"/>
    <n v="1025"/>
    <x v="0"/>
    <s v="US"/>
    <s v="USD"/>
    <n v="1425185940"/>
    <n v="1421900022"/>
    <b v="0"/>
    <n v="27"/>
    <b v="1"/>
    <s v="theater/plays"/>
    <x v="2606"/>
    <n v="37.962962962962962"/>
    <s v="theater"/>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x v="31"/>
    <n v="33.333333333333336"/>
    <s v="theater"/>
    <s v="plays"/>
    <x v="3581"/>
    <d v="2014-07-30T11:18:30"/>
  </r>
  <r>
    <n v="3582"/>
    <s v="REALLY REALLY"/>
    <s v="A contemporary American play touching on the scorching realities of growing up in the Millennial generation."/>
    <n v="1000"/>
    <n v="2870"/>
    <x v="0"/>
    <s v="US"/>
    <s v="USD"/>
    <n v="1459822682"/>
    <n v="1458613082"/>
    <b v="0"/>
    <n v="49"/>
    <b v="1"/>
    <s v="theater/plays"/>
    <x v="2607"/>
    <n v="58.571428571428569"/>
    <s v="theater"/>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x v="2508"/>
    <n v="135.625"/>
    <s v="theater"/>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2113"/>
    <n v="30.9375"/>
    <s v="theater"/>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x v="2608"/>
    <n v="176.08695652173913"/>
    <s v="theater"/>
    <s v="plays"/>
    <x v="3585"/>
    <d v="2014-12-21T17:11:30"/>
  </r>
  <r>
    <n v="3586"/>
    <s v="Actors &amp; Musicians who are Blind or Autistic"/>
    <s v="See Theatre In A New Light"/>
    <n v="7500"/>
    <n v="8207"/>
    <x v="0"/>
    <s v="US"/>
    <s v="USD"/>
    <n v="1474649070"/>
    <n v="1469465070"/>
    <b v="0"/>
    <n v="54"/>
    <b v="1"/>
    <s v="theater/plays"/>
    <x v="2609"/>
    <n v="151.9814814814815"/>
    <s v="theater"/>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x v="2610"/>
    <n v="22.607142857142858"/>
    <s v="theater"/>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x v="10"/>
    <n v="18.272727272727273"/>
    <s v="theater"/>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901"/>
    <n v="82.258064516129039"/>
    <s v="theater"/>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x v="2611"/>
    <n v="68.534246575342465"/>
    <s v="theater"/>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290"/>
    <n v="68.055555555555557"/>
    <s v="theater"/>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x v="2612"/>
    <n v="72.714285714285708"/>
    <s v="theater"/>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2613"/>
    <n v="77.186046511627907"/>
    <s v="theater"/>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x v="2614"/>
    <n v="55.972222222222221"/>
    <s v="theater"/>
    <s v="plays"/>
    <x v="3594"/>
    <d v="2016-09-04T01:36:22"/>
  </r>
  <r>
    <n v="3595"/>
    <s v="The Flu Season"/>
    <s v="A new theatre company staging Will Eno's The Flu Season in Seattle"/>
    <n v="2600"/>
    <n v="3081"/>
    <x v="0"/>
    <s v="US"/>
    <s v="USD"/>
    <n v="1426229940"/>
    <n v="1423959123"/>
    <b v="0"/>
    <n v="62"/>
    <b v="1"/>
    <s v="theater/plays"/>
    <x v="23"/>
    <n v="49.693548387096776"/>
    <s v="theater"/>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x v="2615"/>
    <n v="79"/>
    <s v="theater"/>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x v="946"/>
    <n v="77.727272727272734"/>
    <s v="theater"/>
    <s v="plays"/>
    <x v="3597"/>
    <d v="2016-03-03T05:59:00"/>
  </r>
  <r>
    <n v="3598"/>
    <s v="Cinderella"/>
    <s v="River City Theatre Company needs your support as we embark on our thirteenth production, CINDERELLA!"/>
    <n v="1000"/>
    <n v="1101"/>
    <x v="0"/>
    <s v="US"/>
    <s v="USD"/>
    <n v="1409720340"/>
    <n v="1408129822"/>
    <b v="0"/>
    <n v="27"/>
    <b v="1"/>
    <s v="theater/plays"/>
    <x v="2616"/>
    <n v="40.777777777777779"/>
    <s v="theater"/>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x v="2539"/>
    <n v="59.411764705882355"/>
    <s v="theater"/>
    <s v="plays"/>
    <x v="3599"/>
    <d v="2015-08-30T00:00:00"/>
  </r>
  <r>
    <n v="3600"/>
    <s v="Pariah"/>
    <s v="The First Play From The Man Who Brought You The Black James Bond!"/>
    <n v="10"/>
    <n v="13"/>
    <x v="0"/>
    <s v="US"/>
    <s v="USD"/>
    <n v="1476390164"/>
    <n v="1473970964"/>
    <b v="0"/>
    <n v="4"/>
    <b v="1"/>
    <s v="theater/plays"/>
    <x v="2129"/>
    <n v="3.25"/>
    <s v="theater"/>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x v="2469"/>
    <n v="39.377358490566039"/>
    <s v="theater"/>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2383"/>
    <n v="81.673469387755105"/>
    <s v="theater"/>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x v="2617"/>
    <n v="44.912280701754383"/>
    <s v="theater"/>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2618"/>
    <n v="49.05797101449275"/>
    <s v="theater"/>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2498"/>
    <n v="30.666666666666668"/>
    <s v="theater"/>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x v="2619"/>
    <n v="61.0625"/>
    <s v="theater"/>
    <s v="plays"/>
    <x v="3606"/>
    <d v="2016-08-14T14:30:57"/>
  </r>
  <r>
    <n v="3607"/>
    <s v="E15 at The Pleasance and CPT"/>
    <s v="'E15' is a verbatim project that looks at the story of the Focus E15 Campaign"/>
    <n v="550"/>
    <n v="580"/>
    <x v="0"/>
    <s v="GB"/>
    <s v="GBP"/>
    <n v="1450137600"/>
    <n v="1448924882"/>
    <b v="0"/>
    <n v="20"/>
    <b v="1"/>
    <s v="theater/plays"/>
    <x v="2620"/>
    <n v="29"/>
    <s v="theater"/>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x v="31"/>
    <n v="29.62962962962963"/>
    <s v="theater"/>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2621"/>
    <n v="143.0952380952381"/>
    <s v="theater"/>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x v="2622"/>
    <n v="52.354838709677416"/>
    <s v="theater"/>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x v="1627"/>
    <n v="66.666666666666671"/>
    <s v="theater"/>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x v="2623"/>
    <n v="126.66666666666667"/>
    <s v="theater"/>
    <s v="plays"/>
    <x v="3612"/>
    <d v="2014-06-09T17:26:51"/>
  </r>
  <r>
    <n v="3613"/>
    <s v="HIS NAME IS ARTHUR HOLMBERG"/>
    <s v="a woman walks into a bar except she looks like a man and no one's serving drinks. one night only"/>
    <n v="1250"/>
    <n v="1250"/>
    <x v="0"/>
    <s v="US"/>
    <s v="USD"/>
    <n v="1403964574"/>
    <n v="1401372574"/>
    <b v="0"/>
    <n v="20"/>
    <b v="1"/>
    <s v="theater/plays"/>
    <x v="31"/>
    <n v="62.5"/>
    <s v="theater"/>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x v="2624"/>
    <n v="35.492957746478872"/>
    <s v="theater"/>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x v="2020"/>
    <n v="37.083333333333336"/>
    <s v="theater"/>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2387"/>
    <n v="69.333333333333329"/>
    <s v="theater"/>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2625"/>
    <n v="17.254901960784313"/>
    <s v="theater"/>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x v="50"/>
    <n v="36.071428571428569"/>
    <s v="theater"/>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x v="1246"/>
    <n v="66.470588235294116"/>
    <s v="theater"/>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2626"/>
    <n v="56.065989847715734"/>
    <s v="theater"/>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x v="2627"/>
    <n v="47.028571428571432"/>
    <s v="theater"/>
    <s v="plays"/>
    <x v="3621"/>
    <d v="2016-09-30T21:00:00"/>
  </r>
  <r>
    <n v="3622"/>
    <s v="Shakespeare's Pericles, Prince of Tyre"/>
    <s v="5 actors. 39 characters. 1 epic adventure. Presented by the Cradle Theatre Company."/>
    <n v="1000"/>
    <n v="1000.99"/>
    <x v="0"/>
    <s v="US"/>
    <s v="USD"/>
    <n v="1411874580"/>
    <n v="1409030371"/>
    <b v="0"/>
    <n v="21"/>
    <b v="1"/>
    <s v="theater/plays"/>
    <x v="2628"/>
    <n v="47.666190476190479"/>
    <s v="theater"/>
    <s v="plays"/>
    <x v="3622"/>
    <d v="2014-09-28T03:23:00"/>
  </r>
  <r>
    <n v="3623"/>
    <s v="Since I've Been Here"/>
    <s v="An original play exploring the complications of romantic relationships in all forms."/>
    <n v="2500"/>
    <n v="3000"/>
    <x v="0"/>
    <s v="US"/>
    <s v="USD"/>
    <n v="1406358000"/>
    <n v="1404841270"/>
    <b v="0"/>
    <n v="34"/>
    <b v="1"/>
    <s v="theater/plays"/>
    <x v="43"/>
    <n v="88.235294117647058"/>
    <s v="theater"/>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2629"/>
    <n v="80.717948717948715"/>
    <s v="theater"/>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2570"/>
    <n v="39.487179487179489"/>
    <s v="theater"/>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x v="2412"/>
    <n v="84.854166666666671"/>
    <s v="theater"/>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x v="31"/>
    <n v="68.965517241379317"/>
    <s v="theater"/>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x v="109"/>
    <e v="#DIV/0!"/>
    <s v="theater"/>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2630"/>
    <n v="1"/>
    <s v="theater"/>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x v="108"/>
    <n v="1"/>
    <s v="theater"/>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x v="2631"/>
    <n v="147.88135593220338"/>
    <s v="theater"/>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x v="143"/>
    <n v="100"/>
    <s v="theater"/>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x v="2632"/>
    <n v="56.838709677419352"/>
    <s v="theater"/>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x v="2633"/>
    <n v="176.94444444444446"/>
    <s v="theater"/>
    <s v="musical"/>
    <x v="3634"/>
    <d v="2017-01-14T03:59:00"/>
  </r>
  <r>
    <n v="3635"/>
    <s v="Mary's Son"/>
    <s v="Mary's Son is a pop opera about Jesus and the hope he brings to all people."/>
    <n v="3500"/>
    <n v="1276"/>
    <x v="2"/>
    <s v="US"/>
    <s v="USD"/>
    <n v="1461186676"/>
    <n v="1458594676"/>
    <b v="0"/>
    <n v="10"/>
    <b v="0"/>
    <s v="theater/musical"/>
    <x v="2634"/>
    <n v="127.6"/>
    <s v="theater"/>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x v="109"/>
    <e v="#DIV/0!"/>
    <s v="theater"/>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x v="2635"/>
    <n v="66.142857142857139"/>
    <s v="theater"/>
    <s v="musical"/>
    <x v="3637"/>
    <d v="2015-01-01T16:48:55"/>
  </r>
  <r>
    <n v="3638"/>
    <s v="Project Hedwig and the Angry Inch"/>
    <s v="A rock and roll journey that explores love, loss, redemption, duality and ascension."/>
    <n v="3300"/>
    <n v="216"/>
    <x v="2"/>
    <s v="CA"/>
    <s v="CAD"/>
    <n v="1429456132"/>
    <n v="1424275732"/>
    <b v="0"/>
    <n v="2"/>
    <b v="0"/>
    <s v="theater/musical"/>
    <x v="2636"/>
    <n v="108"/>
    <s v="theater"/>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x v="524"/>
    <n v="1"/>
    <s v="theater"/>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48"/>
    <n v="18.333333333333332"/>
    <s v="theater"/>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09"/>
    <e v="#DIV/0!"/>
    <s v="theater"/>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x v="2637"/>
    <n v="7.5"/>
    <s v="theater"/>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x v="109"/>
    <e v="#DIV/0!"/>
    <s v="theater"/>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x v="2638"/>
    <n v="68.416666666666671"/>
    <s v="theater"/>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x v="370"/>
    <n v="1"/>
    <s v="theater"/>
    <s v="musical"/>
    <x v="3645"/>
    <d v="2016-11-22T00:17:18"/>
  </r>
  <r>
    <n v="3646"/>
    <s v="Our Sacred Honor"/>
    <s v="Develop demo materials for new, true story of teen Revolutionary War heroes - for hybrid film/live stage musical"/>
    <n v="10000"/>
    <n v="481"/>
    <x v="2"/>
    <s v="US"/>
    <s v="USD"/>
    <n v="1434497400"/>
    <n v="1431770802"/>
    <b v="0"/>
    <n v="8"/>
    <b v="0"/>
    <s v="theater/musical"/>
    <x v="2639"/>
    <n v="60.125"/>
    <s v="theater"/>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733"/>
    <n v="15"/>
    <s v="theater"/>
    <s v="musical"/>
    <x v="3647"/>
    <d v="2016-09-30T17:58:47"/>
  </r>
  <r>
    <n v="3648"/>
    <s v="Moth Theater Lives"/>
    <s v="Help Moth Live! Support Moth and its artist collective to achieve its 2014/15 season."/>
    <n v="40000"/>
    <n v="40153"/>
    <x v="0"/>
    <s v="US"/>
    <s v="USD"/>
    <n v="1412492445"/>
    <n v="1409900445"/>
    <b v="0"/>
    <n v="73"/>
    <b v="1"/>
    <s v="theater/plays"/>
    <x v="2640"/>
    <n v="550.04109589041093"/>
    <s v="theater"/>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87"/>
    <n v="97.5"/>
    <s v="theater"/>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x v="31"/>
    <n v="29.411764705882351"/>
    <s v="theater"/>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x v="87"/>
    <n v="57.777777777777779"/>
    <s v="theater"/>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x v="2641"/>
    <n v="44.235294117647058"/>
    <s v="theater"/>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x v="10"/>
    <n v="60.909090909090907"/>
    <s v="theater"/>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2642"/>
    <n v="68.84210526315789"/>
    <s v="theater"/>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x v="2643"/>
    <n v="73.582278481012665"/>
    <s v="theater"/>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x v="2644"/>
    <n v="115.02173913043478"/>
    <s v="theater"/>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2645"/>
    <n v="110.75"/>
    <s v="theater"/>
    <s v="plays"/>
    <x v="3657"/>
    <d v="2016-06-01T21:42:00"/>
  </r>
  <r>
    <n v="3658"/>
    <s v="Mr. Marmalade"/>
    <s v="Life is hard when your own imaginary friend can't make time for you."/>
    <n v="1500"/>
    <n v="1510"/>
    <x v="0"/>
    <s v="US"/>
    <s v="USD"/>
    <n v="1404273540"/>
    <n v="1400272580"/>
    <b v="0"/>
    <n v="20"/>
    <b v="1"/>
    <s v="theater/plays"/>
    <x v="17"/>
    <n v="75.5"/>
    <s v="theater"/>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x v="2389"/>
    <n v="235.46153846153845"/>
    <s v="theater"/>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31"/>
    <n v="11.363636363636363"/>
    <s v="theater"/>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2598"/>
    <n v="92.5"/>
    <s v="theater"/>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2646"/>
    <n v="202.85"/>
    <s v="theater"/>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87"/>
    <n v="26"/>
    <s v="theater"/>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x v="2647"/>
    <n v="46.05263157894737"/>
    <s v="theater"/>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2648"/>
    <n v="51"/>
    <s v="theater"/>
    <s v="plays"/>
    <x v="3665"/>
    <d v="2015-10-28T19:54:00"/>
  </r>
  <r>
    <n v="3666"/>
    <s v="Israel LÃ³pez @ Ojai Playwrights Conference"/>
    <s v="Artistic Internship @ Ojai Playwrights Conference"/>
    <n v="1200"/>
    <n v="1200"/>
    <x v="0"/>
    <s v="US"/>
    <s v="USD"/>
    <n v="1406185200"/>
    <n v="1404337382"/>
    <b v="0"/>
    <n v="38"/>
    <b v="1"/>
    <s v="theater/plays"/>
    <x v="31"/>
    <n v="31.578947368421051"/>
    <s v="theater"/>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2649"/>
    <n v="53.363965517241382"/>
    <s v="theater"/>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991"/>
    <n v="36.964285714285715"/>
    <s v="theater"/>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x v="2650"/>
    <n v="81.294117647058826"/>
    <s v="theater"/>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x v="2651"/>
    <n v="20.083333333333332"/>
    <s v="theater"/>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x v="2652"/>
    <n v="88.25"/>
    <s v="theater"/>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400"/>
    <n v="53.438596491228068"/>
    <s v="theater"/>
    <s v="plays"/>
    <x v="3672"/>
    <d v="2014-09-26T22:43:04"/>
  </r>
  <r>
    <n v="3673"/>
    <s v="CHILD Z"/>
    <s v="Zoe is a teenage girl growing up in a deeply disturbing society. If those paid to protect her aren't listening, then who is?"/>
    <n v="4000"/>
    <n v="4545"/>
    <x v="0"/>
    <s v="GB"/>
    <s v="GBP"/>
    <n v="1415191920"/>
    <n v="1412233497"/>
    <b v="0"/>
    <n v="114"/>
    <b v="1"/>
    <s v="theater/plays"/>
    <x v="2653"/>
    <n v="39.868421052631582"/>
    <s v="theater"/>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x v="31"/>
    <n v="145.16129032258064"/>
    <s v="theater"/>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x v="2515"/>
    <n v="23.333333333333332"/>
    <s v="theater"/>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2654"/>
    <n v="64.375"/>
    <s v="theater"/>
    <s v="plays"/>
    <x v="3676"/>
    <d v="2014-09-12T19:34:44"/>
  </r>
  <r>
    <n v="3677"/>
    <s v="Goldfish Memory Productions"/>
    <s v="Goldfish Memory Productions seeks at least $12,000 to begin their first 3 professional projects."/>
    <n v="12000"/>
    <n v="12348.5"/>
    <x v="0"/>
    <s v="US"/>
    <s v="USD"/>
    <n v="1404359940"/>
    <n v="1402580818"/>
    <b v="0"/>
    <n v="199"/>
    <b v="1"/>
    <s v="theater/plays"/>
    <x v="2655"/>
    <n v="62.052763819095475"/>
    <s v="theater"/>
    <s v="plays"/>
    <x v="3677"/>
    <d v="2014-07-03T03:59:00"/>
  </r>
  <r>
    <n v="3678"/>
    <s v="Some big Some bang"/>
    <s v="The Ugly Collective takes Some big Some bang to the Underbelly Venues at the Edinburgh Fringe!"/>
    <n v="2000"/>
    <n v="2050"/>
    <x v="0"/>
    <s v="GB"/>
    <s v="GBP"/>
    <n v="1433076298"/>
    <n v="1430052298"/>
    <b v="0"/>
    <n v="31"/>
    <b v="1"/>
    <s v="theater/plays"/>
    <x v="78"/>
    <n v="66.129032258064512"/>
    <s v="theater"/>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2616"/>
    <n v="73.400000000000006"/>
    <s v="theater"/>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x v="2656"/>
    <n v="99.5"/>
    <s v="theater"/>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2657"/>
    <n v="62.166666666666664"/>
    <s v="theater"/>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2658"/>
    <n v="62.328358208955223"/>
    <s v="theater"/>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x v="2659"/>
    <n v="58.787878787878789"/>
    <s v="theater"/>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x v="2660"/>
    <n v="45.347826086956523"/>
    <s v="theater"/>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x v="2661"/>
    <n v="41.944444444444443"/>
    <s v="theater"/>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x v="2662"/>
    <n v="59.166666666666664"/>
    <s v="theater"/>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2663"/>
    <n v="200.49"/>
    <s v="theater"/>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x v="2217"/>
    <n v="83.974358974358978"/>
    <s v="theater"/>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x v="1237"/>
    <n v="57.258064516129032"/>
    <s v="theater"/>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x v="43"/>
    <n v="58.064516129032256"/>
    <s v="theater"/>
    <s v="plays"/>
    <x v="3690"/>
    <d v="2014-11-27T15:21:23"/>
  </r>
  <r>
    <n v="3691"/>
    <s v="Most Dangerous Man in America (WEB DuBois) by Amiri  Baraka"/>
    <s v="World Premiere of last play written by Amiri Baraka"/>
    <n v="40000"/>
    <n v="51184"/>
    <x v="0"/>
    <s v="US"/>
    <s v="USD"/>
    <n v="1425272340"/>
    <n v="1421426929"/>
    <b v="0"/>
    <n v="274"/>
    <b v="1"/>
    <s v="theater/plays"/>
    <x v="2664"/>
    <n v="186.80291970802921"/>
    <s v="theater"/>
    <s v="plays"/>
    <x v="3691"/>
    <d v="2015-03-02T04:59:00"/>
  </r>
  <r>
    <n v="3692"/>
    <s v="An Evening With Durang"/>
    <s v="Help us independently produce two great comedies by Christopher Durang."/>
    <n v="1000"/>
    <n v="1260"/>
    <x v="0"/>
    <s v="US"/>
    <s v="USD"/>
    <n v="1411084800"/>
    <n v="1410304179"/>
    <b v="0"/>
    <n v="17"/>
    <b v="1"/>
    <s v="theater/plays"/>
    <x v="582"/>
    <n v="74.117647058823536"/>
    <s v="theater"/>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x v="2665"/>
    <n v="30.714285714285715"/>
    <s v="theater"/>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x v="2666"/>
    <n v="62.666666666666664"/>
    <s v="theater"/>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x v="2213"/>
    <n v="121.36363636363636"/>
    <s v="theater"/>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342"/>
    <n v="39.743589743589745"/>
    <s v="theater"/>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x v="1277"/>
    <n v="72"/>
    <s v="theater"/>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x v="2667"/>
    <n v="40.632352941176471"/>
    <s v="theater"/>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x v="2624"/>
    <n v="63"/>
    <s v="theater"/>
    <s v="plays"/>
    <x v="3699"/>
    <d v="2014-10-15T14:26:56"/>
  </r>
  <r>
    <n v="3700"/>
    <s v="Generations (Senior Project)"/>
    <s v="Help me produce the play I have written for my senior project!"/>
    <n v="500"/>
    <n v="606"/>
    <x v="0"/>
    <s v="US"/>
    <s v="USD"/>
    <n v="1412092800"/>
    <n v="1409493800"/>
    <b v="0"/>
    <n v="18"/>
    <b v="1"/>
    <s v="theater/plays"/>
    <x v="1247"/>
    <n v="33.666666666666664"/>
    <s v="theater"/>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x v="1415"/>
    <n v="38.589743589743591"/>
    <s v="theater"/>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x v="2217"/>
    <n v="155.95238095238096"/>
    <s v="theater"/>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2668"/>
    <n v="43.2"/>
    <s v="theater"/>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2669"/>
    <n v="15.148518518518518"/>
    <s v="theater"/>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x v="2670"/>
    <n v="83.571428571428569"/>
    <s v="theater"/>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x v="2671"/>
    <n v="140"/>
    <s v="theater"/>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x v="2672"/>
    <n v="80.869565217391298"/>
    <s v="theater"/>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x v="2673"/>
    <n v="53.846153846153847"/>
    <s v="theater"/>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x v="2674"/>
    <n v="30.928571428571427"/>
    <s v="theater"/>
    <s v="plays"/>
    <x v="3709"/>
    <d v="2014-06-25T16:59:06"/>
  </r>
  <r>
    <n v="3710"/>
    <s v="&quot;Loving Alanis&quot; Rocky Mountain Regional Premier"/>
    <s v="A comedy about, life, death, men, women, and the power of a good Kegel."/>
    <n v="1300"/>
    <n v="1835"/>
    <x v="0"/>
    <s v="US"/>
    <s v="USD"/>
    <n v="1428068988"/>
    <n v="1425908988"/>
    <b v="0"/>
    <n v="27"/>
    <b v="1"/>
    <s v="theater/plays"/>
    <x v="2675"/>
    <n v="67.962962962962962"/>
    <s v="theater"/>
    <s v="plays"/>
    <x v="3710"/>
    <d v="2015-04-03T13:49:48"/>
  </r>
  <r>
    <n v="3711"/>
    <s v="The Youth Shakespeare Project 2014"/>
    <s v="Two teachers and twenty kids bring one of Shakespeare's plays to life!"/>
    <n v="500"/>
    <n v="570"/>
    <x v="0"/>
    <s v="US"/>
    <s v="USD"/>
    <n v="1402848000"/>
    <n v="1400606573"/>
    <b v="0"/>
    <n v="21"/>
    <b v="1"/>
    <s v="theater/plays"/>
    <x v="430"/>
    <n v="27.142857142857142"/>
    <s v="theater"/>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x v="2676"/>
    <n v="110.86538461538461"/>
    <s v="theater"/>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x v="1240"/>
    <n v="106.84210526315789"/>
    <s v="theater"/>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x v="1099"/>
    <n v="105.51546391752578"/>
    <s v="theater"/>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x v="2677"/>
    <n v="132.96296296296296"/>
    <s v="theater"/>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x v="2678"/>
    <n v="51.916666666666664"/>
    <s v="theater"/>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x v="1266"/>
    <n v="310"/>
    <s v="theater"/>
    <s v="plays"/>
    <x v="3717"/>
    <d v="2015-05-09T20:47:29"/>
  </r>
  <r>
    <n v="3718"/>
    <s v="PUNK ROCK"/>
    <s v="William Carlisle has the world at his feet but its weight on his shoulders. He is intelligent, articulate and fucked."/>
    <n v="500"/>
    <n v="1197"/>
    <x v="0"/>
    <s v="GB"/>
    <s v="GBP"/>
    <n v="1425057075"/>
    <n v="1422465075"/>
    <b v="0"/>
    <n v="46"/>
    <b v="1"/>
    <s v="theater/plays"/>
    <x v="2679"/>
    <n v="26.021739130434781"/>
    <s v="theater"/>
    <s v="plays"/>
    <x v="3718"/>
    <d v="2015-02-27T17:11:15"/>
  </r>
  <r>
    <n v="3719"/>
    <s v="Corium"/>
    <s v="A new piece of physical theatre about love, regret and longing."/>
    <n v="200"/>
    <n v="420"/>
    <x v="0"/>
    <s v="GB"/>
    <s v="GBP"/>
    <n v="1434994266"/>
    <n v="1432402266"/>
    <b v="0"/>
    <n v="4"/>
    <b v="1"/>
    <s v="theater/plays"/>
    <x v="2680"/>
    <n v="105"/>
    <s v="theater"/>
    <s v="plays"/>
    <x v="3719"/>
    <d v="2015-06-22T17:31:06"/>
  </r>
  <r>
    <n v="3720"/>
    <s v="Lakotas and the American Theatre"/>
    <s v="Breaking the American Indian stereotype in the American Theatre."/>
    <n v="3300"/>
    <n v="3449"/>
    <x v="0"/>
    <s v="US"/>
    <s v="USD"/>
    <n v="1435881006"/>
    <n v="1433980206"/>
    <b v="0"/>
    <n v="40"/>
    <b v="1"/>
    <s v="theater/plays"/>
    <x v="2681"/>
    <n v="86.224999999999994"/>
    <s v="theater"/>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2624"/>
    <n v="114.54545454545455"/>
    <s v="theater"/>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2682"/>
    <n v="47.657142857142858"/>
    <s v="theater"/>
    <s v="plays"/>
    <x v="3722"/>
    <d v="2016-02-11T22:59:00"/>
  </r>
  <r>
    <n v="3723"/>
    <s v="Beauty and the Beast"/>
    <s v="Saltmine Theatre Company present Beauty and the Beast:"/>
    <n v="4500"/>
    <n v="4592"/>
    <x v="0"/>
    <s v="GB"/>
    <s v="GBP"/>
    <n v="1417374262"/>
    <n v="1414778662"/>
    <b v="0"/>
    <n v="63"/>
    <b v="1"/>
    <s v="theater/plays"/>
    <x v="2683"/>
    <n v="72.888888888888886"/>
    <s v="theater"/>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2684"/>
    <n v="49.545505617977533"/>
    <s v="theater"/>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74"/>
    <n v="25.4"/>
    <s v="theater"/>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x v="2685"/>
    <n v="62.586956521739133"/>
    <s v="theater"/>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x v="1266"/>
    <n v="61.060606060606062"/>
    <s v="theater"/>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x v="2686"/>
    <n v="60.064516129032256"/>
    <s v="theater"/>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2687"/>
    <n v="72.400000000000006"/>
    <s v="theater"/>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709"/>
    <n v="100"/>
    <s v="theater"/>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x v="2688"/>
    <n v="51.666666666666664"/>
    <s v="theater"/>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x v="2689"/>
    <n v="32.75"/>
    <s v="theater"/>
    <s v="plays"/>
    <x v="3732"/>
    <d v="2015-01-24T12:00:00"/>
  </r>
  <r>
    <n v="3733"/>
    <s v="laughter in the hood"/>
    <s v="want to donate tickets to residents who live in the community that cant afford the 35.00 price of ticket"/>
    <n v="1500"/>
    <n v="0"/>
    <x v="2"/>
    <s v="US"/>
    <s v="USD"/>
    <n v="1429396200"/>
    <n v="1428539708"/>
    <b v="0"/>
    <n v="0"/>
    <b v="0"/>
    <s v="theater/plays"/>
    <x v="109"/>
    <e v="#DIV/0!"/>
    <s v="theater"/>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x v="2690"/>
    <n v="61"/>
    <s v="theater"/>
    <s v="plays"/>
    <x v="3734"/>
    <d v="2015-05-25T21:38:16"/>
  </r>
  <r>
    <n v="3735"/>
    <s v="Women Beware Women"/>
    <s v="Young Actor's taking on a Jacobean tragedy. Family, betrayal, love, lust, sex and death."/>
    <n v="150"/>
    <n v="20"/>
    <x v="2"/>
    <s v="GB"/>
    <s v="GBP"/>
    <n v="1432831089"/>
    <n v="1430239089"/>
    <b v="0"/>
    <n v="2"/>
    <b v="0"/>
    <s v="theater/plays"/>
    <x v="2691"/>
    <n v="10"/>
    <s v="theater"/>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x v="886"/>
    <n v="10"/>
    <s v="theater"/>
    <s v="plays"/>
    <x v="3736"/>
    <d v="2015-03-23T18:00:00"/>
  </r>
  <r>
    <n v="3737"/>
    <s v="Measure For Measure"/>
    <s v="The ASU Theatre and Shakespeare Club presents Measure For Measure directed by Jordyn Ochser."/>
    <n v="700"/>
    <n v="150"/>
    <x v="2"/>
    <s v="US"/>
    <s v="USD"/>
    <n v="1447311540"/>
    <n v="1445358903"/>
    <b v="0"/>
    <n v="4"/>
    <b v="0"/>
    <s v="theater/plays"/>
    <x v="2692"/>
    <n v="37.5"/>
    <s v="theater"/>
    <s v="plays"/>
    <x v="3737"/>
    <d v="2015-11-12T06:59:00"/>
  </r>
  <r>
    <n v="3738"/>
    <s v="'GULF' - a new play by PIVOT THEATRE"/>
    <s v="A filmic, fast-paced exploration of trust, making its debut at Camden People's Theatre this July."/>
    <n v="1500"/>
    <n v="270"/>
    <x v="2"/>
    <s v="GB"/>
    <s v="GBP"/>
    <n v="1405461600"/>
    <n v="1403562705"/>
    <b v="0"/>
    <n v="6"/>
    <b v="0"/>
    <s v="theater/plays"/>
    <x v="2693"/>
    <n v="45"/>
    <s v="theater"/>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2694"/>
    <n v="100.625"/>
    <s v="theater"/>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2695"/>
    <n v="25.571428571428573"/>
    <s v="theater"/>
    <s v="plays"/>
    <x v="3740"/>
    <d v="2014-08-12T01:53:58"/>
  </r>
  <r>
    <n v="3741"/>
    <s v="Open House Theater"/>
    <s v="A small community with a love for theater would like to continue. Help the children of this community continue."/>
    <n v="20000"/>
    <n v="0"/>
    <x v="2"/>
    <s v="US"/>
    <s v="USD"/>
    <n v="1450389950"/>
    <n v="1447797950"/>
    <b v="0"/>
    <n v="0"/>
    <b v="0"/>
    <s v="theater/plays"/>
    <x v="109"/>
    <e v="#DIV/0!"/>
    <s v="theater"/>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x v="172"/>
    <n v="25"/>
    <s v="theater"/>
    <s v="plays"/>
    <x v="3742"/>
    <d v="2014-09-06T05:09:04"/>
  </r>
  <r>
    <n v="3743"/>
    <s v="Down the Mississippi"/>
    <s v="I'm taking the Adventures of Huckleberry Finn puppet show down the Mississippi River!"/>
    <n v="2200"/>
    <n v="0"/>
    <x v="2"/>
    <s v="US"/>
    <s v="USD"/>
    <n v="1404406964"/>
    <n v="1401814964"/>
    <b v="0"/>
    <n v="0"/>
    <b v="0"/>
    <s v="theater/plays"/>
    <x v="109"/>
    <e v="#DIV/0!"/>
    <s v="theater"/>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x v="109"/>
    <e v="#DIV/0!"/>
    <s v="theater"/>
    <s v="plays"/>
    <x v="3744"/>
    <d v="2014-07-05T03:59:00"/>
  </r>
  <r>
    <n v="3745"/>
    <s v="Tyke Theatre Web Show"/>
    <s v="Tyke wants to expand her puppet theater show to weekly online web shows and is looking for backers."/>
    <n v="100"/>
    <n v="10"/>
    <x v="2"/>
    <s v="US"/>
    <s v="USD"/>
    <n v="1407689102"/>
    <n v="1405097102"/>
    <b v="0"/>
    <n v="1"/>
    <b v="0"/>
    <s v="theater/plays"/>
    <x v="709"/>
    <n v="10"/>
    <s v="theater"/>
    <s v="plays"/>
    <x v="3745"/>
    <d v="2014-08-10T16:45:02"/>
  </r>
  <r>
    <n v="3746"/>
    <s v="Stage Play Production - &quot;I Love You to Death&quot;"/>
    <s v="Generational curses CAN be broken...right?"/>
    <n v="8500"/>
    <n v="202"/>
    <x v="2"/>
    <s v="US"/>
    <s v="USD"/>
    <n v="1475918439"/>
    <n v="1473326439"/>
    <b v="0"/>
    <n v="1"/>
    <b v="0"/>
    <s v="theater/plays"/>
    <x v="2696"/>
    <n v="202"/>
    <s v="theater"/>
    <s v="plays"/>
    <x v="3746"/>
    <d v="2016-10-08T09:20:39"/>
  </r>
  <r>
    <n v="3747"/>
    <s v="Counting Stars"/>
    <s v="The world premiere of an astonishing new play by acclaimed writer Atiha Sen Gupta."/>
    <n v="2500"/>
    <n v="25"/>
    <x v="2"/>
    <s v="GB"/>
    <s v="GBP"/>
    <n v="1436137140"/>
    <n v="1433833896"/>
    <b v="0"/>
    <n v="1"/>
    <b v="0"/>
    <s v="theater/plays"/>
    <x v="460"/>
    <n v="25"/>
    <s v="theater"/>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x v="2697"/>
    <n v="99.538461538461533"/>
    <s v="theater"/>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x v="2"/>
    <n v="75"/>
    <s v="theater"/>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004"/>
    <n v="215.25"/>
    <s v="theater"/>
    <s v="musical"/>
    <x v="3750"/>
    <d v="2015-02-10T07:59:00"/>
  </r>
  <r>
    <n v="3751"/>
    <s v="GGC Productions 2016"/>
    <s v="I will be performing in TWO productions to kick off the 2016 season. NEED HELP TO FUND THESE GREAT SHOWS!"/>
    <n v="1000"/>
    <n v="1326"/>
    <x v="0"/>
    <s v="US"/>
    <s v="USD"/>
    <n v="1459641073"/>
    <n v="1454460673"/>
    <b v="0"/>
    <n v="11"/>
    <b v="1"/>
    <s v="theater/musical"/>
    <x v="2698"/>
    <n v="120.54545454545455"/>
    <s v="theater"/>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246"/>
    <n v="37.666666666666664"/>
    <s v="theater"/>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x v="2699"/>
    <n v="172.23333333333332"/>
    <s v="theater"/>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x v="43"/>
    <n v="111.11111111111111"/>
    <s v="theater"/>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x v="2700"/>
    <n v="25.464285714285715"/>
    <s v="theater"/>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2701"/>
    <n v="267.64705882352939"/>
    <s v="theater"/>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x v="2702"/>
    <n v="75.959999999999994"/>
    <s v="theater"/>
    <s v="musical"/>
    <x v="3757"/>
    <d v="2014-12-01T20:25:15"/>
  </r>
  <r>
    <n v="3758"/>
    <s v="Luigi's Ladies"/>
    <s v="LUIGI'S LADIES: an original one-woman musical comedy"/>
    <n v="1500"/>
    <n v="1535"/>
    <x v="0"/>
    <s v="US"/>
    <s v="USD"/>
    <n v="1400475600"/>
    <n v="1397819938"/>
    <b v="0"/>
    <n v="26"/>
    <b v="1"/>
    <s v="theater/musical"/>
    <x v="2703"/>
    <n v="59.03846153846154"/>
    <s v="theater"/>
    <s v="musical"/>
    <x v="3758"/>
    <d v="2014-05-19T05:00:00"/>
  </r>
  <r>
    <n v="3759"/>
    <s v="Pared Down Productions"/>
    <s v="A production company specializing in small-scale musicals"/>
    <n v="4000"/>
    <n v="4409.7700000000004"/>
    <x v="0"/>
    <s v="US"/>
    <s v="USD"/>
    <n v="1440556553"/>
    <n v="1435372553"/>
    <b v="0"/>
    <n v="88"/>
    <b v="1"/>
    <s v="theater/musical"/>
    <x v="2704"/>
    <n v="50.111022727272733"/>
    <s v="theater"/>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x v="2705"/>
    <n v="55.502967032967035"/>
    <s v="theater"/>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x v="31"/>
    <n v="166.66666666666666"/>
    <s v="theater"/>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x v="2706"/>
    <n v="47.428571428571431"/>
    <s v="theater"/>
    <s v="musical"/>
    <x v="3762"/>
    <d v="2015-08-02T19:31:29"/>
  </r>
  <r>
    <n v="3763"/>
    <s v="[title of show] â€” The Chicago Storefront Premiere"/>
    <s v="A musical about two guys writing a musical about...two guys writing a musical."/>
    <n v="5000"/>
    <n v="5000"/>
    <x v="0"/>
    <s v="US"/>
    <s v="USD"/>
    <n v="1427907626"/>
    <n v="1425319226"/>
    <b v="0"/>
    <n v="77"/>
    <b v="1"/>
    <s v="theater/musical"/>
    <x v="31"/>
    <n v="64.935064935064929"/>
    <s v="theater"/>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x v="31"/>
    <n v="55.555555555555557"/>
    <s v="theater"/>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x v="2707"/>
    <n v="74.224299065420567"/>
    <s v="theater"/>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x v="2708"/>
    <n v="106.9271875"/>
    <s v="theater"/>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x v="2709"/>
    <n v="41.696428571428569"/>
    <s v="theater"/>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2710"/>
    <n v="74.243275862068955"/>
    <s v="theater"/>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31"/>
    <n v="73.333333333333329"/>
    <s v="theater"/>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31"/>
    <n v="100"/>
    <s v="theater"/>
    <s v="musical"/>
    <x v="3770"/>
    <d v="2015-06-13T22:20:10"/>
  </r>
  <r>
    <n v="3771"/>
    <s v="COME OUT SWINGIN'!"/>
    <s v="I would like to make a demo recording of six songs from COME OUT SWINGIN'!"/>
    <n v="1000"/>
    <n v="1460"/>
    <x v="0"/>
    <s v="US"/>
    <s v="USD"/>
    <n v="1463529600"/>
    <n v="1462307652"/>
    <b v="0"/>
    <n v="38"/>
    <b v="1"/>
    <s v="theater/musical"/>
    <x v="2711"/>
    <n v="38.421052631578945"/>
    <s v="theater"/>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x v="1097"/>
    <n v="166.96969696969697"/>
    <s v="theater"/>
    <s v="musical"/>
    <x v="3772"/>
    <d v="2016-11-29T06:00:00"/>
  </r>
  <r>
    <n v="3773"/>
    <s v="Dundee: A Hip-Hopera"/>
    <s v="A dramatic hip-hopera, inspired from monologues written by the performers."/>
    <n v="5000"/>
    <n v="5410"/>
    <x v="0"/>
    <s v="US"/>
    <s v="USD"/>
    <n v="1479175680"/>
    <n v="1476317247"/>
    <b v="0"/>
    <n v="57"/>
    <b v="1"/>
    <s v="theater/musical"/>
    <x v="2123"/>
    <n v="94.912280701754383"/>
    <s v="theater"/>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x v="31"/>
    <n v="100"/>
    <s v="theater"/>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598"/>
    <n v="143.21428571428572"/>
    <s v="theater"/>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2712"/>
    <n v="90.819148936170208"/>
    <s v="theater"/>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2713"/>
    <n v="48.542372881355931"/>
    <s v="theater"/>
    <s v="musical"/>
    <x v="3777"/>
    <d v="2014-09-27T04:00:00"/>
  </r>
  <r>
    <n v="3778"/>
    <s v="Give a Puppet a Hand"/>
    <s v="Sponsor an AVENUE Q puppet for The Barn Players April 2015 production."/>
    <n v="2400"/>
    <n v="2521"/>
    <x v="0"/>
    <s v="US"/>
    <s v="USD"/>
    <n v="1423942780"/>
    <n v="1418758780"/>
    <b v="0"/>
    <n v="36"/>
    <b v="1"/>
    <s v="theater/musical"/>
    <x v="2714"/>
    <n v="70.027777777777771"/>
    <s v="theater"/>
    <s v="musical"/>
    <x v="3778"/>
    <d v="2015-02-14T19:39:40"/>
  </r>
  <r>
    <n v="3779"/>
    <s v="&quot;The Last Adam&quot; A New Musical, NYC reading"/>
    <s v="A fresh, re-telling of the Jesus story for a new generation."/>
    <n v="15000"/>
    <n v="15597"/>
    <x v="0"/>
    <s v="US"/>
    <s v="USD"/>
    <n v="1459010340"/>
    <n v="1456421940"/>
    <b v="0"/>
    <n v="115"/>
    <b v="1"/>
    <s v="theater/musical"/>
    <x v="2715"/>
    <n v="135.62608695652173"/>
    <s v="theater"/>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43"/>
    <n v="100"/>
    <s v="theater"/>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2716"/>
    <n v="94.90384615384616"/>
    <s v="theater"/>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409"/>
    <n v="75.370370370370367"/>
    <s v="theater"/>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2717"/>
    <n v="64.458333333333329"/>
    <s v="theater"/>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935"/>
    <n v="115"/>
    <s v="theater"/>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x v="2718"/>
    <n v="100.5"/>
    <s v="theater"/>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x v="2719"/>
    <n v="93.774647887323937"/>
    <s v="theater"/>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x v="2720"/>
    <n v="35.1"/>
    <s v="theater"/>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886"/>
    <n v="500"/>
    <s v="theater"/>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x v="2721"/>
    <n v="29"/>
    <s v="theater"/>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09"/>
    <e v="#DIV/0!"/>
    <s v="theater"/>
    <s v="musical"/>
    <x v="3790"/>
    <d v="2016-11-22T17:00:23"/>
  </r>
  <r>
    <n v="3791"/>
    <s v="Spin! at The Cumming Playhouse"/>
    <s v="Spin! is an original musical comedy-drama presented by Blue Palm Productions."/>
    <n v="1500"/>
    <n v="0"/>
    <x v="2"/>
    <s v="US"/>
    <s v="USD"/>
    <n v="1404664592"/>
    <n v="1399480592"/>
    <b v="0"/>
    <n v="0"/>
    <b v="0"/>
    <s v="theater/musical"/>
    <x v="109"/>
    <e v="#DIV/0!"/>
    <s v="theater"/>
    <s v="musical"/>
    <x v="3791"/>
    <d v="2014-07-06T16:36:32"/>
  </r>
  <r>
    <n v="3792"/>
    <s v="BorikÃ©n: The Show"/>
    <s v="A cultural and historic journey through Puerto Rico's music and dance!"/>
    <n v="12500"/>
    <n v="35"/>
    <x v="2"/>
    <s v="US"/>
    <s v="USD"/>
    <n v="1436957022"/>
    <n v="1434365022"/>
    <b v="0"/>
    <n v="2"/>
    <b v="0"/>
    <s v="theater/musical"/>
    <x v="1228"/>
    <n v="17.5"/>
    <s v="theater"/>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2722"/>
    <n v="174"/>
    <s v="theater"/>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460"/>
    <n v="50"/>
    <s v="theater"/>
    <s v="musical"/>
    <x v="3794"/>
    <d v="2015-06-07T13:55:54"/>
  </r>
  <r>
    <n v="3795"/>
    <s v="Duodeca"/>
    <s v="Poppin Productions are currently entering the development stage of their very first production -  &quot;Duodeca&quot;."/>
    <n v="600"/>
    <n v="10"/>
    <x v="2"/>
    <s v="GB"/>
    <s v="GBP"/>
    <n v="1440801000"/>
    <n v="1437042490"/>
    <b v="0"/>
    <n v="2"/>
    <b v="0"/>
    <s v="theater/musical"/>
    <x v="1312"/>
    <n v="5"/>
    <s v="theater"/>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x v="2723"/>
    <n v="1"/>
    <s v="theater"/>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2724"/>
    <n v="145.40540540540542"/>
    <s v="theater"/>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2725"/>
    <n v="205"/>
    <s v="theater"/>
    <s v="musical"/>
    <x v="3798"/>
    <d v="2014-08-10T17:20:48"/>
  </r>
  <r>
    <n v="3799"/>
    <s v="A Story Once Told"/>
    <s v="An original musical on it's way to the stage in Minneapolis, MN. Feel free to ask any questions."/>
    <n v="10000"/>
    <n v="402"/>
    <x v="2"/>
    <s v="US"/>
    <s v="USD"/>
    <n v="1457734843"/>
    <n v="1455142843"/>
    <b v="0"/>
    <n v="4"/>
    <b v="0"/>
    <s v="theater/musical"/>
    <x v="2726"/>
    <n v="100.5"/>
    <s v="theater"/>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2727"/>
    <n v="55.0625"/>
    <s v="theater"/>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x v="2728"/>
    <n v="47.333333333333336"/>
    <s v="theater"/>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x v="109"/>
    <e v="#DIV/0!"/>
    <s v="theater"/>
    <s v="musical"/>
    <x v="3802"/>
    <d v="2015-10-22T03:01:46"/>
  </r>
  <r>
    <n v="3803"/>
    <s v="Benjamin Button the Musical Concept Album"/>
    <s v="A fully orchestrated concept album of Benjamin Button the Musical!"/>
    <n v="12000"/>
    <n v="2358"/>
    <x v="2"/>
    <s v="US"/>
    <s v="USD"/>
    <n v="1457133568"/>
    <n v="1454541568"/>
    <b v="0"/>
    <n v="40"/>
    <b v="0"/>
    <s v="theater/musical"/>
    <x v="2729"/>
    <n v="58.95"/>
    <s v="theater"/>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09"/>
    <e v="#DIV/0!"/>
    <s v="theater"/>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x v="133"/>
    <n v="1.5"/>
    <s v="theater"/>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2730"/>
    <n v="5"/>
    <s v="theater"/>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2731"/>
    <n v="50.555555555555557"/>
    <s v="theater"/>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x v="31"/>
    <n v="41.666666666666664"/>
    <s v="theater"/>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982"/>
    <n v="53.289473684210527"/>
    <s v="theater"/>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x v="2732"/>
    <n v="70.230769230769226"/>
    <s v="theater"/>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x v="2733"/>
    <n v="43.421052631578945"/>
    <s v="theater"/>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x v="1708"/>
    <n v="199.18181818181819"/>
    <s v="theater"/>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x v="2734"/>
    <n v="78.518148148148143"/>
    <s v="theater"/>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2735"/>
    <n v="61.823529411764703"/>
    <s v="theater"/>
    <s v="plays"/>
    <x v="3814"/>
    <d v="2015-04-01T03:59:00"/>
  </r>
  <r>
    <n v="3815"/>
    <s v="The Canterbury Shakespeare Festival - first season"/>
    <s v="Come and help us make the Canterbury Shakespeare Festival a reality"/>
    <n v="1000"/>
    <n v="1000.01"/>
    <x v="0"/>
    <s v="GB"/>
    <s v="GBP"/>
    <n v="1440111600"/>
    <n v="1437545657"/>
    <b v="0"/>
    <n v="20"/>
    <b v="1"/>
    <s v="theater/plays"/>
    <x v="2736"/>
    <n v="50.000500000000002"/>
    <s v="theater"/>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2737"/>
    <n v="48.339729729729726"/>
    <s v="theater"/>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75"/>
    <n v="107.25"/>
    <s v="theater"/>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x v="2738"/>
    <n v="57"/>
    <s v="theater"/>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201"/>
    <n v="40.92307692307692"/>
    <s v="theater"/>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x v="2255"/>
    <n v="21.5"/>
    <s v="theater"/>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2739"/>
    <n v="79.543478260869563"/>
    <s v="theater"/>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2740"/>
    <n v="72.381578947368425"/>
    <s v="theater"/>
    <s v="plays"/>
    <x v="3822"/>
    <d v="2016-01-19T22:59:00"/>
  </r>
  <r>
    <n v="3823"/>
    <s v="FEED"/>
    <s v="Feed, a new play by Garrett Markgraf (based on the novel by M.T. Anderson), Directed by Anna Marck at Oakland University."/>
    <n v="2500"/>
    <n v="2650"/>
    <x v="0"/>
    <s v="US"/>
    <s v="USD"/>
    <n v="1437364740"/>
    <n v="1434405044"/>
    <b v="0"/>
    <n v="41"/>
    <b v="1"/>
    <s v="theater/plays"/>
    <x v="938"/>
    <n v="64.634146341463421"/>
    <s v="theater"/>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277"/>
    <n v="38.571428571428569"/>
    <s v="theater"/>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2741"/>
    <n v="107.57142857142857"/>
    <s v="theater"/>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x v="650"/>
    <n v="27.5"/>
    <s v="theater"/>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x v="2742"/>
    <n v="70.461538461538467"/>
    <s v="theater"/>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31"/>
    <n v="178.57142857142858"/>
    <s v="theater"/>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x v="20"/>
    <n v="62.625"/>
    <s v="theater"/>
    <s v="plays"/>
    <x v="3829"/>
    <d v="2016-08-31T20:46:11"/>
  </r>
  <r>
    <n v="3830"/>
    <s v="Run Away"/>
    <s v="The Aeon Theatre company is producing another original play by Parker Hale at the Manhattan Reportory Theatre"/>
    <n v="100"/>
    <n v="225"/>
    <x v="0"/>
    <s v="US"/>
    <s v="USD"/>
    <n v="1464371211"/>
    <n v="1463161611"/>
    <b v="0"/>
    <n v="3"/>
    <b v="1"/>
    <s v="theater/plays"/>
    <x v="2743"/>
    <n v="75"/>
    <s v="theater"/>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2744"/>
    <n v="58.901111111111113"/>
    <s v="theater"/>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436"/>
    <n v="139.55555555555554"/>
    <s v="theater"/>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988"/>
    <n v="70"/>
    <s v="theater"/>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x v="2745"/>
    <n v="57.385964912280699"/>
    <s v="theater"/>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583"/>
    <n v="40"/>
    <s v="theater"/>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x v="2460"/>
    <n v="64.285714285714292"/>
    <s v="theater"/>
    <s v="plays"/>
    <x v="3836"/>
    <d v="2016-08-03T04:09:00"/>
  </r>
  <r>
    <n v="3837"/>
    <s v="Farcical Elements Presents Boeing-Boeing"/>
    <s v="A high-flying French farce with the thrust of a well-tuned jet engine"/>
    <n v="2000"/>
    <n v="2042"/>
    <x v="0"/>
    <s v="GB"/>
    <s v="GBP"/>
    <n v="1435947758"/>
    <n v="1432837358"/>
    <b v="0"/>
    <n v="17"/>
    <b v="1"/>
    <s v="theater/plays"/>
    <x v="426"/>
    <n v="120.11764705882354"/>
    <s v="theater"/>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2746"/>
    <n v="1008.24"/>
    <s v="theater"/>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982"/>
    <n v="63.28125"/>
    <s v="theater"/>
    <s v="plays"/>
    <x v="3839"/>
    <d v="2015-07-30T03:25:24"/>
  </r>
  <r>
    <n v="3840"/>
    <s v="Tonight I'll be April"/>
    <s v="A gritty play looking at a modern day relationship, highlighting issues of mental health and abuse suffered by men."/>
    <n v="1"/>
    <n v="65"/>
    <x v="0"/>
    <s v="GB"/>
    <s v="GBP"/>
    <n v="1459180229"/>
    <n v="1457023829"/>
    <b v="0"/>
    <n v="3"/>
    <b v="1"/>
    <s v="theater/plays"/>
    <x v="2747"/>
    <n v="21.666666666666668"/>
    <s v="theater"/>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2748"/>
    <n v="25.647058823529413"/>
    <s v="theater"/>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2749"/>
    <n v="47.695652173913047"/>
    <s v="theater"/>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x v="2750"/>
    <n v="56.05263157894737"/>
    <s v="theater"/>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2751"/>
    <n v="81.319999999999993"/>
    <s v="theater"/>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x v="2752"/>
    <n v="70.166666666666671"/>
    <s v="theater"/>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x v="837"/>
    <n v="23.625"/>
    <s v="theater"/>
    <s v="plays"/>
    <x v="3846"/>
    <d v="2014-10-04T06:59:00"/>
  </r>
  <r>
    <n v="3847"/>
    <s v="Madame X"/>
    <s v="The production of the original play &quot;Madame X&quot; by Amanda Davison. Inspired by the painting by John Singer Sargent."/>
    <n v="10500"/>
    <n v="1697"/>
    <x v="2"/>
    <s v="US"/>
    <s v="USD"/>
    <n v="1437283391"/>
    <n v="1433395391"/>
    <b v="1"/>
    <n v="9"/>
    <b v="0"/>
    <s v="theater/plays"/>
    <x v="2753"/>
    <n v="188.55555555555554"/>
    <s v="theater"/>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2754"/>
    <n v="49.511627906976742"/>
    <s v="theater"/>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2755"/>
    <n v="75.464285714285708"/>
    <s v="theater"/>
    <s v="plays"/>
    <x v="3849"/>
    <d v="2015-06-11T18:24:44"/>
  </r>
  <r>
    <n v="3850"/>
    <s v="The Vagina Monologues 2015"/>
    <s v="V-Day is a global activist movement to end violence against women and girls."/>
    <n v="1000"/>
    <n v="38"/>
    <x v="2"/>
    <s v="US"/>
    <s v="USD"/>
    <n v="1420081143"/>
    <n v="1417489143"/>
    <b v="1"/>
    <n v="4"/>
    <b v="0"/>
    <s v="theater/plays"/>
    <x v="2756"/>
    <n v="9.5"/>
    <s v="theater"/>
    <s v="plays"/>
    <x v="3850"/>
    <d v="2015-01-01T02:59:03"/>
  </r>
  <r>
    <n v="3851"/>
    <s v="Waving Goodbye"/>
    <s v="A play about the horrible choices we have to make every day. Should we take a risk, or take the road most travelled?"/>
    <n v="2500"/>
    <n v="852"/>
    <x v="2"/>
    <s v="GB"/>
    <s v="GBP"/>
    <n v="1437129179"/>
    <n v="1434537179"/>
    <b v="1"/>
    <n v="24"/>
    <b v="0"/>
    <s v="theater/plays"/>
    <x v="2757"/>
    <n v="35.5"/>
    <s v="theater"/>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418"/>
    <n v="10"/>
    <s v="theater"/>
    <s v="plays"/>
    <x v="3852"/>
    <d v="2015-03-27T03:34:36"/>
  </r>
  <r>
    <n v="3853"/>
    <s v="The Original Laughter Therapist"/>
    <s v="A dose of One-woman &quot;Dramedy&quot; to cure those daily blues is just what the doctor ordered!"/>
    <n v="100000"/>
    <n v="26"/>
    <x v="2"/>
    <s v="US"/>
    <s v="USD"/>
    <n v="1409602178"/>
    <n v="1406578178"/>
    <b v="0"/>
    <n v="2"/>
    <b v="0"/>
    <s v="theater/plays"/>
    <x v="2758"/>
    <n v="13"/>
    <s v="theater"/>
    <s v="plays"/>
    <x v="3853"/>
    <d v="2014-09-01T20:09:38"/>
  </r>
  <r>
    <n v="3854"/>
    <s v="The Case Of Soghomon Tehlirian"/>
    <s v="A play dedicated to the 100th anniversary of the Armenian Genocide."/>
    <n v="11000"/>
    <n v="1788"/>
    <x v="2"/>
    <s v="US"/>
    <s v="USD"/>
    <n v="1431206058"/>
    <n v="1428614058"/>
    <b v="0"/>
    <n v="20"/>
    <b v="0"/>
    <s v="theater/plays"/>
    <x v="2759"/>
    <n v="89.4"/>
    <s v="theater"/>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453"/>
    <n v="25"/>
    <s v="theater"/>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459"/>
    <n v="1"/>
    <s v="theater"/>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x v="2760"/>
    <n v="65"/>
    <s v="theater"/>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72"/>
    <n v="10"/>
    <s v="theater"/>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x v="167"/>
    <n v="1"/>
    <s v="theater"/>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2761"/>
    <n v="81.538461538461533"/>
    <s v="theater"/>
    <s v="plays"/>
    <x v="3860"/>
    <d v="2014-08-12T15:51:50"/>
  </r>
  <r>
    <n v="3861"/>
    <s v="READY OR NOT HERE I COME"/>
    <s v="THE COMING OF THE LORD!"/>
    <n v="2000"/>
    <n v="100"/>
    <x v="2"/>
    <s v="US"/>
    <s v="USD"/>
    <n v="1415828820"/>
    <n v="1412258977"/>
    <b v="0"/>
    <n v="1"/>
    <b v="0"/>
    <s v="theater/plays"/>
    <x v="152"/>
    <n v="100"/>
    <s v="theater"/>
    <s v="plays"/>
    <x v="3861"/>
    <d v="2014-11-12T21:47:00"/>
  </r>
  <r>
    <n v="3862"/>
    <s v="The Container Play"/>
    <s v="The hit immersive theatre experience of England comes to Corpus Christi!"/>
    <n v="7500"/>
    <n v="1"/>
    <x v="2"/>
    <s v="US"/>
    <s v="USD"/>
    <n v="1473699540"/>
    <n v="1472451356"/>
    <b v="0"/>
    <n v="1"/>
    <b v="0"/>
    <s v="theater/plays"/>
    <x v="473"/>
    <n v="1"/>
    <s v="theater"/>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x v="109"/>
    <e v="#DIV/0!"/>
    <s v="theater"/>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x v="444"/>
    <n v="20"/>
    <s v="theater"/>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x v="2762"/>
    <n v="46.428571428571431"/>
    <s v="theater"/>
    <s v="plays"/>
    <x v="3865"/>
    <d v="2014-08-30T05:30:00"/>
  </r>
  <r>
    <n v="3866"/>
    <s v="a feminine ending, brought to you by the East End Theatre Co"/>
    <s v="A funny, moving, witty piece about a girl, her oboe, and her dreams."/>
    <n v="2000"/>
    <n v="11"/>
    <x v="2"/>
    <s v="US"/>
    <s v="USD"/>
    <n v="1458703740"/>
    <n v="1454453021"/>
    <b v="0"/>
    <n v="2"/>
    <b v="0"/>
    <s v="theater/plays"/>
    <x v="1219"/>
    <n v="5.5"/>
    <s v="theater"/>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x v="2763"/>
    <n v="50.2"/>
    <s v="theater"/>
    <s v="plays"/>
    <x v="3867"/>
    <d v="2016-06-18T19:32:19"/>
  </r>
  <r>
    <n v="3868"/>
    <s v="1000 words (Canceled)"/>
    <s v="New collection of music by Scott Evan Davis!"/>
    <n v="5000"/>
    <n v="10"/>
    <x v="1"/>
    <s v="GB"/>
    <s v="GBP"/>
    <n v="1410191405"/>
    <n v="1408031405"/>
    <b v="0"/>
    <n v="1"/>
    <b v="0"/>
    <s v="theater/musical"/>
    <x v="418"/>
    <n v="10"/>
    <s v="theater"/>
    <s v="musical"/>
    <x v="3868"/>
    <d v="2014-09-08T15:50:05"/>
  </r>
  <r>
    <n v="3869"/>
    <s v="The Masturbation Musical (Canceled)"/>
    <s v="A Musical about 3 women who pursue their Pleasure and end up finding themselves."/>
    <n v="13111"/>
    <n v="452"/>
    <x v="1"/>
    <s v="US"/>
    <s v="USD"/>
    <n v="1426302660"/>
    <n v="1423761792"/>
    <b v="0"/>
    <n v="15"/>
    <b v="0"/>
    <s v="theater/musical"/>
    <x v="2764"/>
    <n v="30.133333333333333"/>
    <s v="theater"/>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2154"/>
    <n v="150"/>
    <s v="theater"/>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x v="129"/>
    <n v="13.333333333333334"/>
    <s v="theater"/>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x v="109"/>
    <e v="#DIV/0!"/>
    <s v="theater"/>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09"/>
    <e v="#DIV/0!"/>
    <s v="theater"/>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09"/>
    <e v="#DIV/0!"/>
    <s v="theater"/>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09"/>
    <e v="#DIV/0!"/>
    <s v="theater"/>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2765"/>
    <n v="44.760869565217391"/>
    <s v="theater"/>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2766"/>
    <n v="88.642857142857139"/>
    <s v="theater"/>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x v="2767"/>
    <n v="10"/>
    <s v="theater"/>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x v="109"/>
    <e v="#DIV/0!"/>
    <s v="theater"/>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2768"/>
    <n v="57.647058823529413"/>
    <s v="theater"/>
    <s v="musical"/>
    <x v="3880"/>
    <d v="2014-07-30T23:00:00"/>
  </r>
  <r>
    <n v="3881"/>
    <s v="My Real Mother's Name is... (Canceled)"/>
    <s v="A musical journey coming to the Blue Venue at the 2017 Orlando Fringe Festival!"/>
    <n v="500"/>
    <n v="25"/>
    <x v="1"/>
    <s v="US"/>
    <s v="USD"/>
    <n v="1487550399"/>
    <n v="1484958399"/>
    <b v="0"/>
    <n v="1"/>
    <b v="0"/>
    <s v="theater/musical"/>
    <x v="152"/>
    <n v="25"/>
    <s v="theater"/>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09"/>
    <e v="#DIV/0!"/>
    <s v="theater"/>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x v="109"/>
    <e v="#DIV/0!"/>
    <s v="theater"/>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x v="109"/>
    <e v="#DIV/0!"/>
    <s v="theater"/>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x v="109"/>
    <e v="#DIV/0!"/>
    <s v="theater"/>
    <s v="musical"/>
    <x v="3885"/>
    <d v="2016-05-09T22:49:51"/>
  </r>
  <r>
    <n v="3886"/>
    <s v="a (Canceled)"/>
    <n v="1"/>
    <n v="10000"/>
    <n v="0"/>
    <x v="1"/>
    <s v="AU"/>
    <s v="AUD"/>
    <n v="1418275702"/>
    <n v="1415683702"/>
    <b v="0"/>
    <n v="0"/>
    <b v="0"/>
    <s v="theater/musical"/>
    <x v="109"/>
    <e v="#DIV/0!"/>
    <s v="theater"/>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922"/>
    <n v="17.5"/>
    <s v="theater"/>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x v="2769"/>
    <n v="38.714285714285715"/>
    <s v="theater"/>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x v="2770"/>
    <n v="13.111111111111111"/>
    <s v="theater"/>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x v="2771"/>
    <n v="315.5"/>
    <s v="theater"/>
    <s v="plays"/>
    <x v="3890"/>
    <d v="2015-08-15T18:12:24"/>
  </r>
  <r>
    <n v="3891"/>
    <s v="Out of the Box: A Mime Story"/>
    <s v="A comedy about a mime who dreams of becoming a stand up comedian."/>
    <n v="800"/>
    <n v="260"/>
    <x v="2"/>
    <s v="US"/>
    <s v="USD"/>
    <n v="1427086740"/>
    <n v="1424488244"/>
    <b v="0"/>
    <n v="7"/>
    <b v="0"/>
    <s v="theater/plays"/>
    <x v="2164"/>
    <n v="37.142857142857146"/>
    <s v="theater"/>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09"/>
    <e v="#DIV/0!"/>
    <s v="theater"/>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x v="2772"/>
    <n v="128.27380952380952"/>
    <s v="theater"/>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2773"/>
    <n v="47.272727272727273"/>
    <s v="theater"/>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x v="152"/>
    <n v="50"/>
    <s v="theater"/>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x v="2774"/>
    <n v="42.5"/>
    <s v="theater"/>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2775"/>
    <n v="44"/>
    <s v="theater"/>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397"/>
    <n v="50.875"/>
    <s v="theater"/>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x v="2372"/>
    <n v="62.5"/>
    <s v="theater"/>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x v="2331"/>
    <n v="27"/>
    <s v="theater"/>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863"/>
    <n v="25"/>
    <s v="theater"/>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2776"/>
    <n v="47.258064516129032"/>
    <s v="theater"/>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x v="109"/>
    <e v="#DIV/0!"/>
    <s v="theater"/>
    <s v="plays"/>
    <x v="3903"/>
    <d v="2015-08-14T19:38:00"/>
  </r>
  <r>
    <n v="3904"/>
    <s v="Black America from Prophets to Pimps"/>
    <s v="A play that will cover 4000 years of black history."/>
    <n v="10000"/>
    <n v="3"/>
    <x v="2"/>
    <s v="US"/>
    <s v="USD"/>
    <n v="1429074240"/>
    <n v="1427866200"/>
    <b v="0"/>
    <n v="2"/>
    <b v="0"/>
    <s v="theater/plays"/>
    <x v="479"/>
    <n v="1.5"/>
    <s v="theater"/>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2777"/>
    <n v="24.714285714285715"/>
    <s v="theater"/>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x v="2778"/>
    <n v="63.125"/>
    <s v="theater"/>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x v="2779"/>
    <n v="38.25"/>
    <s v="theater"/>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x v="2780"/>
    <n v="16.25"/>
    <s v="theater"/>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x v="2781"/>
    <n v="33.75"/>
    <s v="theater"/>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x v="2782"/>
    <n v="61.666666666666664"/>
    <s v="theater"/>
    <s v="plays"/>
    <x v="3910"/>
    <d v="2015-09-07T18:09:57"/>
  </r>
  <r>
    <n v="3911"/>
    <s v="Ministers of Grace"/>
    <s v="â€˜Ministers of Graceâ€™ imagines what the movie Ghostbusters would be like if written by William Shakespeare."/>
    <n v="8000"/>
    <n v="2993"/>
    <x v="2"/>
    <s v="US"/>
    <s v="USD"/>
    <n v="1417033777"/>
    <n v="1414438177"/>
    <b v="0"/>
    <n v="36"/>
    <b v="0"/>
    <s v="theater/plays"/>
    <x v="2783"/>
    <n v="83.138888888888886"/>
    <s v="theater"/>
    <s v="plays"/>
    <x v="3911"/>
    <d v="2014-11-26T20:29:37"/>
  </r>
  <r>
    <n v="3912"/>
    <s v="JoLee Productions"/>
    <s v="Producing &amp; directing Jake's Women by Neil Simon opening July 9 and running through July 26 for Sonoma Arts Live"/>
    <n v="15000"/>
    <n v="1"/>
    <x v="2"/>
    <s v="US"/>
    <s v="USD"/>
    <n v="1429936500"/>
    <n v="1424759330"/>
    <b v="0"/>
    <n v="1"/>
    <b v="0"/>
    <s v="theater/plays"/>
    <x v="440"/>
    <n v="1"/>
    <s v="theater"/>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709"/>
    <n v="142.85714285714286"/>
    <s v="theater"/>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2784"/>
    <n v="33.666666666666664"/>
    <s v="theater"/>
    <s v="plays"/>
    <x v="3914"/>
    <d v="2015-05-10T22:59:00"/>
  </r>
  <r>
    <n v="3915"/>
    <s v="Hardcross"/>
    <s v="Following the enormous success of Hardcross, we are looking for new ways to bring this wonderful play to a wider audience."/>
    <n v="1500"/>
    <n v="5"/>
    <x v="2"/>
    <s v="GB"/>
    <s v="GBP"/>
    <n v="1464824309"/>
    <n v="1462232309"/>
    <b v="0"/>
    <n v="1"/>
    <b v="0"/>
    <s v="theater/plays"/>
    <x v="119"/>
    <n v="5"/>
    <s v="theater"/>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x v="109"/>
    <e v="#DIV/0!"/>
    <s v="theater"/>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x v="2785"/>
    <n v="10"/>
    <s v="theater"/>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x v="418"/>
    <n v="40"/>
    <s v="theater"/>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x v="2786"/>
    <n v="30"/>
    <s v="theater"/>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x v="2331"/>
    <n v="45"/>
    <s v="theater"/>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x v="109"/>
    <e v="#DIV/0!"/>
    <s v="theater"/>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2787"/>
    <n v="10.166666666666666"/>
    <s v="theater"/>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2788"/>
    <n v="81.411764705882348"/>
    <s v="theater"/>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2789"/>
    <n v="57.25"/>
    <s v="theater"/>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x v="709"/>
    <n v="5"/>
    <s v="theater"/>
    <s v="plays"/>
    <x v="3925"/>
    <d v="2014-07-30T20:53:59"/>
  </r>
  <r>
    <n v="3926"/>
    <s v="Caryl Churchill's 'Top Girls' - NSW HSC Text"/>
    <s v="Producing syllabus-relevant theatre targeted to HSC students on the NSW Central Coast"/>
    <n v="5000"/>
    <n v="15"/>
    <x v="2"/>
    <s v="AU"/>
    <s v="AUD"/>
    <n v="1419645748"/>
    <n v="1417053748"/>
    <b v="0"/>
    <n v="1"/>
    <b v="0"/>
    <s v="theater/plays"/>
    <x v="715"/>
    <n v="15"/>
    <s v="theater"/>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460"/>
    <n v="12.5"/>
    <s v="theater"/>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x v="2790"/>
    <n v="93"/>
    <s v="theater"/>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2791"/>
    <n v="32.357142857142854"/>
    <s v="theater"/>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x v="109"/>
    <e v="#DIV/0!"/>
    <s v="theater"/>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x v="109"/>
    <e v="#DIV/0!"/>
    <s v="theater"/>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2792"/>
    <n v="1"/>
    <s v="theater"/>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x v="2793"/>
    <n v="91.833333333333329"/>
    <s v="theater"/>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x v="1324"/>
    <n v="45.833333333333336"/>
    <s v="theater"/>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2794"/>
    <n v="57.173913043478258"/>
    <s v="theater"/>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x v="109"/>
    <e v="#DIV/0!"/>
    <s v="theater"/>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x v="2795"/>
    <n v="248.5"/>
    <s v="theater"/>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x v="2796"/>
    <n v="79.400000000000006"/>
    <s v="theater"/>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x v="370"/>
    <n v="5"/>
    <s v="theater"/>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x v="881"/>
    <n v="5.5"/>
    <s v="theater"/>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957"/>
    <n v="25"/>
    <s v="theater"/>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x v="109"/>
    <e v="#DIV/0!"/>
    <s v="theater"/>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2797"/>
    <n v="137.07692307692307"/>
    <s v="theater"/>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09"/>
    <e v="#DIV/0!"/>
    <s v="theater"/>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161"/>
    <n v="5"/>
    <s v="theater"/>
    <s v="plays"/>
    <x v="3945"/>
    <d v="2015-05-15T19:14:28"/>
  </r>
  <r>
    <n v="3946"/>
    <s v="DR. Mecurio's Mythical Marvels &amp; Beastiry"/>
    <s v="Dr. Mecurio's is an original work of fantasy designed and written for the stage."/>
    <n v="6000"/>
    <n v="195"/>
    <x v="2"/>
    <s v="US"/>
    <s v="USD"/>
    <n v="1425110400"/>
    <n v="1422388822"/>
    <b v="0"/>
    <n v="5"/>
    <b v="0"/>
    <s v="theater/plays"/>
    <x v="140"/>
    <n v="39"/>
    <s v="theater"/>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x v="2798"/>
    <n v="50.5"/>
    <s v="theater"/>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x v="109"/>
    <e v="#DIV/0!"/>
    <s v="theater"/>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2799"/>
    <n v="49.28125"/>
    <s v="theater"/>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895"/>
    <n v="25"/>
    <s v="theater"/>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2800"/>
    <n v="1"/>
    <s v="theater"/>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2801"/>
    <n v="25"/>
    <s v="theater"/>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x v="109"/>
    <e v="#DIV/0!"/>
    <s v="theater"/>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x v="109"/>
    <e v="#DIV/0!"/>
    <s v="theater"/>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2802"/>
    <n v="53.125"/>
    <s v="theater"/>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x v="109"/>
    <e v="#DIV/0!"/>
    <s v="theater"/>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x v="1866"/>
    <n v="7"/>
    <s v="theater"/>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2803"/>
    <n v="40.0625"/>
    <s v="theater"/>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695"/>
    <n v="24.333333333333332"/>
    <s v="theater"/>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x v="1835"/>
    <n v="11.25"/>
    <s v="theater"/>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x v="714"/>
    <n v="10.5"/>
    <s v="theater"/>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2804"/>
    <n v="15"/>
    <s v="theater"/>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x v="109"/>
    <e v="#DIV/0!"/>
    <s v="theater"/>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x v="2805"/>
    <n v="42"/>
    <s v="theater"/>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2100"/>
    <n v="71.25"/>
    <s v="theater"/>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x v="722"/>
    <n v="22.5"/>
    <s v="theater"/>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2806"/>
    <n v="41"/>
    <s v="theater"/>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x v="2807"/>
    <n v="47.909090909090907"/>
    <s v="theater"/>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2808"/>
    <n v="35.166666666666664"/>
    <s v="theater"/>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2809"/>
    <n v="5.5"/>
    <s v="theater"/>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x v="2810"/>
    <n v="22.666666666666668"/>
    <s v="theater"/>
    <s v="plays"/>
    <x v="3971"/>
    <d v="2014-07-21T12:52:06"/>
  </r>
  <r>
    <n v="3972"/>
    <s v="Valkyrie Theatre Company"/>
    <s v="We're a horror based theatre company in Oklahoma City beginning our first season of shows."/>
    <n v="1000"/>
    <n v="211"/>
    <x v="2"/>
    <s v="US"/>
    <s v="USD"/>
    <n v="1423186634"/>
    <n v="1418002634"/>
    <b v="0"/>
    <n v="8"/>
    <b v="0"/>
    <s v="theater/plays"/>
    <x v="2811"/>
    <n v="26.375"/>
    <s v="theater"/>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2812"/>
    <n v="105.54054054054055"/>
    <s v="theater"/>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x v="2149"/>
    <n v="29.09090909090909"/>
    <s v="theater"/>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x v="109"/>
    <e v="#DIV/0!"/>
    <s v="theater"/>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x v="2813"/>
    <n v="62"/>
    <s v="theater"/>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x v="2814"/>
    <n v="217.5"/>
    <s v="theater"/>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x v="2815"/>
    <n v="26.75"/>
    <s v="theater"/>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2816"/>
    <n v="18.333333333333332"/>
    <s v="theater"/>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2693"/>
    <n v="64.285714285714292"/>
    <s v="theater"/>
    <s v="plays"/>
    <x v="3980"/>
    <d v="2014-07-05T14:22:27"/>
  </r>
  <r>
    <n v="3981"/>
    <s v="BEIRUT, LADY OF LEBANON"/>
    <s v="A Theatrical Production Celebrating the Lebanese Culture and the Human Spirit in Time of War."/>
    <n v="30000"/>
    <n v="1225"/>
    <x v="2"/>
    <s v="US"/>
    <s v="USD"/>
    <n v="1468729149"/>
    <n v="1463545149"/>
    <b v="0"/>
    <n v="7"/>
    <b v="0"/>
    <s v="theater/plays"/>
    <x v="2817"/>
    <n v="175"/>
    <s v="theater"/>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43"/>
    <n v="34"/>
    <s v="theater"/>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2818"/>
    <n v="84.282608695652172"/>
    <s v="theater"/>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x v="2819"/>
    <n v="9.5"/>
    <s v="theater"/>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2803"/>
    <n v="33.736842105263158"/>
    <s v="theater"/>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x v="2820"/>
    <n v="37.53846153846154"/>
    <s v="theater"/>
    <s v="plays"/>
    <x v="3986"/>
    <d v="2016-05-06T13:04:00"/>
  </r>
  <r>
    <n v="3987"/>
    <s v="Write Now 5"/>
    <s v="Write Now 5 is a new writing festival in south east London promoting new work from emerging playwrights."/>
    <n v="400"/>
    <n v="151"/>
    <x v="2"/>
    <s v="GB"/>
    <s v="GBP"/>
    <n v="1400278290"/>
    <n v="1399414290"/>
    <b v="0"/>
    <n v="13"/>
    <b v="0"/>
    <s v="theater/plays"/>
    <x v="2821"/>
    <n v="11.615384615384615"/>
    <s v="theater"/>
    <s v="plays"/>
    <x v="3987"/>
    <d v="2014-05-16T22:11:30"/>
  </r>
  <r>
    <n v="3988"/>
    <s v="Folk-Tales: What Stories Do Your Folks Tell?"/>
    <s v="An evening of of stories based both in myth and truth."/>
    <n v="1500"/>
    <n v="32"/>
    <x v="2"/>
    <s v="US"/>
    <s v="USD"/>
    <n v="1440813413"/>
    <n v="1439517413"/>
    <b v="0"/>
    <n v="4"/>
    <b v="0"/>
    <s v="theater/plays"/>
    <x v="2822"/>
    <n v="8"/>
    <s v="theater"/>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x v="109"/>
    <e v="#DIV/0!"/>
    <s v="theater"/>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2823"/>
    <n v="23"/>
    <s v="theater"/>
    <s v="plays"/>
    <x v="3990"/>
    <d v="2016-03-02T16:08:13"/>
  </r>
  <r>
    <n v="3991"/>
    <s v="NTACTheatre - North Texas Actor's Collaborative Theatre"/>
    <s v="North Texas first actor-driven theatre company needs your help"/>
    <n v="500"/>
    <n v="100"/>
    <x v="2"/>
    <s v="US"/>
    <s v="USD"/>
    <n v="1433086082"/>
    <n v="1430494082"/>
    <b v="0"/>
    <n v="1"/>
    <b v="0"/>
    <s v="theater/plays"/>
    <x v="143"/>
    <n v="100"/>
    <s v="theater"/>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x v="2824"/>
    <n v="60.111111111111114"/>
    <s v="theater"/>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x v="130"/>
    <n v="3"/>
    <s v="theater"/>
    <s v="plays"/>
    <x v="3993"/>
    <d v="2015-05-13T20:45:12"/>
  </r>
  <r>
    <n v="3994"/>
    <s v="Poles Apart - A Play in 2 Acts"/>
    <s v="Is Henson willing to dare risk a theatrical speaking tour of his North Pole adventures...and more?"/>
    <n v="2000"/>
    <n v="5"/>
    <x v="2"/>
    <s v="US"/>
    <s v="USD"/>
    <n v="1405761690"/>
    <n v="1403169690"/>
    <b v="0"/>
    <n v="1"/>
    <b v="0"/>
    <s v="theater/plays"/>
    <x v="1161"/>
    <n v="5"/>
    <s v="theater"/>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2825"/>
    <n v="17.5"/>
    <s v="theater"/>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2826"/>
    <n v="29.235294117647058"/>
    <s v="theater"/>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x v="109"/>
    <e v="#DIV/0!"/>
    <s v="theater"/>
    <s v="plays"/>
    <x v="3997"/>
    <d v="2015-04-05T08:23:41"/>
  </r>
  <r>
    <n v="3998"/>
    <s v="Forsaken Angels-A New Play"/>
    <s v="Forsaken Angels, a powerful new play by William Leary, author of DCMTA's Best Of 2014 Play Masquerade."/>
    <n v="1250"/>
    <n v="715"/>
    <x v="2"/>
    <s v="US"/>
    <s v="USD"/>
    <n v="1427580426"/>
    <n v="1424992026"/>
    <b v="0"/>
    <n v="12"/>
    <b v="0"/>
    <s v="theater/plays"/>
    <x v="2827"/>
    <n v="59.583333333333336"/>
    <s v="theater"/>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2828"/>
    <n v="82.571428571428569"/>
    <s v="theater"/>
    <s v="plays"/>
    <x v="3999"/>
    <d v="2014-08-31T19:51:49"/>
  </r>
  <r>
    <n v="4000"/>
    <s v="The Escorts"/>
    <s v="An Enticing Trip into the World of Assisted Dying"/>
    <n v="8000"/>
    <n v="10"/>
    <x v="2"/>
    <s v="US"/>
    <s v="USD"/>
    <n v="1462631358"/>
    <n v="1457450958"/>
    <b v="0"/>
    <n v="1"/>
    <b v="0"/>
    <s v="theater/plays"/>
    <x v="415"/>
    <n v="10"/>
    <s v="theater"/>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2821"/>
    <n v="32.357142857142854"/>
    <s v="theater"/>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x v="1861"/>
    <n v="5.75"/>
    <s v="theater"/>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x v="2829"/>
    <n v="100.5"/>
    <s v="theater"/>
    <s v="plays"/>
    <x v="4003"/>
    <d v="2015-02-15T14:05:47"/>
  </r>
  <r>
    <n v="4004"/>
    <s v="South Florida Tours"/>
    <s v="Help Launch The Queen Into South Florida!"/>
    <n v="500"/>
    <n v="1"/>
    <x v="2"/>
    <s v="US"/>
    <s v="USD"/>
    <n v="1412740457"/>
    <n v="1410148457"/>
    <b v="0"/>
    <n v="1"/>
    <b v="0"/>
    <s v="theater/plays"/>
    <x v="418"/>
    <n v="1"/>
    <s v="theater"/>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x v="843"/>
    <n v="20"/>
    <s v="theater"/>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440"/>
    <n v="2"/>
    <s v="theater"/>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x v="1161"/>
    <n v="5"/>
    <s v="theater"/>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733"/>
    <n v="15"/>
    <s v="theater"/>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2830"/>
    <n v="25"/>
    <s v="theater"/>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x v="2831"/>
    <n v="45.842105263157897"/>
    <s v="theater"/>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x v="2832"/>
    <n v="4.75"/>
    <s v="theater"/>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x v="109"/>
    <e v="#DIV/0!"/>
    <s v="theater"/>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x v="698"/>
    <n v="13"/>
    <s v="theater"/>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x v="109"/>
    <e v="#DIV/0!"/>
    <s v="theater"/>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x v="107"/>
    <n v="1"/>
    <s v="theater"/>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x v="111"/>
    <n v="10"/>
    <s v="theater"/>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857"/>
    <n v="52.5"/>
    <s v="theater"/>
    <s v="plays"/>
    <x v="4017"/>
    <d v="2014-09-04T16:07:54"/>
  </r>
  <r>
    <n v="4018"/>
    <s v="Time Please Fringe"/>
    <s v="Funding for a production of Time Please at the Brighton Fringe 2017... and beyond."/>
    <n v="1500"/>
    <n v="130"/>
    <x v="2"/>
    <s v="GB"/>
    <s v="GBP"/>
    <n v="1475877108"/>
    <n v="1473285108"/>
    <b v="0"/>
    <n v="4"/>
    <b v="0"/>
    <s v="theater/plays"/>
    <x v="2780"/>
    <n v="32.5"/>
    <s v="theater"/>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x v="2833"/>
    <n v="7.25"/>
    <s v="theater"/>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x v="2834"/>
    <n v="33.333333333333336"/>
    <s v="theater"/>
    <s v="plays"/>
    <x v="4020"/>
    <d v="2015-03-24T03:34:59"/>
  </r>
  <r>
    <n v="4021"/>
    <s v="Angels in Houston"/>
    <s v="Help a group of actors end bigotry in Houston, TX by supporting a  full production of Angels in America."/>
    <n v="15000"/>
    <n v="125"/>
    <x v="2"/>
    <s v="US"/>
    <s v="USD"/>
    <n v="1414360358"/>
    <n v="1409176358"/>
    <b v="0"/>
    <n v="2"/>
    <b v="0"/>
    <s v="theater/plays"/>
    <x v="1863"/>
    <n v="62.5"/>
    <s v="theater"/>
    <s v="plays"/>
    <x v="4021"/>
    <d v="2014-10-26T21:52:38"/>
  </r>
  <r>
    <n v="4022"/>
    <s v="The Merchant of Venice as Shakespeare Heard It"/>
    <s v="Help us produce a video of the first Original Pronunciation Merchant of Venice."/>
    <n v="18000"/>
    <n v="12521"/>
    <x v="2"/>
    <s v="US"/>
    <s v="USD"/>
    <n v="1422759240"/>
    <n v="1418824867"/>
    <b v="0"/>
    <n v="197"/>
    <b v="0"/>
    <s v="theater/plays"/>
    <x v="2835"/>
    <n v="63.558375634517766"/>
    <s v="theater"/>
    <s v="plays"/>
    <x v="4022"/>
    <d v="2015-02-01T02:54:00"/>
  </r>
  <r>
    <n v="4023"/>
    <s v="Forgive &amp; Forget"/>
    <s v="An original gospel stage play that explores the pain and hurt caused by those who struggle to forgive others!"/>
    <n v="7000"/>
    <n v="0"/>
    <x v="2"/>
    <s v="US"/>
    <s v="USD"/>
    <n v="1458860363"/>
    <n v="1454975963"/>
    <b v="0"/>
    <n v="0"/>
    <b v="0"/>
    <s v="theater/plays"/>
    <x v="109"/>
    <e v="#DIV/0!"/>
    <s v="theater"/>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2372"/>
    <n v="10"/>
    <s v="theater"/>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52"/>
    <n v="62.5"/>
    <s v="theater"/>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x v="109"/>
    <e v="#DIV/0!"/>
    <s v="theater"/>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2836"/>
    <n v="30.714285714285715"/>
    <s v="theater"/>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x v="2837"/>
    <n v="51"/>
    <s v="theater"/>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x v="109"/>
    <e v="#DIV/0!"/>
    <s v="theater"/>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x v="149"/>
    <n v="66.666666666666671"/>
    <s v="theater"/>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09"/>
    <e v="#DIV/0!"/>
    <s v="theater"/>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2838"/>
    <n v="59"/>
    <s v="theater"/>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2839"/>
    <n v="65.340319148936175"/>
    <s v="theater"/>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2840"/>
    <n v="100"/>
    <s v="theater"/>
    <s v="plays"/>
    <x v="4034"/>
    <d v="2015-04-03T21:44:10"/>
  </r>
  <r>
    <n v="4035"/>
    <s v="The Lost Boy"/>
    <s v="&quot;Stories are where you go to look for the truth of your own life.&quot; (Frank Delaney)"/>
    <n v="10000"/>
    <n v="3685"/>
    <x v="2"/>
    <s v="US"/>
    <s v="USD"/>
    <n v="1413925887"/>
    <n v="1411333887"/>
    <b v="0"/>
    <n v="25"/>
    <b v="0"/>
    <s v="theater/plays"/>
    <x v="2841"/>
    <n v="147.4"/>
    <s v="theater"/>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x v="2842"/>
    <n v="166.05882352941177"/>
    <s v="theater"/>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x v="2843"/>
    <n v="40"/>
    <s v="theater"/>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2844"/>
    <n v="75.25"/>
    <s v="theater"/>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x v="137"/>
    <n v="60"/>
    <s v="theater"/>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x v="1296"/>
    <n v="1250"/>
    <s v="theater"/>
    <s v="plays"/>
    <x v="4040"/>
    <d v="2015-07-18T03:00:00"/>
  </r>
  <r>
    <n v="4041"/>
    <s v="In the Land of Gold"/>
    <s v="A bold, colouful, vibrant play centred around the last remaining monarchy of Africa."/>
    <n v="5000"/>
    <n v="21"/>
    <x v="2"/>
    <s v="GB"/>
    <s v="GBP"/>
    <n v="1473160954"/>
    <n v="1467976954"/>
    <b v="0"/>
    <n v="2"/>
    <b v="0"/>
    <s v="theater/plays"/>
    <x v="714"/>
    <n v="10.5"/>
    <s v="theater"/>
    <s v="plays"/>
    <x v="4041"/>
    <d v="2016-09-06T11:22:34"/>
  </r>
  <r>
    <n v="4042"/>
    <s v="Messages"/>
    <s v="Acting group and production for inner city youth, about inner city youth. The problems and stuation that they see everyday."/>
    <n v="10000"/>
    <n v="21"/>
    <x v="2"/>
    <s v="US"/>
    <s v="USD"/>
    <n v="1421781360"/>
    <n v="1419213664"/>
    <b v="0"/>
    <n v="3"/>
    <b v="0"/>
    <s v="theater/plays"/>
    <x v="2845"/>
    <n v="7"/>
    <s v="theater"/>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x v="109"/>
    <e v="#DIV/0!"/>
    <s v="theater"/>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x v="2846"/>
    <n v="56.25"/>
    <s v="theater"/>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x v="459"/>
    <n v="1"/>
    <s v="theater"/>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2847"/>
    <n v="38.333333333333336"/>
    <s v="theater"/>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727"/>
    <n v="27.5"/>
    <s v="theater"/>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x v="2848"/>
    <n v="32.978021978021978"/>
    <s v="theater"/>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23"/>
    <n v="16"/>
    <s v="theater"/>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x v="2730"/>
    <n v="1"/>
    <s v="theater"/>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x v="109"/>
    <e v="#DIV/0!"/>
    <s v="theater"/>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x v="2849"/>
    <n v="86.615384615384613"/>
    <s v="theater"/>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2850"/>
    <n v="55"/>
    <s v="theater"/>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09"/>
    <e v="#DIV/0!"/>
    <s v="theater"/>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2851"/>
    <n v="41.952380952380949"/>
    <s v="theater"/>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x v="2852"/>
    <n v="88.333333333333329"/>
    <s v="theater"/>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2853"/>
    <n v="129.16666666666666"/>
    <s v="theater"/>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x v="2854"/>
    <n v="23.75"/>
    <s v="theater"/>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x v="453"/>
    <n v="35.714285714285715"/>
    <s v="theater"/>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x v="2855"/>
    <n v="57"/>
    <s v="theater"/>
    <s v="plays"/>
    <x v="4060"/>
    <d v="2014-06-23T16:00:00"/>
  </r>
  <r>
    <n v="4061"/>
    <s v="PRODUCE the Stage Play SKYLAR'S SYNDROME by Gavin Kayner"/>
    <s v="SKYLAR'S SYNDROME is a tremendous psychodrama by master playwright Gavin Kayner!"/>
    <n v="525"/>
    <n v="0"/>
    <x v="2"/>
    <s v="US"/>
    <s v="USD"/>
    <n v="1461205423"/>
    <n v="1456025023"/>
    <b v="0"/>
    <n v="0"/>
    <b v="0"/>
    <s v="theater/plays"/>
    <x v="109"/>
    <e v="#DIV/0!"/>
    <s v="theater"/>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2856"/>
    <n v="163.33333333333334"/>
    <s v="theater"/>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x v="2857"/>
    <n v="15"/>
    <s v="theater"/>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2858"/>
    <n v="64.166666666666671"/>
    <s v="theater"/>
    <s v="plays"/>
    <x v="4064"/>
    <d v="2015-04-29T14:07:06"/>
  </r>
  <r>
    <n v="4065"/>
    <s v="A Midsummer's Night's Dream"/>
    <s v="A classical/ fantasy version of midsummers done by professionally trained actors in Tulsa!"/>
    <n v="4000"/>
    <n v="27"/>
    <x v="2"/>
    <s v="US"/>
    <s v="USD"/>
    <n v="1407883811"/>
    <n v="1405291811"/>
    <b v="0"/>
    <n v="4"/>
    <b v="0"/>
    <s v="theater/plays"/>
    <x v="2859"/>
    <n v="6.75"/>
    <s v="theater"/>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874"/>
    <n v="25"/>
    <s v="theater"/>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2860"/>
    <n v="179.11764705882354"/>
    <s v="theater"/>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x v="460"/>
    <n v="34.950000000000003"/>
    <s v="theater"/>
    <s v="plays"/>
    <x v="4068"/>
    <d v="2017-01-13T23:05:00"/>
  </r>
  <r>
    <n v="4069"/>
    <s v="The Pendulum Swings"/>
    <s v="'The Pendulum Swings' is a three-act dark comedy that sees Frank and Michael await their execution on Death Row."/>
    <n v="1250"/>
    <n v="430"/>
    <x v="2"/>
    <s v="GB"/>
    <s v="GBP"/>
    <n v="1425124800"/>
    <n v="1421596356"/>
    <b v="0"/>
    <n v="13"/>
    <b v="0"/>
    <s v="theater/plays"/>
    <x v="2861"/>
    <n v="33.07692307692308"/>
    <s v="theater"/>
    <s v="plays"/>
    <x v="4069"/>
    <d v="2015-02-28T12:00:00"/>
  </r>
  <r>
    <n v="4070"/>
    <s v="Southern Utah University: V-Day 2015"/>
    <s v="V-Day Southern Utah University 2015 and Second Studio Players presents: The Vagina Monologues"/>
    <n v="1000"/>
    <n v="165"/>
    <x v="2"/>
    <s v="US"/>
    <s v="USD"/>
    <n v="1425178800"/>
    <n v="1422374420"/>
    <b v="0"/>
    <n v="6"/>
    <b v="0"/>
    <s v="theater/plays"/>
    <x v="2862"/>
    <n v="27.5"/>
    <s v="theater"/>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x v="109"/>
    <e v="#DIV/0!"/>
    <s v="theater"/>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77"/>
    <n v="2"/>
    <s v="theater"/>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2863"/>
    <n v="18.5"/>
    <s v="theater"/>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x v="2864"/>
    <n v="35"/>
    <s v="theater"/>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2865"/>
    <n v="44.307692307692307"/>
    <s v="theater"/>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x v="109"/>
    <e v="#DIV/0!"/>
    <s v="theater"/>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159"/>
    <n v="222.5"/>
    <s v="theater"/>
    <s v="plays"/>
    <x v="4077"/>
    <d v="2016-12-21T17:03:14"/>
  </r>
  <r>
    <n v="4078"/>
    <s v="Theatre Memoire"/>
    <s v="Theatre Memoire are a High Wycombe based theatre company. Performing plays about multi-culturalism and interconectedness."/>
    <n v="250"/>
    <n v="0"/>
    <x v="2"/>
    <s v="GB"/>
    <s v="GBP"/>
    <n v="1485543242"/>
    <n v="1482951242"/>
    <b v="0"/>
    <n v="0"/>
    <b v="0"/>
    <s v="theater/plays"/>
    <x v="109"/>
    <e v="#DIV/0!"/>
    <s v="theater"/>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874"/>
    <n v="5"/>
    <s v="theater"/>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x v="109"/>
    <e v="#DIV/0!"/>
    <s v="theater"/>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x v="2866"/>
    <n v="29.166666666666668"/>
    <s v="theater"/>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72"/>
    <n v="1.5"/>
    <s v="theater"/>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x v="2867"/>
    <n v="126.5"/>
    <s v="theater"/>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x v="119"/>
    <n v="10"/>
    <s v="theater"/>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2785"/>
    <n v="10"/>
    <s v="theater"/>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x v="609"/>
    <n v="9.4"/>
    <s v="theater"/>
    <s v="plays"/>
    <x v="4086"/>
    <d v="2015-11-21T04:00:00"/>
  </r>
  <r>
    <n v="4087"/>
    <s v="Stage Production &quot;The Nail Shop&quot;"/>
    <s v="Comedy Stage Play"/>
    <n v="9600"/>
    <n v="0"/>
    <x v="2"/>
    <s v="US"/>
    <s v="USD"/>
    <n v="1468777786"/>
    <n v="1466185786"/>
    <b v="0"/>
    <n v="0"/>
    <b v="0"/>
    <s v="theater/plays"/>
    <x v="109"/>
    <e v="#DIV/0!"/>
    <s v="theater"/>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x v="2868"/>
    <n v="72"/>
    <s v="theater"/>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2869"/>
    <n v="30"/>
    <s v="theater"/>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x v="416"/>
    <n v="10.666666666666666"/>
    <s v="theater"/>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782"/>
    <n v="25.5"/>
    <s v="theater"/>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x v="2870"/>
    <n v="20"/>
    <s v="theater"/>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365"/>
    <n v="15"/>
    <s v="theater"/>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x v="2176"/>
    <n v="91.25"/>
    <s v="theater"/>
    <s v="plays"/>
    <x v="4094"/>
    <d v="2014-10-22T04:59:00"/>
  </r>
  <r>
    <n v="4095"/>
    <s v="LOPE ENAMORADO"/>
    <s v="Proyecto teatral dirigido por MartÃ­n Acosta que habla y reflexiona sobre el amor y su naturaleza."/>
    <n v="30000"/>
    <n v="800"/>
    <x v="2"/>
    <s v="MX"/>
    <s v="MXN"/>
    <n v="1482108350"/>
    <n v="1479516350"/>
    <b v="0"/>
    <n v="1"/>
    <b v="0"/>
    <s v="theater/plays"/>
    <x v="129"/>
    <n v="800"/>
    <s v="theater"/>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2843"/>
    <n v="80"/>
    <s v="theater"/>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09"/>
    <e v="#DIV/0!"/>
    <s v="theater"/>
    <s v="plays"/>
    <x v="4097"/>
    <d v="2016-01-31T23:55:00"/>
  </r>
  <r>
    <n v="4098"/>
    <s v="Life is simple"/>
    <s v="Community Youth play, written by and performed by the youth about finding joy in the simple things in life"/>
    <n v="75000"/>
    <n v="0"/>
    <x v="2"/>
    <s v="US"/>
    <s v="USD"/>
    <n v="1465060797"/>
    <n v="1462468797"/>
    <b v="0"/>
    <n v="0"/>
    <b v="0"/>
    <s v="theater/plays"/>
    <x v="109"/>
    <e v="#DIV/0!"/>
    <s v="theater"/>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2871"/>
    <n v="50"/>
    <s v="theater"/>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x v="109"/>
    <e v="#DIV/0!"/>
    <s v="theater"/>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09"/>
    <e v="#DIV/0!"/>
    <s v="theater"/>
    <s v="plays"/>
    <x v="4101"/>
    <d v="2017-01-25T21:41:22"/>
  </r>
  <r>
    <n v="4102"/>
    <s v="4th Wall Theatre Project"/>
    <s v="Local Community theater to get up and running in the Idaho Falls area. Something new, something different!"/>
    <n v="500"/>
    <n v="137"/>
    <x v="2"/>
    <s v="US"/>
    <s v="USD"/>
    <n v="1463343673"/>
    <n v="1460751673"/>
    <b v="0"/>
    <n v="6"/>
    <b v="0"/>
    <s v="theater/plays"/>
    <x v="2872"/>
    <n v="22.833333333333332"/>
    <s v="theater"/>
    <s v="plays"/>
    <x v="4102"/>
    <d v="2016-05-15T20:21:13"/>
  </r>
  <r>
    <n v="4103"/>
    <s v="Weather Men"/>
    <s v="Weather Men is a play, written by Nathan Black.  A comedy/drama that explores the question of 'why people stay together?'"/>
    <n v="1000"/>
    <n v="100"/>
    <x v="2"/>
    <s v="US"/>
    <s v="USD"/>
    <n v="1440613920"/>
    <n v="1435953566"/>
    <b v="0"/>
    <n v="6"/>
    <b v="0"/>
    <s v="theater/plays"/>
    <x v="709"/>
    <n v="16.666666666666668"/>
    <s v="theater"/>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x v="2873"/>
    <n v="45.785714285714285"/>
    <s v="theater"/>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x v="2874"/>
    <n v="383.33333333333331"/>
    <s v="theater"/>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x v="2875"/>
    <n v="106.96969696969697"/>
    <s v="theater"/>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x v="2876"/>
    <n v="10.25"/>
    <s v="theater"/>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x v="2877"/>
    <n v="59"/>
    <s v="theater"/>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x v="109"/>
    <e v="#DIV/0!"/>
    <s v="theater"/>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2878"/>
    <n v="14.333333333333334"/>
    <s v="theater"/>
    <s v="plays"/>
    <x v="4110"/>
    <d v="2016-07-21T15:02:31"/>
  </r>
  <r>
    <n v="4111"/>
    <s v="REBORN IN LOVE"/>
    <s v="REBORN IN LOVE is the sequel to REBORN FROM ABOVE: A Tale of Eternal Love.  This is part two, of a One-Act play series."/>
    <n v="3000"/>
    <n v="94"/>
    <x v="2"/>
    <s v="US"/>
    <s v="USD"/>
    <n v="1424747740"/>
    <n v="1422155740"/>
    <b v="0"/>
    <n v="6"/>
    <b v="0"/>
    <s v="theater/plays"/>
    <x v="2879"/>
    <n v="15.666666666666666"/>
    <s v="theater"/>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67"/>
    <n v="1"/>
    <s v="theater"/>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418"/>
    <n v="1"/>
    <s v="theater"/>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6CCD58-70B6-4F6C-805D-151346A9E4CA}" name="PivotTable1" cacheId="0"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01787E-2936-4D97-BF06-E8295BB0DCE2}" name="PivotTable2" cacheId="0"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2">
  <location ref="A4:F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0CEB4E-A7D9-4E71-857F-BDF742B8D24E}" name="PivotTable1"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hier="-1"/>
    <pageField fld="21"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61D9BF-7FE4-4DE6-A887-32781746AE4F}" sourceName="country">
  <pivotTables>
    <pivotTable tabId="2" name="PivotTable1"/>
  </pivotTables>
  <data>
    <tabular pivotCacheId="191291311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9DA346-3CF8-4422-B80F-C7C998607E8C}" sourceName="Category">
  <pivotTables>
    <pivotTable tabId="3" name="PivotTable2"/>
  </pivotTables>
  <data>
    <tabular pivotCacheId="1912913119">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593F4D0-6641-4039-9300-9F5393F70D09}" sourceName="Subcategory">
  <pivotTables>
    <pivotTable tabId="3" name="PivotTable2"/>
  </pivotTables>
  <data>
    <tabular pivotCacheId="191291311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CB9DC24-8E51-4D97-95A8-99B266F3BBE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D3796F2-F5B5-4795-BBC7-DA444FB14661}" cache="Slicer_Category" caption="Category" rowHeight="241300"/>
  <slicer name="Subcategory" xr10:uid="{12622934-0C93-492F-BA49-D8E14B3F10CE}" cache="Slicer_Sub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AD3FC-9820-4B1F-A46D-4E981D670148}">
  <dimension ref="A1:F14"/>
  <sheetViews>
    <sheetView workbookViewId="0">
      <selection activeCell="F5" sqref="F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3" spans="1:6" x14ac:dyDescent="0.25">
      <c r="A3" s="9" t="s">
        <v>8321</v>
      </c>
      <c r="B3" s="9" t="s">
        <v>8322</v>
      </c>
    </row>
    <row r="4" spans="1:6" x14ac:dyDescent="0.25">
      <c r="A4" s="9" t="s">
        <v>8310</v>
      </c>
      <c r="B4" t="s">
        <v>8220</v>
      </c>
      <c r="C4" t="s">
        <v>8221</v>
      </c>
      <c r="D4" t="s">
        <v>8222</v>
      </c>
      <c r="E4" t="s">
        <v>8219</v>
      </c>
      <c r="F4" t="s">
        <v>8320</v>
      </c>
    </row>
    <row r="5" spans="1:6" x14ac:dyDescent="0.25">
      <c r="A5" s="10" t="s">
        <v>8319</v>
      </c>
      <c r="B5" s="11">
        <v>37</v>
      </c>
      <c r="C5" s="11">
        <v>493</v>
      </c>
      <c r="D5" s="11">
        <v>24</v>
      </c>
      <c r="E5" s="11">
        <v>839</v>
      </c>
      <c r="F5" s="11">
        <v>1393</v>
      </c>
    </row>
    <row r="6" spans="1:6" x14ac:dyDescent="0.25">
      <c r="A6" s="10" t="s">
        <v>8315</v>
      </c>
      <c r="B6" s="11">
        <v>20</v>
      </c>
      <c r="C6" s="11">
        <v>120</v>
      </c>
      <c r="D6" s="11">
        <v>20</v>
      </c>
      <c r="E6" s="11">
        <v>540</v>
      </c>
      <c r="F6" s="11">
        <v>700</v>
      </c>
    </row>
    <row r="7" spans="1:6" x14ac:dyDescent="0.25">
      <c r="A7" s="10" t="s">
        <v>8318</v>
      </c>
      <c r="B7" s="11">
        <v>178</v>
      </c>
      <c r="C7" s="11">
        <v>213</v>
      </c>
      <c r="D7" s="11">
        <v>0</v>
      </c>
      <c r="E7" s="11">
        <v>209</v>
      </c>
      <c r="F7" s="11">
        <v>600</v>
      </c>
    </row>
    <row r="8" spans="1:6" x14ac:dyDescent="0.25">
      <c r="A8" s="10" t="s">
        <v>8311</v>
      </c>
      <c r="B8" s="11">
        <v>40</v>
      </c>
      <c r="C8" s="11">
        <v>180</v>
      </c>
      <c r="D8" s="11">
        <v>0</v>
      </c>
      <c r="E8" s="11">
        <v>300</v>
      </c>
      <c r="F8" s="11">
        <v>520</v>
      </c>
    </row>
    <row r="9" spans="1:6" x14ac:dyDescent="0.25">
      <c r="A9" s="10" t="s">
        <v>8317</v>
      </c>
      <c r="B9" s="11">
        <v>30</v>
      </c>
      <c r="C9" s="11">
        <v>127</v>
      </c>
      <c r="D9" s="11">
        <v>0</v>
      </c>
      <c r="E9" s="11">
        <v>80</v>
      </c>
      <c r="F9" s="11">
        <v>237</v>
      </c>
    </row>
    <row r="10" spans="1:6" x14ac:dyDescent="0.25">
      <c r="A10" s="10" t="s">
        <v>8313</v>
      </c>
      <c r="B10" s="11">
        <v>0</v>
      </c>
      <c r="C10" s="11">
        <v>140</v>
      </c>
      <c r="D10" s="11">
        <v>0</v>
      </c>
      <c r="E10" s="11">
        <v>80</v>
      </c>
      <c r="F10" s="11">
        <v>220</v>
      </c>
    </row>
    <row r="11" spans="1:6" x14ac:dyDescent="0.25">
      <c r="A11" s="10" t="s">
        <v>8316</v>
      </c>
      <c r="B11" s="11">
        <v>0</v>
      </c>
      <c r="C11" s="11">
        <v>117</v>
      </c>
      <c r="D11" s="11">
        <v>0</v>
      </c>
      <c r="E11" s="11">
        <v>103</v>
      </c>
      <c r="F11" s="11">
        <v>220</v>
      </c>
    </row>
    <row r="12" spans="1:6" x14ac:dyDescent="0.25">
      <c r="A12" s="10" t="s">
        <v>8312</v>
      </c>
      <c r="B12" s="11">
        <v>20</v>
      </c>
      <c r="C12" s="11">
        <v>140</v>
      </c>
      <c r="D12" s="11">
        <v>6</v>
      </c>
      <c r="E12" s="11">
        <v>34</v>
      </c>
      <c r="F12" s="11">
        <v>200</v>
      </c>
    </row>
    <row r="13" spans="1:6" x14ac:dyDescent="0.25">
      <c r="A13" s="10" t="s">
        <v>8314</v>
      </c>
      <c r="B13" s="11">
        <v>24</v>
      </c>
      <c r="C13" s="11">
        <v>0</v>
      </c>
      <c r="D13" s="11">
        <v>0</v>
      </c>
      <c r="E13" s="11">
        <v>0</v>
      </c>
      <c r="F13" s="11">
        <v>24</v>
      </c>
    </row>
    <row r="14" spans="1:6" x14ac:dyDescent="0.25">
      <c r="A14" s="10" t="s">
        <v>8320</v>
      </c>
      <c r="B14" s="11">
        <v>349</v>
      </c>
      <c r="C14" s="11">
        <v>1530</v>
      </c>
      <c r="D14" s="11">
        <v>50</v>
      </c>
      <c r="E14" s="11">
        <v>2185</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59D8-CFC0-43D6-9EBD-BA13B7EFB693}">
  <dimension ref="A1:F47"/>
  <sheetViews>
    <sheetView workbookViewId="0">
      <selection activeCell="F6" sqref="F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2" spans="1:6" x14ac:dyDescent="0.25">
      <c r="A2" s="9" t="s">
        <v>8308</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0" t="s">
        <v>8348</v>
      </c>
      <c r="B6" s="11">
        <v>0</v>
      </c>
      <c r="C6" s="11">
        <v>353</v>
      </c>
      <c r="D6" s="11">
        <v>19</v>
      </c>
      <c r="E6" s="11">
        <v>694</v>
      </c>
      <c r="F6" s="11">
        <v>1066</v>
      </c>
    </row>
    <row r="7" spans="1:6" x14ac:dyDescent="0.25">
      <c r="A7" s="10" t="s">
        <v>8352</v>
      </c>
      <c r="B7" s="11">
        <v>0</v>
      </c>
      <c r="C7" s="11">
        <v>0</v>
      </c>
      <c r="D7" s="11">
        <v>0</v>
      </c>
      <c r="E7" s="11">
        <v>260</v>
      </c>
      <c r="F7" s="11">
        <v>260</v>
      </c>
    </row>
    <row r="8" spans="1:6" x14ac:dyDescent="0.25">
      <c r="A8" s="10" t="s">
        <v>8362</v>
      </c>
      <c r="B8" s="11">
        <v>60</v>
      </c>
      <c r="C8" s="11">
        <v>120</v>
      </c>
      <c r="D8" s="11">
        <v>0</v>
      </c>
      <c r="E8" s="11">
        <v>20</v>
      </c>
      <c r="F8" s="11">
        <v>200</v>
      </c>
    </row>
    <row r="9" spans="1:6" x14ac:dyDescent="0.25">
      <c r="A9" s="10" t="s">
        <v>8357</v>
      </c>
      <c r="B9" s="11">
        <v>17</v>
      </c>
      <c r="C9" s="11">
        <v>80</v>
      </c>
      <c r="D9" s="11">
        <v>5</v>
      </c>
      <c r="E9" s="11">
        <v>85</v>
      </c>
      <c r="F9" s="11">
        <v>187</v>
      </c>
    </row>
    <row r="10" spans="1:6" x14ac:dyDescent="0.25">
      <c r="A10" s="10" t="s">
        <v>8329</v>
      </c>
      <c r="B10" s="11">
        <v>0</v>
      </c>
      <c r="C10" s="11">
        <v>0</v>
      </c>
      <c r="D10" s="11">
        <v>0</v>
      </c>
      <c r="E10" s="11">
        <v>180</v>
      </c>
      <c r="F10" s="11">
        <v>180</v>
      </c>
    </row>
    <row r="11" spans="1:6" x14ac:dyDescent="0.25">
      <c r="A11" s="10" t="s">
        <v>8346</v>
      </c>
      <c r="B11" s="11">
        <v>0</v>
      </c>
      <c r="C11" s="11">
        <v>57</v>
      </c>
      <c r="D11" s="11">
        <v>0</v>
      </c>
      <c r="E11" s="11">
        <v>103</v>
      </c>
      <c r="F11" s="11">
        <v>160</v>
      </c>
    </row>
    <row r="12" spans="1:6" x14ac:dyDescent="0.25">
      <c r="A12" s="10" t="s">
        <v>8363</v>
      </c>
      <c r="B12" s="11">
        <v>100</v>
      </c>
      <c r="C12" s="11">
        <v>60</v>
      </c>
      <c r="D12" s="11">
        <v>0</v>
      </c>
      <c r="E12" s="11">
        <v>0</v>
      </c>
      <c r="F12" s="11">
        <v>160</v>
      </c>
    </row>
    <row r="13" spans="1:6" x14ac:dyDescent="0.25">
      <c r="A13" s="10" t="s">
        <v>8337</v>
      </c>
      <c r="B13" s="11">
        <v>0</v>
      </c>
      <c r="C13" s="11">
        <v>20</v>
      </c>
      <c r="D13" s="11">
        <v>0</v>
      </c>
      <c r="E13" s="11">
        <v>140</v>
      </c>
      <c r="F13" s="11">
        <v>160</v>
      </c>
    </row>
    <row r="14" spans="1:6" x14ac:dyDescent="0.25">
      <c r="A14" s="10" t="s">
        <v>8336</v>
      </c>
      <c r="B14" s="11">
        <v>0</v>
      </c>
      <c r="C14" s="11">
        <v>0</v>
      </c>
      <c r="D14" s="11">
        <v>0</v>
      </c>
      <c r="E14" s="11">
        <v>140</v>
      </c>
      <c r="F14" s="11">
        <v>140</v>
      </c>
    </row>
    <row r="15" spans="1:6" x14ac:dyDescent="0.25">
      <c r="A15" s="10" t="s">
        <v>8334</v>
      </c>
      <c r="B15" s="11">
        <v>20</v>
      </c>
      <c r="C15" s="11">
        <v>120</v>
      </c>
      <c r="D15" s="11">
        <v>0</v>
      </c>
      <c r="E15" s="11">
        <v>0</v>
      </c>
      <c r="F15" s="11">
        <v>140</v>
      </c>
    </row>
    <row r="16" spans="1:6" x14ac:dyDescent="0.25">
      <c r="A16" s="10" t="s">
        <v>8342</v>
      </c>
      <c r="B16" s="11">
        <v>20</v>
      </c>
      <c r="C16" s="11">
        <v>60</v>
      </c>
      <c r="D16" s="11">
        <v>0</v>
      </c>
      <c r="E16" s="11">
        <v>60</v>
      </c>
      <c r="F16" s="11">
        <v>140</v>
      </c>
    </row>
    <row r="17" spans="1:6" x14ac:dyDescent="0.25">
      <c r="A17" s="10" t="s">
        <v>8361</v>
      </c>
      <c r="B17" s="11">
        <v>0</v>
      </c>
      <c r="C17" s="11">
        <v>100</v>
      </c>
      <c r="D17" s="11">
        <v>0</v>
      </c>
      <c r="E17" s="11">
        <v>0</v>
      </c>
      <c r="F17" s="11">
        <v>100</v>
      </c>
    </row>
    <row r="18" spans="1:6" x14ac:dyDescent="0.25">
      <c r="A18" s="10" t="s">
        <v>8324</v>
      </c>
      <c r="B18" s="11">
        <v>0</v>
      </c>
      <c r="C18" s="11">
        <v>100</v>
      </c>
      <c r="D18" s="11">
        <v>0</v>
      </c>
      <c r="E18" s="11">
        <v>0</v>
      </c>
      <c r="F18" s="11">
        <v>100</v>
      </c>
    </row>
    <row r="19" spans="1:6" x14ac:dyDescent="0.25">
      <c r="A19" s="10" t="s">
        <v>8330</v>
      </c>
      <c r="B19" s="11">
        <v>0</v>
      </c>
      <c r="C19" s="11">
        <v>80</v>
      </c>
      <c r="D19" s="11">
        <v>0</v>
      </c>
      <c r="E19" s="11">
        <v>0</v>
      </c>
      <c r="F19" s="11">
        <v>80</v>
      </c>
    </row>
    <row r="20" spans="1:6" x14ac:dyDescent="0.25">
      <c r="A20" s="10" t="s">
        <v>8358</v>
      </c>
      <c r="B20" s="11">
        <v>0</v>
      </c>
      <c r="C20" s="11">
        <v>0</v>
      </c>
      <c r="D20" s="11">
        <v>0</v>
      </c>
      <c r="E20" s="11">
        <v>80</v>
      </c>
      <c r="F20" s="11">
        <v>80</v>
      </c>
    </row>
    <row r="21" spans="1:6" x14ac:dyDescent="0.25">
      <c r="A21" s="10" t="s">
        <v>8332</v>
      </c>
      <c r="B21" s="11">
        <v>0</v>
      </c>
      <c r="C21" s="11">
        <v>40</v>
      </c>
      <c r="D21" s="11">
        <v>20</v>
      </c>
      <c r="E21" s="11">
        <v>0</v>
      </c>
      <c r="F21" s="11">
        <v>60</v>
      </c>
    </row>
    <row r="22" spans="1:6" x14ac:dyDescent="0.25">
      <c r="A22" s="10" t="s">
        <v>8338</v>
      </c>
      <c r="B22" s="11">
        <v>0</v>
      </c>
      <c r="C22" s="11">
        <v>60</v>
      </c>
      <c r="D22" s="11">
        <v>0</v>
      </c>
      <c r="E22" s="11">
        <v>0</v>
      </c>
      <c r="F22" s="11">
        <v>60</v>
      </c>
    </row>
    <row r="23" spans="1:6" x14ac:dyDescent="0.25">
      <c r="A23" s="10" t="s">
        <v>8356</v>
      </c>
      <c r="B23" s="11">
        <v>18</v>
      </c>
      <c r="C23" s="11">
        <v>2</v>
      </c>
      <c r="D23" s="11">
        <v>0</v>
      </c>
      <c r="E23" s="11">
        <v>40</v>
      </c>
      <c r="F23" s="11">
        <v>60</v>
      </c>
    </row>
    <row r="24" spans="1:6" x14ac:dyDescent="0.25">
      <c r="A24" s="10" t="s">
        <v>8354</v>
      </c>
      <c r="B24" s="11">
        <v>0</v>
      </c>
      <c r="C24" s="11">
        <v>0</v>
      </c>
      <c r="D24" s="11">
        <v>0</v>
      </c>
      <c r="E24" s="11">
        <v>60</v>
      </c>
      <c r="F24" s="11">
        <v>60</v>
      </c>
    </row>
    <row r="25" spans="1:6" x14ac:dyDescent="0.25">
      <c r="A25" s="10" t="s">
        <v>8359</v>
      </c>
      <c r="B25" s="11">
        <v>0</v>
      </c>
      <c r="C25" s="11">
        <v>0</v>
      </c>
      <c r="D25" s="11">
        <v>0</v>
      </c>
      <c r="E25" s="11">
        <v>60</v>
      </c>
      <c r="F25" s="11">
        <v>60</v>
      </c>
    </row>
    <row r="26" spans="1:6" x14ac:dyDescent="0.25">
      <c r="A26" s="10" t="s">
        <v>8344</v>
      </c>
      <c r="B26" s="11">
        <v>0</v>
      </c>
      <c r="C26" s="11">
        <v>0</v>
      </c>
      <c r="D26" s="11">
        <v>0</v>
      </c>
      <c r="E26" s="11">
        <v>60</v>
      </c>
      <c r="F26" s="11">
        <v>60</v>
      </c>
    </row>
    <row r="27" spans="1:6" x14ac:dyDescent="0.25">
      <c r="A27" s="10" t="s">
        <v>8360</v>
      </c>
      <c r="B27" s="11">
        <v>10</v>
      </c>
      <c r="C27" s="11">
        <v>47</v>
      </c>
      <c r="D27" s="11">
        <v>0</v>
      </c>
      <c r="E27" s="11">
        <v>0</v>
      </c>
      <c r="F27" s="11">
        <v>57</v>
      </c>
    </row>
    <row r="28" spans="1:6" x14ac:dyDescent="0.25">
      <c r="A28" s="10" t="s">
        <v>8331</v>
      </c>
      <c r="B28" s="11">
        <v>0</v>
      </c>
      <c r="C28" s="11">
        <v>0</v>
      </c>
      <c r="D28" s="11">
        <v>0</v>
      </c>
      <c r="E28" s="11">
        <v>40</v>
      </c>
      <c r="F28" s="11">
        <v>40</v>
      </c>
    </row>
    <row r="29" spans="1:6" x14ac:dyDescent="0.25">
      <c r="A29" s="10" t="s">
        <v>8333</v>
      </c>
      <c r="B29" s="11">
        <v>0</v>
      </c>
      <c r="C29" s="11">
        <v>40</v>
      </c>
      <c r="D29" s="11">
        <v>0</v>
      </c>
      <c r="E29" s="11">
        <v>0</v>
      </c>
      <c r="F29" s="11">
        <v>40</v>
      </c>
    </row>
    <row r="30" spans="1:6" x14ac:dyDescent="0.25">
      <c r="A30" s="10" t="s">
        <v>8328</v>
      </c>
      <c r="B30" s="11">
        <v>0</v>
      </c>
      <c r="C30" s="11">
        <v>0</v>
      </c>
      <c r="D30" s="11">
        <v>0</v>
      </c>
      <c r="E30" s="11">
        <v>40</v>
      </c>
      <c r="F30" s="11">
        <v>40</v>
      </c>
    </row>
    <row r="31" spans="1:6" x14ac:dyDescent="0.25">
      <c r="A31" s="10" t="s">
        <v>8341</v>
      </c>
      <c r="B31" s="11">
        <v>0</v>
      </c>
      <c r="C31" s="11">
        <v>40</v>
      </c>
      <c r="D31" s="11">
        <v>0</v>
      </c>
      <c r="E31" s="11">
        <v>0</v>
      </c>
      <c r="F31" s="11">
        <v>40</v>
      </c>
    </row>
    <row r="32" spans="1:6" x14ac:dyDescent="0.25">
      <c r="A32" s="10" t="s">
        <v>8349</v>
      </c>
      <c r="B32" s="11">
        <v>0</v>
      </c>
      <c r="C32" s="11">
        <v>0</v>
      </c>
      <c r="D32" s="11">
        <v>0</v>
      </c>
      <c r="E32" s="11">
        <v>40</v>
      </c>
      <c r="F32" s="11">
        <v>40</v>
      </c>
    </row>
    <row r="33" spans="1:6" x14ac:dyDescent="0.25">
      <c r="A33" s="10" t="s">
        <v>8327</v>
      </c>
      <c r="B33" s="11">
        <v>0</v>
      </c>
      <c r="C33" s="11">
        <v>40</v>
      </c>
      <c r="D33" s="11">
        <v>0</v>
      </c>
      <c r="E33" s="11">
        <v>0</v>
      </c>
      <c r="F33" s="11">
        <v>40</v>
      </c>
    </row>
    <row r="34" spans="1:6" x14ac:dyDescent="0.25">
      <c r="A34" s="10" t="s">
        <v>8353</v>
      </c>
      <c r="B34" s="11">
        <v>40</v>
      </c>
      <c r="C34" s="11">
        <v>0</v>
      </c>
      <c r="D34" s="11">
        <v>0</v>
      </c>
      <c r="E34" s="11">
        <v>0</v>
      </c>
      <c r="F34" s="11">
        <v>40</v>
      </c>
    </row>
    <row r="35" spans="1:6" x14ac:dyDescent="0.25">
      <c r="A35" s="10" t="s">
        <v>8355</v>
      </c>
      <c r="B35" s="11">
        <v>0</v>
      </c>
      <c r="C35" s="11">
        <v>0</v>
      </c>
      <c r="D35" s="11">
        <v>6</v>
      </c>
      <c r="E35" s="11">
        <v>34</v>
      </c>
      <c r="F35" s="11">
        <v>40</v>
      </c>
    </row>
    <row r="36" spans="1:6" x14ac:dyDescent="0.25">
      <c r="A36" s="10" t="s">
        <v>8326</v>
      </c>
      <c r="B36" s="11">
        <v>24</v>
      </c>
      <c r="C36" s="11">
        <v>0</v>
      </c>
      <c r="D36" s="11">
        <v>0</v>
      </c>
      <c r="E36" s="11">
        <v>0</v>
      </c>
      <c r="F36" s="11">
        <v>24</v>
      </c>
    </row>
    <row r="37" spans="1:6" x14ac:dyDescent="0.25">
      <c r="A37" s="10" t="s">
        <v>8343</v>
      </c>
      <c r="B37" s="11">
        <v>0</v>
      </c>
      <c r="C37" s="11">
        <v>20</v>
      </c>
      <c r="D37" s="11">
        <v>0</v>
      </c>
      <c r="E37" s="11">
        <v>0</v>
      </c>
      <c r="F37" s="11">
        <v>20</v>
      </c>
    </row>
    <row r="38" spans="1:6" x14ac:dyDescent="0.25">
      <c r="A38" s="10" t="s">
        <v>8325</v>
      </c>
      <c r="B38" s="11">
        <v>20</v>
      </c>
      <c r="C38" s="11">
        <v>0</v>
      </c>
      <c r="D38" s="11">
        <v>0</v>
      </c>
      <c r="E38" s="11">
        <v>0</v>
      </c>
      <c r="F38" s="11">
        <v>20</v>
      </c>
    </row>
    <row r="39" spans="1:6" x14ac:dyDescent="0.25">
      <c r="A39" s="10" t="s">
        <v>8364</v>
      </c>
      <c r="B39" s="11">
        <v>20</v>
      </c>
      <c r="C39" s="11">
        <v>0</v>
      </c>
      <c r="D39" s="11">
        <v>0</v>
      </c>
      <c r="E39" s="11">
        <v>0</v>
      </c>
      <c r="F39" s="11">
        <v>20</v>
      </c>
    </row>
    <row r="40" spans="1:6" x14ac:dyDescent="0.25">
      <c r="A40" s="10" t="s">
        <v>8350</v>
      </c>
      <c r="B40" s="11">
        <v>0</v>
      </c>
      <c r="C40" s="11">
        <v>0</v>
      </c>
      <c r="D40" s="11">
        <v>0</v>
      </c>
      <c r="E40" s="11">
        <v>20</v>
      </c>
      <c r="F40" s="11">
        <v>20</v>
      </c>
    </row>
    <row r="41" spans="1:6" x14ac:dyDescent="0.25">
      <c r="A41" s="10" t="s">
        <v>8335</v>
      </c>
      <c r="B41" s="11">
        <v>0</v>
      </c>
      <c r="C41" s="11">
        <v>20</v>
      </c>
      <c r="D41" s="11">
        <v>0</v>
      </c>
      <c r="E41" s="11">
        <v>0</v>
      </c>
      <c r="F41" s="11">
        <v>20</v>
      </c>
    </row>
    <row r="42" spans="1:6" x14ac:dyDescent="0.25">
      <c r="A42" s="10" t="s">
        <v>8339</v>
      </c>
      <c r="B42" s="11">
        <v>0</v>
      </c>
      <c r="C42" s="11">
        <v>11</v>
      </c>
      <c r="D42" s="11">
        <v>0</v>
      </c>
      <c r="E42" s="11">
        <v>9</v>
      </c>
      <c r="F42" s="11">
        <v>20</v>
      </c>
    </row>
    <row r="43" spans="1:6" x14ac:dyDescent="0.25">
      <c r="A43" s="10" t="s">
        <v>8345</v>
      </c>
      <c r="B43" s="11">
        <v>0</v>
      </c>
      <c r="C43" s="11">
        <v>20</v>
      </c>
      <c r="D43" s="11">
        <v>0</v>
      </c>
      <c r="E43" s="11">
        <v>0</v>
      </c>
      <c r="F43" s="11">
        <v>20</v>
      </c>
    </row>
    <row r="44" spans="1:6" x14ac:dyDescent="0.25">
      <c r="A44" s="10" t="s">
        <v>8340</v>
      </c>
      <c r="B44" s="11">
        <v>0</v>
      </c>
      <c r="C44" s="11">
        <v>0</v>
      </c>
      <c r="D44" s="11">
        <v>0</v>
      </c>
      <c r="E44" s="11">
        <v>20</v>
      </c>
      <c r="F44" s="11">
        <v>20</v>
      </c>
    </row>
    <row r="45" spans="1:6" x14ac:dyDescent="0.25">
      <c r="A45" s="10" t="s">
        <v>8347</v>
      </c>
      <c r="B45" s="11">
        <v>0</v>
      </c>
      <c r="C45" s="11">
        <v>20</v>
      </c>
      <c r="D45" s="11">
        <v>0</v>
      </c>
      <c r="E45" s="11">
        <v>0</v>
      </c>
      <c r="F45" s="11">
        <v>20</v>
      </c>
    </row>
    <row r="46" spans="1:6" x14ac:dyDescent="0.25">
      <c r="A46" s="10" t="s">
        <v>8351</v>
      </c>
      <c r="B46" s="11">
        <v>0</v>
      </c>
      <c r="C46" s="11">
        <v>20</v>
      </c>
      <c r="D46" s="11">
        <v>0</v>
      </c>
      <c r="E46" s="11">
        <v>0</v>
      </c>
      <c r="F46" s="11">
        <v>20</v>
      </c>
    </row>
    <row r="47" spans="1:6" x14ac:dyDescent="0.25">
      <c r="A47" s="10" t="s">
        <v>8320</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0E28-01FF-4846-97CF-F86561B44B41}">
  <dimension ref="A1:F18"/>
  <sheetViews>
    <sheetView workbookViewId="0">
      <selection activeCell="F6" sqref="F6"/>
    </sheetView>
  </sheetViews>
  <sheetFormatPr defaultRowHeight="15" x14ac:dyDescent="0.25"/>
  <cols>
    <col min="1" max="1" width="15.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8306</v>
      </c>
      <c r="B1" t="s">
        <v>8323</v>
      </c>
    </row>
    <row r="2" spans="1:6" x14ac:dyDescent="0.25">
      <c r="A2" s="9" t="s">
        <v>8379</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5" t="s">
        <v>8373</v>
      </c>
      <c r="B6" s="11">
        <v>34</v>
      </c>
      <c r="C6" s="11">
        <v>149</v>
      </c>
      <c r="D6" s="11">
        <v>2</v>
      </c>
      <c r="E6" s="11">
        <v>182</v>
      </c>
      <c r="F6" s="11">
        <v>367</v>
      </c>
    </row>
    <row r="7" spans="1:6" x14ac:dyDescent="0.25">
      <c r="A7" s="15" t="s">
        <v>8374</v>
      </c>
      <c r="B7" s="11">
        <v>27</v>
      </c>
      <c r="C7" s="11">
        <v>106</v>
      </c>
      <c r="D7" s="11">
        <v>18</v>
      </c>
      <c r="E7" s="11">
        <v>202</v>
      </c>
      <c r="F7" s="11">
        <v>353</v>
      </c>
    </row>
    <row r="8" spans="1:6" x14ac:dyDescent="0.25">
      <c r="A8" s="15" t="s">
        <v>8375</v>
      </c>
      <c r="B8" s="11">
        <v>28</v>
      </c>
      <c r="C8" s="11">
        <v>108</v>
      </c>
      <c r="D8" s="11">
        <v>30</v>
      </c>
      <c r="E8" s="11">
        <v>180</v>
      </c>
      <c r="F8" s="11">
        <v>346</v>
      </c>
    </row>
    <row r="9" spans="1:6" x14ac:dyDescent="0.25">
      <c r="A9" s="15" t="s">
        <v>8376</v>
      </c>
      <c r="B9" s="11">
        <v>27</v>
      </c>
      <c r="C9" s="11">
        <v>102</v>
      </c>
      <c r="D9" s="11">
        <v>0</v>
      </c>
      <c r="E9" s="11">
        <v>192</v>
      </c>
      <c r="F9" s="11">
        <v>321</v>
      </c>
    </row>
    <row r="10" spans="1:6" x14ac:dyDescent="0.25">
      <c r="A10" s="15" t="s">
        <v>8367</v>
      </c>
      <c r="B10" s="11">
        <v>26</v>
      </c>
      <c r="C10" s="11">
        <v>126</v>
      </c>
      <c r="D10" s="11">
        <v>0</v>
      </c>
      <c r="E10" s="11">
        <v>234</v>
      </c>
      <c r="F10" s="11">
        <v>386</v>
      </c>
    </row>
    <row r="11" spans="1:6" x14ac:dyDescent="0.25">
      <c r="A11" s="15" t="s">
        <v>8377</v>
      </c>
      <c r="B11" s="11">
        <v>27</v>
      </c>
      <c r="C11" s="11">
        <v>147</v>
      </c>
      <c r="D11" s="11">
        <v>0</v>
      </c>
      <c r="E11" s="11">
        <v>211</v>
      </c>
      <c r="F11" s="11">
        <v>385</v>
      </c>
    </row>
    <row r="12" spans="1:6" x14ac:dyDescent="0.25">
      <c r="A12" s="15" t="s">
        <v>8368</v>
      </c>
      <c r="B12" s="11">
        <v>43</v>
      </c>
      <c r="C12" s="11">
        <v>150</v>
      </c>
      <c r="D12" s="11">
        <v>0</v>
      </c>
      <c r="E12" s="11">
        <v>194</v>
      </c>
      <c r="F12" s="11">
        <v>387</v>
      </c>
    </row>
    <row r="13" spans="1:6" x14ac:dyDescent="0.25">
      <c r="A13" s="15" t="s">
        <v>8369</v>
      </c>
      <c r="B13" s="11">
        <v>33</v>
      </c>
      <c r="C13" s="11">
        <v>134</v>
      </c>
      <c r="D13" s="11">
        <v>0</v>
      </c>
      <c r="E13" s="11">
        <v>166</v>
      </c>
      <c r="F13" s="11">
        <v>333</v>
      </c>
    </row>
    <row r="14" spans="1:6" x14ac:dyDescent="0.25">
      <c r="A14" s="15" t="s">
        <v>8370</v>
      </c>
      <c r="B14" s="11">
        <v>24</v>
      </c>
      <c r="C14" s="11">
        <v>127</v>
      </c>
      <c r="D14" s="11">
        <v>0</v>
      </c>
      <c r="E14" s="11">
        <v>147</v>
      </c>
      <c r="F14" s="11">
        <v>298</v>
      </c>
    </row>
    <row r="15" spans="1:6" x14ac:dyDescent="0.25">
      <c r="A15" s="15" t="s">
        <v>8371</v>
      </c>
      <c r="B15" s="11">
        <v>20</v>
      </c>
      <c r="C15" s="11">
        <v>149</v>
      </c>
      <c r="D15" s="11">
        <v>0</v>
      </c>
      <c r="E15" s="11">
        <v>183</v>
      </c>
      <c r="F15" s="11">
        <v>352</v>
      </c>
    </row>
    <row r="16" spans="1:6" x14ac:dyDescent="0.25">
      <c r="A16" s="15" t="s">
        <v>8372</v>
      </c>
      <c r="B16" s="11">
        <v>37</v>
      </c>
      <c r="C16" s="11">
        <v>114</v>
      </c>
      <c r="D16" s="11">
        <v>0</v>
      </c>
      <c r="E16" s="11">
        <v>183</v>
      </c>
      <c r="F16" s="11">
        <v>334</v>
      </c>
    </row>
    <row r="17" spans="1:6" x14ac:dyDescent="0.25">
      <c r="A17" s="15" t="s">
        <v>8378</v>
      </c>
      <c r="B17" s="11">
        <v>23</v>
      </c>
      <c r="C17" s="11">
        <v>118</v>
      </c>
      <c r="D17" s="11">
        <v>0</v>
      </c>
      <c r="E17" s="11">
        <v>111</v>
      </c>
      <c r="F17" s="11">
        <v>252</v>
      </c>
    </row>
    <row r="18" spans="1:6" x14ac:dyDescent="0.25">
      <c r="A18" s="15" t="s">
        <v>8320</v>
      </c>
      <c r="B18" s="11">
        <v>349</v>
      </c>
      <c r="C18" s="11">
        <v>1530</v>
      </c>
      <c r="D18" s="11">
        <v>50</v>
      </c>
      <c r="E18" s="11">
        <v>2185</v>
      </c>
      <c r="F18"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A3133" zoomScale="55" zoomScaleNormal="55" workbookViewId="0">
      <selection activeCell="F3133" sqref="F1:F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6" bestFit="1" customWidth="1"/>
    <col min="16" max="16" width="23.7109375" style="8" bestFit="1" customWidth="1"/>
    <col min="17" max="17" width="13.140625" customWidth="1"/>
    <col min="18" max="18" width="17" bestFit="1" customWidth="1"/>
    <col min="19" max="19" width="32.5703125" style="14"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2"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SUM(E2/D2)</f>
        <v>1.3685882352941177</v>
      </c>
      <c r="P2" s="8">
        <f>E2/L2</f>
        <v>63.917582417582416</v>
      </c>
      <c r="Q2" t="str">
        <f>LEFT(N2,SEARCH("/",N2)-1)</f>
        <v>film &amp; video</v>
      </c>
      <c r="R2" t="str">
        <f>RIGHT(N2,LEN(N2)-SEARCH("/",N2))</f>
        <v>television</v>
      </c>
      <c r="S2" s="13">
        <f>(((J2/60)/60)/24)+DATE(1970,1,1)</f>
        <v>42177.007071759261</v>
      </c>
      <c r="T2" s="14">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SUM(E3/D3)</f>
        <v>1.4260827250608272</v>
      </c>
      <c r="P3" s="8">
        <f t="shared" ref="P3:P66" si="1">E3/L3</f>
        <v>185.48101265822785</v>
      </c>
      <c r="Q3" t="str">
        <f t="shared" ref="Q3:Q66" si="2">LEFT(N3,SEARCH("/",N3)-1)</f>
        <v>film &amp; video</v>
      </c>
      <c r="R3" t="str">
        <f t="shared" ref="R3:R66" si="3">RIGHT(N3,LEN(N3)-SEARCH("/",N3))</f>
        <v>television</v>
      </c>
      <c r="S3" s="13">
        <f t="shared" ref="S3:S66" si="4">(((J3/60)/60)/24)+DATE(1970,1,1)</f>
        <v>42766.600497685184</v>
      </c>
      <c r="T3" s="14">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3">
        <f t="shared" si="4"/>
        <v>42405.702349537038</v>
      </c>
      <c r="T4" s="14">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3">
        <f t="shared" si="4"/>
        <v>41828.515127314815</v>
      </c>
      <c r="T5" s="14">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3">
        <f t="shared" si="4"/>
        <v>42327.834247685183</v>
      </c>
      <c r="T6" s="14">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3">
        <f t="shared" si="4"/>
        <v>42563.932951388888</v>
      </c>
      <c r="T7" s="14">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3">
        <f t="shared" si="4"/>
        <v>41794.072337962964</v>
      </c>
      <c r="T8" s="14">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3">
        <f t="shared" si="4"/>
        <v>42516.047071759262</v>
      </c>
      <c r="T9" s="14">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3">
        <f t="shared" si="4"/>
        <v>42468.94458333333</v>
      </c>
      <c r="T10" s="14">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3">
        <f t="shared" si="4"/>
        <v>42447.103518518517</v>
      </c>
      <c r="T11" s="14">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3">
        <f t="shared" si="4"/>
        <v>41780.068043981482</v>
      </c>
      <c r="T12" s="14">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3">
        <f t="shared" si="4"/>
        <v>42572.778495370367</v>
      </c>
      <c r="T13" s="14">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3">
        <f t="shared" si="4"/>
        <v>41791.713252314818</v>
      </c>
      <c r="T14" s="14">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3">
        <f t="shared" si="4"/>
        <v>42508.677187499998</v>
      </c>
      <c r="T15" s="14">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3">
        <f t="shared" si="4"/>
        <v>41808.02648148148</v>
      </c>
      <c r="T16" s="14">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3">
        <f t="shared" si="4"/>
        <v>42256.391875000001</v>
      </c>
      <c r="T17" s="14">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3">
        <f t="shared" si="4"/>
        <v>41760.796423611115</v>
      </c>
      <c r="T18" s="14">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3">
        <f t="shared" si="4"/>
        <v>41917.731736111113</v>
      </c>
      <c r="T19" s="14">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3">
        <f t="shared" si="4"/>
        <v>41869.542314814818</v>
      </c>
      <c r="T20" s="14">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3">
        <f t="shared" si="4"/>
        <v>42175.816365740742</v>
      </c>
      <c r="T21" s="14">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3">
        <f t="shared" si="4"/>
        <v>42200.758240740746</v>
      </c>
      <c r="T22" s="14">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3">
        <f t="shared" si="4"/>
        <v>41878.627187500002</v>
      </c>
      <c r="T23" s="14">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3">
        <f t="shared" si="4"/>
        <v>41989.91134259259</v>
      </c>
      <c r="T24" s="14">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3">
        <f t="shared" si="4"/>
        <v>42097.778946759259</v>
      </c>
      <c r="T25" s="14">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3">
        <f t="shared" si="4"/>
        <v>42229.820173611108</v>
      </c>
      <c r="T26" s="14">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3">
        <f t="shared" si="4"/>
        <v>42318.025011574078</v>
      </c>
      <c r="T27" s="14">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3">
        <f t="shared" si="4"/>
        <v>41828.515555555554</v>
      </c>
      <c r="T28" s="14">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3">
        <f t="shared" si="4"/>
        <v>41929.164733796293</v>
      </c>
      <c r="T29" s="14">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3">
        <f t="shared" si="4"/>
        <v>42324.96393518518</v>
      </c>
      <c r="T30" s="14">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3">
        <f t="shared" si="4"/>
        <v>41812.67324074074</v>
      </c>
      <c r="T31" s="14">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3">
        <f t="shared" si="4"/>
        <v>41842.292997685188</v>
      </c>
      <c r="T32" s="14">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3">
        <f t="shared" si="4"/>
        <v>42376.79206018518</v>
      </c>
      <c r="T33" s="14">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3">
        <f t="shared" si="4"/>
        <v>42461.627511574072</v>
      </c>
      <c r="T34" s="14">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3">
        <f t="shared" si="4"/>
        <v>42286.660891203705</v>
      </c>
      <c r="T35" s="14">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3">
        <f t="shared" si="4"/>
        <v>41841.321770833332</v>
      </c>
      <c r="T36" s="14">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3">
        <f t="shared" si="4"/>
        <v>42098.291828703703</v>
      </c>
      <c r="T37" s="14">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3">
        <f t="shared" si="4"/>
        <v>42068.307002314818</v>
      </c>
      <c r="T38" s="14">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3">
        <f t="shared" si="4"/>
        <v>42032.693043981482</v>
      </c>
      <c r="T39" s="14">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3">
        <f t="shared" si="4"/>
        <v>41375.057222222218</v>
      </c>
      <c r="T40" s="14">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3">
        <f t="shared" si="4"/>
        <v>41754.047083333331</v>
      </c>
      <c r="T41" s="14">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3">
        <f t="shared" si="4"/>
        <v>41789.21398148148</v>
      </c>
      <c r="T42" s="14">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3">
        <f t="shared" si="4"/>
        <v>41887.568912037037</v>
      </c>
      <c r="T43" s="14">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3">
        <f t="shared" si="4"/>
        <v>41971.639189814814</v>
      </c>
      <c r="T44" s="14">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3">
        <f t="shared" si="4"/>
        <v>41802.790347222224</v>
      </c>
      <c r="T45" s="14">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3">
        <f t="shared" si="4"/>
        <v>41874.098807870374</v>
      </c>
      <c r="T46" s="14">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3">
        <f t="shared" si="4"/>
        <v>42457.623923611114</v>
      </c>
      <c r="T47" s="14">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3">
        <f t="shared" si="4"/>
        <v>42323.964976851858</v>
      </c>
      <c r="T48" s="14">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3">
        <f t="shared" si="4"/>
        <v>41932.819525462961</v>
      </c>
      <c r="T49" s="14">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3">
        <f t="shared" si="4"/>
        <v>42033.516898148147</v>
      </c>
      <c r="T50" s="14">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3">
        <f t="shared" si="4"/>
        <v>42271.176446759258</v>
      </c>
      <c r="T51" s="14">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3">
        <f t="shared" si="4"/>
        <v>41995.752986111111</v>
      </c>
      <c r="T52" s="14">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3">
        <f t="shared" si="4"/>
        <v>42196.928668981483</v>
      </c>
      <c r="T53" s="14">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3">
        <f t="shared" si="4"/>
        <v>41807.701921296299</v>
      </c>
      <c r="T54" s="14">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3">
        <f t="shared" si="4"/>
        <v>41719.549131944441</v>
      </c>
      <c r="T55" s="14">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3">
        <f t="shared" si="4"/>
        <v>42333.713206018518</v>
      </c>
      <c r="T56" s="14">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3">
        <f t="shared" si="4"/>
        <v>42496.968935185185</v>
      </c>
      <c r="T57" s="14">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3">
        <f t="shared" si="4"/>
        <v>42149.548888888887</v>
      </c>
      <c r="T58" s="14">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3">
        <f t="shared" si="4"/>
        <v>42089.83289351852</v>
      </c>
      <c r="T59" s="14">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3">
        <f t="shared" si="4"/>
        <v>41932.745046296295</v>
      </c>
      <c r="T60" s="14">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3">
        <f t="shared" si="4"/>
        <v>42230.23583333334</v>
      </c>
      <c r="T61" s="14">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3">
        <f t="shared" si="4"/>
        <v>41701.901817129627</v>
      </c>
      <c r="T62" s="14">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3">
        <f t="shared" si="4"/>
        <v>41409.814317129632</v>
      </c>
      <c r="T63" s="14">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3">
        <f t="shared" si="4"/>
        <v>41311.799513888887</v>
      </c>
      <c r="T64" s="14">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3">
        <f t="shared" si="4"/>
        <v>41612.912187499998</v>
      </c>
      <c r="T65" s="14">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3">
        <f t="shared" si="4"/>
        <v>41433.01829861111</v>
      </c>
      <c r="T66" s="14">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SUM(E67/D67)</f>
        <v>1.0752857142857142</v>
      </c>
      <c r="P67" s="8">
        <f t="shared" ref="P67:P130" si="7">E67/L67</f>
        <v>132.05263157894737</v>
      </c>
      <c r="Q67" t="str">
        <f t="shared" ref="Q67:Q130" si="8">LEFT(N67,SEARCH("/",N67)-1)</f>
        <v>film &amp; video</v>
      </c>
      <c r="R67" t="str">
        <f t="shared" ref="R67:R130" si="9">RIGHT(N67,LEN(N67)-SEARCH("/",N67))</f>
        <v>shorts</v>
      </c>
      <c r="S67" s="13">
        <f t="shared" ref="S67:S130" si="10">(((J67/60)/60)/24)+DATE(1970,1,1)</f>
        <v>41835.821226851855</v>
      </c>
      <c r="T67" s="14">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3">
        <f t="shared" si="10"/>
        <v>42539.849768518514</v>
      </c>
      <c r="T68" s="14">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3">
        <f t="shared" si="10"/>
        <v>41075.583379629628</v>
      </c>
      <c r="T69" s="14">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3">
        <f t="shared" si="10"/>
        <v>41663.569340277776</v>
      </c>
      <c r="T70" s="14">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3">
        <f t="shared" si="10"/>
        <v>40786.187789351854</v>
      </c>
      <c r="T71" s="14">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3">
        <f t="shared" si="10"/>
        <v>40730.896354166667</v>
      </c>
      <c r="T72" s="14">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3">
        <f t="shared" si="10"/>
        <v>40997.271493055552</v>
      </c>
      <c r="T73" s="14">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3">
        <f t="shared" si="10"/>
        <v>41208.010196759256</v>
      </c>
      <c r="T74" s="14">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3">
        <f t="shared" si="10"/>
        <v>40587.75675925926</v>
      </c>
      <c r="T75" s="14">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3">
        <f t="shared" si="10"/>
        <v>42360.487210648149</v>
      </c>
      <c r="T76" s="14">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3">
        <f t="shared" si="10"/>
        <v>41357.209166666667</v>
      </c>
      <c r="T77" s="14">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3">
        <f t="shared" si="10"/>
        <v>40844.691643518519</v>
      </c>
      <c r="T78" s="14">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3">
        <f t="shared" si="10"/>
        <v>40997.144872685189</v>
      </c>
      <c r="T79" s="14">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3">
        <f t="shared" si="10"/>
        <v>42604.730567129634</v>
      </c>
      <c r="T80" s="14">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3">
        <f t="shared" si="10"/>
        <v>41724.776539351849</v>
      </c>
      <c r="T81" s="14">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3">
        <f t="shared" si="10"/>
        <v>41583.083981481483</v>
      </c>
      <c r="T82" s="14">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3">
        <f t="shared" si="10"/>
        <v>41100.158877314818</v>
      </c>
      <c r="T83" s="14">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3">
        <f t="shared" si="10"/>
        <v>40795.820150462961</v>
      </c>
      <c r="T84" s="14">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3">
        <f t="shared" si="10"/>
        <v>42042.615613425922</v>
      </c>
      <c r="T85" s="14">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3">
        <f t="shared" si="10"/>
        <v>40648.757939814815</v>
      </c>
      <c r="T86" s="14">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3">
        <f t="shared" si="10"/>
        <v>40779.125428240739</v>
      </c>
      <c r="T87" s="14">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3">
        <f t="shared" si="10"/>
        <v>42291.556076388893</v>
      </c>
      <c r="T88" s="14">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3">
        <f t="shared" si="10"/>
        <v>40322.53938657407</v>
      </c>
      <c r="T89" s="14">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3">
        <f t="shared" si="10"/>
        <v>41786.65892361111</v>
      </c>
      <c r="T90" s="14">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3">
        <f t="shared" si="10"/>
        <v>41402.752222222225</v>
      </c>
      <c r="T91" s="14">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3">
        <f t="shared" si="10"/>
        <v>40706.297442129631</v>
      </c>
      <c r="T92" s="14">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3">
        <f t="shared" si="10"/>
        <v>40619.402361111112</v>
      </c>
      <c r="T93" s="14">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3">
        <f t="shared" si="10"/>
        <v>42721.198877314819</v>
      </c>
      <c r="T94" s="14">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3">
        <f t="shared" si="10"/>
        <v>41065.858067129629</v>
      </c>
      <c r="T95" s="14">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3">
        <f t="shared" si="10"/>
        <v>41716.717847222222</v>
      </c>
      <c r="T96" s="14">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3">
        <f t="shared" si="10"/>
        <v>40935.005104166667</v>
      </c>
      <c r="T97" s="14">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3">
        <f t="shared" si="10"/>
        <v>40324.662511574075</v>
      </c>
      <c r="T98" s="14">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3">
        <f t="shared" si="10"/>
        <v>40706.135208333333</v>
      </c>
      <c r="T99" s="14">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3">
        <f t="shared" si="10"/>
        <v>41214.79483796296</v>
      </c>
      <c r="T100" s="14">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3">
        <f t="shared" si="10"/>
        <v>41631.902766203704</v>
      </c>
      <c r="T101" s="14">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3">
        <f t="shared" si="10"/>
        <v>41197.753310185188</v>
      </c>
      <c r="T102" s="14">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3">
        <f t="shared" si="10"/>
        <v>41274.776736111111</v>
      </c>
      <c r="T103" s="14">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3">
        <f t="shared" si="10"/>
        <v>40505.131168981483</v>
      </c>
      <c r="T104" s="14">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3">
        <f t="shared" si="10"/>
        <v>41682.805902777778</v>
      </c>
      <c r="T105" s="14">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3">
        <f t="shared" si="10"/>
        <v>40612.695208333331</v>
      </c>
      <c r="T106" s="14">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3">
        <f t="shared" si="10"/>
        <v>42485.724768518514</v>
      </c>
      <c r="T107" s="14">
        <f t="shared" si="11"/>
        <v>42504</v>
      </c>
    </row>
    <row r="108" spans="1:20"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3">
        <f t="shared" si="10"/>
        <v>40987.776631944449</v>
      </c>
      <c r="T108" s="14">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3">
        <f t="shared" si="10"/>
        <v>40635.982488425929</v>
      </c>
      <c r="T109" s="14">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3">
        <f t="shared" si="10"/>
        <v>41365.613078703704</v>
      </c>
      <c r="T110" s="14">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3">
        <f t="shared" si="10"/>
        <v>40570.025810185187</v>
      </c>
      <c r="T111" s="14">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3">
        <f t="shared" si="10"/>
        <v>41557.949687500004</v>
      </c>
      <c r="T112" s="14">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3">
        <f t="shared" si="10"/>
        <v>42125.333182870367</v>
      </c>
      <c r="T113" s="14">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3">
        <f t="shared" si="10"/>
        <v>41718.043032407404</v>
      </c>
      <c r="T114" s="14">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3">
        <f t="shared" si="10"/>
        <v>40753.758425925924</v>
      </c>
      <c r="T115" s="14">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3">
        <f t="shared" si="10"/>
        <v>40861.27416666667</v>
      </c>
      <c r="T116" s="14">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3">
        <f t="shared" si="10"/>
        <v>40918.738935185182</v>
      </c>
      <c r="T117" s="14">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3">
        <f t="shared" si="10"/>
        <v>40595.497164351851</v>
      </c>
      <c r="T118" s="14">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3">
        <f t="shared" si="10"/>
        <v>40248.834999999999</v>
      </c>
      <c r="T119" s="14">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3">
        <f t="shared" si="10"/>
        <v>40723.053657407407</v>
      </c>
      <c r="T120" s="14">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3">
        <f t="shared" si="10"/>
        <v>40739.069282407407</v>
      </c>
      <c r="T121" s="14">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3">
        <f t="shared" si="10"/>
        <v>42616.049849537041</v>
      </c>
      <c r="T122" s="14">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3">
        <f t="shared" si="10"/>
        <v>42096.704976851848</v>
      </c>
      <c r="T123" s="14">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3">
        <f t="shared" si="10"/>
        <v>42593.431793981479</v>
      </c>
      <c r="T124" s="14">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3">
        <f t="shared" si="10"/>
        <v>41904.781990740739</v>
      </c>
      <c r="T125" s="14">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3">
        <f t="shared" si="10"/>
        <v>42114.928726851853</v>
      </c>
      <c r="T126" s="14">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3">
        <f t="shared" si="10"/>
        <v>42709.993981481486</v>
      </c>
      <c r="T127" s="14">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3">
        <f t="shared" si="10"/>
        <v>42135.589548611111</v>
      </c>
      <c r="T128" s="14">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3">
        <f t="shared" si="10"/>
        <v>42067.62431712963</v>
      </c>
      <c r="T129" s="14">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3">
        <f t="shared" si="10"/>
        <v>42628.22792824074</v>
      </c>
      <c r="T130" s="14">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SUM(E131/D131)</f>
        <v>0</v>
      </c>
      <c r="P131" s="8" t="e">
        <f t="shared" ref="P131:P194" si="13">E131/L131</f>
        <v>#DIV/0!</v>
      </c>
      <c r="Q131" t="str">
        <f t="shared" ref="Q131:Q194" si="14">LEFT(N131,SEARCH("/",N131)-1)</f>
        <v>film &amp; video</v>
      </c>
      <c r="R131" t="str">
        <f t="shared" ref="R131:R194" si="15">RIGHT(N131,LEN(N131)-SEARCH("/",N131))</f>
        <v>science fiction</v>
      </c>
      <c r="S131" s="13">
        <f t="shared" ref="S131:S194" si="16">(((J131/60)/60)/24)+DATE(1970,1,1)</f>
        <v>41882.937303240738</v>
      </c>
      <c r="T131" s="14">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3">
        <f t="shared" si="16"/>
        <v>41778.915416666663</v>
      </c>
      <c r="T132" s="14">
        <f t="shared" si="17"/>
        <v>41806.844444444447</v>
      </c>
    </row>
    <row r="133" spans="1:20"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3">
        <f t="shared" si="16"/>
        <v>42541.837511574078</v>
      </c>
      <c r="T133" s="14">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3">
        <f t="shared" si="16"/>
        <v>41905.812581018516</v>
      </c>
      <c r="T134" s="14">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3">
        <f t="shared" si="16"/>
        <v>42491.80768518518</v>
      </c>
      <c r="T135" s="14">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3">
        <f t="shared" si="16"/>
        <v>42221.909930555557</v>
      </c>
      <c r="T136" s="14">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3">
        <f t="shared" si="16"/>
        <v>41788.381909722222</v>
      </c>
      <c r="T137" s="14">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3">
        <f t="shared" si="16"/>
        <v>42096.410115740742</v>
      </c>
      <c r="T138" s="14">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3">
        <f t="shared" si="16"/>
        <v>42239.573993055557</v>
      </c>
      <c r="T139" s="14">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3">
        <f t="shared" si="16"/>
        <v>42186.257418981477</v>
      </c>
      <c r="T140" s="14">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3">
        <f t="shared" si="16"/>
        <v>42187.920972222222</v>
      </c>
      <c r="T141" s="14">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3">
        <f t="shared" si="16"/>
        <v>42053.198287037041</v>
      </c>
      <c r="T142" s="14">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3">
        <f t="shared" si="16"/>
        <v>42110.153043981481</v>
      </c>
      <c r="T143" s="14">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3">
        <f t="shared" si="16"/>
        <v>41938.893263888887</v>
      </c>
      <c r="T144" s="14">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3">
        <f t="shared" si="16"/>
        <v>42559.064143518524</v>
      </c>
      <c r="T145" s="14">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3">
        <f t="shared" si="16"/>
        <v>42047.762407407412</v>
      </c>
      <c r="T146" s="14">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3">
        <f t="shared" si="16"/>
        <v>42200.542268518519</v>
      </c>
      <c r="T147" s="14">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3">
        <f t="shared" si="16"/>
        <v>42693.016180555554</v>
      </c>
      <c r="T148" s="14">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3">
        <f t="shared" si="16"/>
        <v>41969.767824074079</v>
      </c>
      <c r="T149" s="14">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3">
        <f t="shared" si="16"/>
        <v>42397.281666666662</v>
      </c>
      <c r="T150" s="14">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3">
        <f t="shared" si="16"/>
        <v>41968.172106481477</v>
      </c>
      <c r="T151" s="14">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3">
        <f t="shared" si="16"/>
        <v>42090.161828703705</v>
      </c>
      <c r="T152" s="14">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3">
        <f t="shared" si="16"/>
        <v>42113.550821759258</v>
      </c>
      <c r="T153" s="14">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3">
        <f t="shared" si="16"/>
        <v>41875.077546296299</v>
      </c>
      <c r="T154" s="14">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3">
        <f t="shared" si="16"/>
        <v>41933.586157407408</v>
      </c>
      <c r="T155" s="14">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3">
        <f t="shared" si="16"/>
        <v>42115.547395833331</v>
      </c>
      <c r="T156" s="14">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3">
        <f t="shared" si="16"/>
        <v>42168.559432870374</v>
      </c>
      <c r="T157" s="14">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3">
        <f t="shared" si="16"/>
        <v>41794.124953703707</v>
      </c>
      <c r="T158" s="14">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3">
        <f t="shared" si="16"/>
        <v>42396.911712962959</v>
      </c>
      <c r="T159" s="14">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3">
        <f t="shared" si="16"/>
        <v>41904.07671296296</v>
      </c>
      <c r="T160" s="14">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3">
        <f t="shared" si="16"/>
        <v>42514.434548611112</v>
      </c>
      <c r="T161" s="14">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3">
        <f t="shared" si="16"/>
        <v>42171.913090277783</v>
      </c>
      <c r="T162" s="14">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3">
        <f t="shared" si="16"/>
        <v>41792.687442129631</v>
      </c>
      <c r="T163" s="14">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3">
        <f t="shared" si="16"/>
        <v>41835.126805555556</v>
      </c>
      <c r="T164" s="14">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3">
        <f t="shared" si="16"/>
        <v>42243.961273148147</v>
      </c>
      <c r="T165" s="14">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3">
        <f t="shared" si="16"/>
        <v>41841.762743055559</v>
      </c>
      <c r="T166" s="14">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3">
        <f t="shared" si="16"/>
        <v>42351.658842592587</v>
      </c>
      <c r="T167" s="14">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3">
        <f t="shared" si="16"/>
        <v>42721.075949074075</v>
      </c>
      <c r="T168" s="14">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3">
        <f t="shared" si="16"/>
        <v>42160.927488425921</v>
      </c>
      <c r="T169" s="14">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3">
        <f t="shared" si="16"/>
        <v>42052.83530092593</v>
      </c>
      <c r="T170" s="14">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3">
        <f t="shared" si="16"/>
        <v>41900.505312499998</v>
      </c>
      <c r="T171" s="14">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3">
        <f t="shared" si="16"/>
        <v>42216.977812500001</v>
      </c>
      <c r="T172" s="14">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3">
        <f t="shared" si="16"/>
        <v>42534.180717592593</v>
      </c>
      <c r="T173" s="14">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3">
        <f t="shared" si="16"/>
        <v>42047.394942129627</v>
      </c>
      <c r="T174" s="14">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3">
        <f t="shared" si="16"/>
        <v>42033.573009259257</v>
      </c>
      <c r="T175" s="14">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3">
        <f t="shared" si="16"/>
        <v>42072.758981481486</v>
      </c>
      <c r="T176" s="14">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3">
        <f t="shared" si="16"/>
        <v>41855.777905092589</v>
      </c>
      <c r="T177" s="14">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3">
        <f t="shared" si="16"/>
        <v>42191.824062500003</v>
      </c>
      <c r="T178" s="14">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3">
        <f t="shared" si="16"/>
        <v>42070.047754629632</v>
      </c>
      <c r="T179" s="14">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3">
        <f t="shared" si="16"/>
        <v>42304.955381944441</v>
      </c>
      <c r="T180" s="14">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3">
        <f t="shared" si="16"/>
        <v>42403.080497685187</v>
      </c>
      <c r="T181" s="14">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3">
        <f t="shared" si="16"/>
        <v>42067.991238425922</v>
      </c>
      <c r="T182" s="14">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3">
        <f t="shared" si="16"/>
        <v>42147.741840277777</v>
      </c>
      <c r="T183" s="14">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3">
        <f t="shared" si="16"/>
        <v>42712.011944444443</v>
      </c>
      <c r="T184" s="14">
        <f t="shared" si="17"/>
        <v>42742.011944444443</v>
      </c>
    </row>
    <row r="185" spans="1:20"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3">
        <f t="shared" si="16"/>
        <v>41939.810300925928</v>
      </c>
      <c r="T185" s="14">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3">
        <f t="shared" si="16"/>
        <v>41825.791226851856</v>
      </c>
      <c r="T186" s="14">
        <f t="shared" si="17"/>
        <v>41883.165972222225</v>
      </c>
    </row>
    <row r="187" spans="1:20"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3">
        <f t="shared" si="16"/>
        <v>42570.91133101852</v>
      </c>
      <c r="T187" s="14">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3">
        <f t="shared" si="16"/>
        <v>42767.812893518523</v>
      </c>
      <c r="T188" s="14">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3">
        <f t="shared" si="16"/>
        <v>42182.234456018516</v>
      </c>
      <c r="T189" s="14">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3">
        <f t="shared" si="16"/>
        <v>41857.18304398148</v>
      </c>
      <c r="T190" s="14">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3">
        <f t="shared" si="16"/>
        <v>42556.690706018519</v>
      </c>
      <c r="T191" s="14">
        <f t="shared" si="17"/>
        <v>42616.690706018519</v>
      </c>
    </row>
    <row r="192" spans="1:20"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3">
        <f t="shared" si="16"/>
        <v>42527.650995370372</v>
      </c>
      <c r="T192" s="14">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3">
        <f t="shared" si="16"/>
        <v>42239.441412037035</v>
      </c>
      <c r="T193" s="14">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3">
        <f t="shared" si="16"/>
        <v>41899.792037037041</v>
      </c>
      <c r="T194" s="14">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SUM(E195/D195)</f>
        <v>0</v>
      </c>
      <c r="P195" s="8" t="e">
        <f t="shared" ref="P195:P258" si="19">E195/L195</f>
        <v>#DIV/0!</v>
      </c>
      <c r="Q195" t="str">
        <f t="shared" ref="Q195:Q258" si="20">LEFT(N195,SEARCH("/",N195)-1)</f>
        <v>film &amp; video</v>
      </c>
      <c r="R195" t="str">
        <f t="shared" ref="R195:R258" si="21">RIGHT(N195,LEN(N195)-SEARCH("/",N195))</f>
        <v>drama</v>
      </c>
      <c r="S195" s="13">
        <f t="shared" ref="S195:S258" si="22">(((J195/60)/60)/24)+DATE(1970,1,1)</f>
        <v>41911.934791666667</v>
      </c>
      <c r="T195" s="14">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3">
        <f t="shared" si="22"/>
        <v>42375.996886574074</v>
      </c>
      <c r="T196" s="14">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3">
        <f t="shared" si="22"/>
        <v>42135.67050925926</v>
      </c>
      <c r="T197" s="14">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3">
        <f t="shared" si="22"/>
        <v>42259.542800925927</v>
      </c>
      <c r="T198" s="14">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3">
        <f t="shared" si="22"/>
        <v>42741.848379629635</v>
      </c>
      <c r="T199" s="14">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3">
        <f t="shared" si="22"/>
        <v>41887.383356481485</v>
      </c>
      <c r="T200" s="14">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3">
        <f t="shared" si="22"/>
        <v>42584.123865740738</v>
      </c>
      <c r="T201" s="14">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3">
        <f t="shared" si="22"/>
        <v>41867.083368055559</v>
      </c>
      <c r="T202" s="14">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3">
        <f t="shared" si="22"/>
        <v>42023.818622685183</v>
      </c>
      <c r="T203" s="14">
        <f t="shared" si="23"/>
        <v>42043.818622685183</v>
      </c>
    </row>
    <row r="204" spans="1:20"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3">
        <f t="shared" si="22"/>
        <v>42255.927824074075</v>
      </c>
      <c r="T204" s="14">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3">
        <f t="shared" si="22"/>
        <v>41973.847962962958</v>
      </c>
      <c r="T205" s="14">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3">
        <f t="shared" si="22"/>
        <v>42556.583368055552</v>
      </c>
      <c r="T206" s="14">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3">
        <f t="shared" si="22"/>
        <v>42248.632199074069</v>
      </c>
      <c r="T207" s="14">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3">
        <f t="shared" si="22"/>
        <v>42567.004432870366</v>
      </c>
      <c r="T208" s="14">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3">
        <f t="shared" si="22"/>
        <v>41978.197199074071</v>
      </c>
      <c r="T209" s="14">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3">
        <f t="shared" si="22"/>
        <v>41959.369988425926</v>
      </c>
      <c r="T210" s="14">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3">
        <f t="shared" si="22"/>
        <v>42165.922858796301</v>
      </c>
      <c r="T211" s="14">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3">
        <f t="shared" si="22"/>
        <v>42249.064722222218</v>
      </c>
      <c r="T212" s="14">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3">
        <f t="shared" si="22"/>
        <v>42236.159918981488</v>
      </c>
      <c r="T213" s="14">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3">
        <f t="shared" si="22"/>
        <v>42416.881018518514</v>
      </c>
      <c r="T214" s="14">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3">
        <f t="shared" si="22"/>
        <v>42202.594293981485</v>
      </c>
      <c r="T215" s="14">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3">
        <f t="shared" si="22"/>
        <v>42009.64061342593</v>
      </c>
      <c r="T216" s="14">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3">
        <f t="shared" si="22"/>
        <v>42375.230115740742</v>
      </c>
      <c r="T217" s="14">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3">
        <f t="shared" si="22"/>
        <v>42066.958761574075</v>
      </c>
      <c r="T218" s="14">
        <f t="shared" si="23"/>
        <v>42116.917094907403</v>
      </c>
    </row>
    <row r="219" spans="1:20"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3">
        <f t="shared" si="22"/>
        <v>41970.64061342593</v>
      </c>
      <c r="T219" s="14">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3">
        <f t="shared" si="22"/>
        <v>42079.628344907411</v>
      </c>
      <c r="T220" s="14">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3">
        <f t="shared" si="22"/>
        <v>42429.326678240745</v>
      </c>
      <c r="T221" s="14">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3">
        <f t="shared" si="22"/>
        <v>42195.643865740742</v>
      </c>
      <c r="T222" s="14">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3">
        <f t="shared" si="22"/>
        <v>42031.837546296301</v>
      </c>
      <c r="T223" s="14">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3">
        <f t="shared" si="22"/>
        <v>42031.769884259258</v>
      </c>
      <c r="T224" s="14">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3">
        <f t="shared" si="22"/>
        <v>42482.048032407409</v>
      </c>
      <c r="T225" s="14">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3">
        <f t="shared" si="22"/>
        <v>42135.235254629632</v>
      </c>
      <c r="T226" s="14">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3">
        <f t="shared" si="22"/>
        <v>42438.961273148147</v>
      </c>
      <c r="T227" s="14">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3">
        <f t="shared" si="22"/>
        <v>42106.666018518517</v>
      </c>
      <c r="T228" s="14">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3">
        <f t="shared" si="22"/>
        <v>42164.893993055557</v>
      </c>
      <c r="T229" s="14">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3">
        <f t="shared" si="22"/>
        <v>42096.686400462961</v>
      </c>
      <c r="T230" s="14">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3">
        <f t="shared" si="22"/>
        <v>42383.933993055558</v>
      </c>
      <c r="T231" s="14">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3">
        <f t="shared" si="22"/>
        <v>42129.777210648142</v>
      </c>
      <c r="T232" s="14">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3">
        <f t="shared" si="22"/>
        <v>42341.958923611113</v>
      </c>
      <c r="T233" s="14">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3">
        <f t="shared" si="22"/>
        <v>42032.82576388889</v>
      </c>
      <c r="T234" s="14">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3">
        <f t="shared" si="22"/>
        <v>42612.911712962959</v>
      </c>
      <c r="T235" s="14">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3">
        <f t="shared" si="22"/>
        <v>42136.035405092596</v>
      </c>
      <c r="T236" s="14">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3">
        <f t="shared" si="22"/>
        <v>42164.908530092594</v>
      </c>
      <c r="T237" s="14">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3">
        <f t="shared" si="22"/>
        <v>42321.08447916666</v>
      </c>
      <c r="T238" s="14">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3">
        <f t="shared" si="22"/>
        <v>42377.577187499999</v>
      </c>
      <c r="T239" s="14">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3">
        <f t="shared" si="22"/>
        <v>42713.962499999994</v>
      </c>
      <c r="T240" s="14">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3">
        <f t="shared" si="22"/>
        <v>42297.110300925924</v>
      </c>
      <c r="T241" s="14">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3">
        <f t="shared" si="22"/>
        <v>41354.708460648151</v>
      </c>
      <c r="T242" s="14">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3">
        <f t="shared" si="22"/>
        <v>41949.697962962964</v>
      </c>
      <c r="T243" s="14">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3">
        <f t="shared" si="22"/>
        <v>40862.492939814816</v>
      </c>
      <c r="T244" s="14">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3">
        <f t="shared" si="22"/>
        <v>41662.047500000001</v>
      </c>
      <c r="T245" s="14">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3">
        <f t="shared" si="22"/>
        <v>40213.323599537034</v>
      </c>
      <c r="T246" s="14">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3">
        <f t="shared" si="22"/>
        <v>41107.053067129629</v>
      </c>
      <c r="T247" s="14">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3">
        <f t="shared" si="22"/>
        <v>40480.363483796296</v>
      </c>
      <c r="T248" s="14">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3">
        <f t="shared" si="22"/>
        <v>40430.604328703703</v>
      </c>
      <c r="T249" s="14">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3">
        <f t="shared" si="22"/>
        <v>40870.774409722224</v>
      </c>
      <c r="T250" s="14">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3">
        <f t="shared" si="22"/>
        <v>40332.923842592594</v>
      </c>
      <c r="T251" s="14">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3">
        <f t="shared" si="22"/>
        <v>41401.565868055557</v>
      </c>
      <c r="T252" s="14">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3">
        <f t="shared" si="22"/>
        <v>41013.787569444445</v>
      </c>
      <c r="T253" s="14">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3">
        <f t="shared" si="22"/>
        <v>40266.662708333337</v>
      </c>
      <c r="T254" s="14">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3">
        <f t="shared" si="22"/>
        <v>40924.650868055556</v>
      </c>
      <c r="T255" s="14">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3">
        <f t="shared" si="22"/>
        <v>42263.952662037031</v>
      </c>
      <c r="T256" s="14">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3">
        <f t="shared" si="22"/>
        <v>40588.526412037041</v>
      </c>
      <c r="T257" s="14">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3">
        <f t="shared" si="22"/>
        <v>41319.769293981481</v>
      </c>
      <c r="T258" s="14">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SUM(E259/D259)</f>
        <v>1.0672648571428571</v>
      </c>
      <c r="P259" s="8">
        <f t="shared" ref="P259:P322" si="25">E259/L259</f>
        <v>66.70405357142856</v>
      </c>
      <c r="Q259" t="str">
        <f t="shared" ref="Q259:Q322" si="26">LEFT(N259,SEARCH("/",N259)-1)</f>
        <v>film &amp; video</v>
      </c>
      <c r="R259" t="str">
        <f t="shared" ref="R259:R322" si="27">RIGHT(N259,LEN(N259)-SEARCH("/",N259))</f>
        <v>documentary</v>
      </c>
      <c r="S259" s="13">
        <f t="shared" ref="S259:S322" si="28">(((J259/60)/60)/24)+DATE(1970,1,1)</f>
        <v>42479.626875000002</v>
      </c>
      <c r="T259" s="14">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3">
        <f t="shared" si="28"/>
        <v>40682.051689814813</v>
      </c>
      <c r="T260" s="14">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3">
        <f t="shared" si="28"/>
        <v>42072.738067129627</v>
      </c>
      <c r="T261" s="14">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3">
        <f t="shared" si="28"/>
        <v>40330.755543981482</v>
      </c>
      <c r="T262" s="14">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3">
        <f t="shared" si="28"/>
        <v>41017.885462962964</v>
      </c>
      <c r="T263" s="14">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3">
        <f t="shared" si="28"/>
        <v>40555.24800925926</v>
      </c>
      <c r="T264" s="14">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3">
        <f t="shared" si="28"/>
        <v>41149.954791666663</v>
      </c>
      <c r="T265" s="14">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3">
        <f t="shared" si="28"/>
        <v>41010.620312500003</v>
      </c>
      <c r="T266" s="14">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3">
        <f t="shared" si="28"/>
        <v>40267.245717592588</v>
      </c>
      <c r="T267" s="14">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3">
        <f t="shared" si="28"/>
        <v>40205.174849537041</v>
      </c>
      <c r="T268" s="14">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3">
        <f t="shared" si="28"/>
        <v>41785.452534722222</v>
      </c>
      <c r="T269" s="14">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3">
        <f t="shared" si="28"/>
        <v>40809.15252314815</v>
      </c>
      <c r="T270" s="14">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3">
        <f t="shared" si="28"/>
        <v>42758.197013888886</v>
      </c>
      <c r="T271" s="14">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3">
        <f t="shared" si="28"/>
        <v>40637.866550925923</v>
      </c>
      <c r="T272" s="14">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3">
        <f t="shared" si="28"/>
        <v>41612.10024305556</v>
      </c>
      <c r="T273" s="14">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3">
        <f t="shared" si="28"/>
        <v>40235.900358796294</v>
      </c>
      <c r="T274" s="14">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3">
        <f t="shared" si="28"/>
        <v>40697.498449074075</v>
      </c>
      <c r="T275" s="14">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3">
        <f t="shared" si="28"/>
        <v>40969.912372685183</v>
      </c>
      <c r="T276" s="14">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3">
        <f t="shared" si="28"/>
        <v>41193.032013888893</v>
      </c>
      <c r="T277" s="14">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3">
        <f t="shared" si="28"/>
        <v>40967.081874999996</v>
      </c>
      <c r="T278" s="14">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3">
        <f t="shared" si="28"/>
        <v>42117.891423611116</v>
      </c>
      <c r="T279" s="14">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3">
        <f t="shared" si="28"/>
        <v>41164.040960648148</v>
      </c>
      <c r="T280" s="14">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3">
        <f t="shared" si="28"/>
        <v>42759.244166666671</v>
      </c>
      <c r="T281" s="14">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3">
        <f t="shared" si="28"/>
        <v>41744.590682870366</v>
      </c>
      <c r="T282" s="14">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3">
        <f t="shared" si="28"/>
        <v>39950.163344907407</v>
      </c>
      <c r="T283" s="14">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3">
        <f t="shared" si="28"/>
        <v>40194.920046296298</v>
      </c>
      <c r="T284" s="14">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3">
        <f t="shared" si="28"/>
        <v>40675.71</v>
      </c>
      <c r="T285" s="14">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3">
        <f t="shared" si="28"/>
        <v>40904.738194444442</v>
      </c>
      <c r="T286" s="14">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3">
        <f t="shared" si="28"/>
        <v>41506.756111111114</v>
      </c>
      <c r="T287" s="14">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3">
        <f t="shared" si="28"/>
        <v>41313.816249999996</v>
      </c>
      <c r="T288" s="14">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3">
        <f t="shared" si="28"/>
        <v>41184.277986111112</v>
      </c>
      <c r="T289" s="14">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3">
        <f t="shared" si="28"/>
        <v>41051.168900462959</v>
      </c>
      <c r="T290" s="14">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3">
        <f t="shared" si="28"/>
        <v>41550.456412037034</v>
      </c>
      <c r="T291" s="14">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3">
        <f t="shared" si="28"/>
        <v>40526.36917824074</v>
      </c>
      <c r="T292" s="14">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3">
        <f t="shared" si="28"/>
        <v>41376.769050925926</v>
      </c>
      <c r="T293" s="14">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3">
        <f t="shared" si="28"/>
        <v>40812.803229166668</v>
      </c>
      <c r="T294" s="14">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3">
        <f t="shared" si="28"/>
        <v>41719.667986111112</v>
      </c>
      <c r="T295" s="14">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3">
        <f t="shared" si="28"/>
        <v>40343.084421296298</v>
      </c>
      <c r="T296" s="14">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3">
        <f t="shared" si="28"/>
        <v>41519.004733796297</v>
      </c>
      <c r="T297" s="14">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3">
        <f t="shared" si="28"/>
        <v>41134.475497685184</v>
      </c>
      <c r="T298" s="14">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3">
        <f t="shared" si="28"/>
        <v>42089.72802083334</v>
      </c>
      <c r="T299" s="14">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3">
        <f t="shared" si="28"/>
        <v>41709.463518518518</v>
      </c>
      <c r="T300" s="14">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3">
        <f t="shared" si="28"/>
        <v>40469.225231481483</v>
      </c>
      <c r="T301" s="14">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3">
        <f t="shared" si="28"/>
        <v>40626.959930555553</v>
      </c>
      <c r="T302" s="14">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3">
        <f t="shared" si="28"/>
        <v>41312.737673611111</v>
      </c>
      <c r="T303" s="14">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3">
        <f t="shared" si="28"/>
        <v>40933.856921296298</v>
      </c>
      <c r="T304" s="14">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3">
        <f t="shared" si="28"/>
        <v>41032.071134259262</v>
      </c>
      <c r="T305" s="14">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3">
        <f t="shared" si="28"/>
        <v>41114.094872685186</v>
      </c>
      <c r="T306" s="14">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3">
        <f t="shared" si="28"/>
        <v>40948.630196759259</v>
      </c>
      <c r="T307" s="14">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3">
        <f t="shared" si="28"/>
        <v>41333.837187500001</v>
      </c>
      <c r="T308" s="14">
        <f t="shared" si="29"/>
        <v>41353.795520833337</v>
      </c>
    </row>
    <row r="309" spans="1:20"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3">
        <f t="shared" si="28"/>
        <v>41282.944456018515</v>
      </c>
      <c r="T309" s="14">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3">
        <f t="shared" si="28"/>
        <v>40567.694560185184</v>
      </c>
      <c r="T310" s="14">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3">
        <f t="shared" si="28"/>
        <v>41134.751550925925</v>
      </c>
      <c r="T311" s="14">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3">
        <f t="shared" si="28"/>
        <v>40821.183136574073</v>
      </c>
      <c r="T312" s="14">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3">
        <f t="shared" si="28"/>
        <v>40868.219814814816</v>
      </c>
      <c r="T313" s="14">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3">
        <f t="shared" si="28"/>
        <v>41348.877685185187</v>
      </c>
      <c r="T314" s="14">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3">
        <f t="shared" si="28"/>
        <v>40357.227939814817</v>
      </c>
      <c r="T315" s="14">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3">
        <f t="shared" si="28"/>
        <v>41304.833194444444</v>
      </c>
      <c r="T316" s="14">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3">
        <f t="shared" si="28"/>
        <v>41113.77238425926</v>
      </c>
      <c r="T317" s="14">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3">
        <f t="shared" si="28"/>
        <v>41950.923576388886</v>
      </c>
      <c r="T318" s="14">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3">
        <f t="shared" si="28"/>
        <v>41589.676886574074</v>
      </c>
      <c r="T319" s="14">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3">
        <f t="shared" si="28"/>
        <v>41330.038784722223</v>
      </c>
      <c r="T320" s="14">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3">
        <f t="shared" si="28"/>
        <v>40123.83829861111</v>
      </c>
      <c r="T321" s="14">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3">
        <f t="shared" si="28"/>
        <v>42331.551307870366</v>
      </c>
      <c r="T322" s="14">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SUM(E323/D323)</f>
        <v>1.0266285714285714</v>
      </c>
      <c r="P323" s="8">
        <f t="shared" ref="P323:P386" si="31">E323/L323</f>
        <v>106.62314540059347</v>
      </c>
      <c r="Q323" t="str">
        <f t="shared" ref="Q323:Q386" si="32">LEFT(N323,SEARCH("/",N323)-1)</f>
        <v>film &amp; video</v>
      </c>
      <c r="R323" t="str">
        <f t="shared" ref="R323:R386" si="33">RIGHT(N323,LEN(N323)-SEARCH("/",N323))</f>
        <v>documentary</v>
      </c>
      <c r="S323" s="13">
        <f t="shared" ref="S323:S386" si="34">(((J323/60)/60)/24)+DATE(1970,1,1)</f>
        <v>42647.446597222224</v>
      </c>
      <c r="T323" s="14">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3">
        <f t="shared" si="34"/>
        <v>42473.57</v>
      </c>
      <c r="T324" s="14">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3">
        <f t="shared" si="34"/>
        <v>42697.32136574074</v>
      </c>
      <c r="T325" s="14">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3">
        <f t="shared" si="34"/>
        <v>42184.626250000001</v>
      </c>
      <c r="T326" s="14">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3">
        <f t="shared" si="34"/>
        <v>42689.187881944439</v>
      </c>
      <c r="T327" s="14">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3">
        <f t="shared" si="34"/>
        <v>42775.314884259264</v>
      </c>
      <c r="T328" s="14">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3">
        <f t="shared" si="34"/>
        <v>42058.235289351855</v>
      </c>
      <c r="T329" s="14">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3">
        <f t="shared" si="34"/>
        <v>42278.946620370371</v>
      </c>
      <c r="T330" s="14">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3">
        <f t="shared" si="34"/>
        <v>42291.46674768519</v>
      </c>
      <c r="T331" s="14">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3">
        <f t="shared" si="34"/>
        <v>41379.515775462962</v>
      </c>
      <c r="T332" s="14">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3">
        <f t="shared" si="34"/>
        <v>42507.581412037034</v>
      </c>
      <c r="T333" s="14">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3">
        <f t="shared" si="34"/>
        <v>42263.680289351847</v>
      </c>
      <c r="T334" s="14">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3">
        <f t="shared" si="34"/>
        <v>42437.636469907404</v>
      </c>
      <c r="T335" s="14">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3">
        <f t="shared" si="34"/>
        <v>42101.682372685187</v>
      </c>
      <c r="T336" s="14">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3">
        <f t="shared" si="34"/>
        <v>42101.737442129626</v>
      </c>
      <c r="T337" s="14">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3">
        <f t="shared" si="34"/>
        <v>42291.596273148149</v>
      </c>
      <c r="T338" s="14">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3">
        <f t="shared" si="34"/>
        <v>42047.128564814819</v>
      </c>
      <c r="T339" s="14">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3">
        <f t="shared" si="34"/>
        <v>42559.755671296298</v>
      </c>
      <c r="T340" s="14">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3">
        <f t="shared" si="34"/>
        <v>42093.760046296295</v>
      </c>
      <c r="T341" s="14">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3">
        <f t="shared" si="34"/>
        <v>42772.669062500005</v>
      </c>
      <c r="T342" s="14">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3">
        <f t="shared" si="34"/>
        <v>41894.879606481481</v>
      </c>
      <c r="T343" s="14">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3">
        <f t="shared" si="34"/>
        <v>42459.780844907407</v>
      </c>
      <c r="T344" s="14">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3">
        <f t="shared" si="34"/>
        <v>41926.73778935185</v>
      </c>
      <c r="T345" s="14">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3">
        <f t="shared" si="34"/>
        <v>42111.970995370371</v>
      </c>
      <c r="T346" s="14">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3">
        <f t="shared" si="34"/>
        <v>42114.944328703699</v>
      </c>
      <c r="T347" s="14">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3">
        <f t="shared" si="34"/>
        <v>42261.500243055561</v>
      </c>
      <c r="T348" s="14">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3">
        <f t="shared" si="34"/>
        <v>42292.495474537034</v>
      </c>
      <c r="T349" s="14">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3">
        <f t="shared" si="34"/>
        <v>42207.58699074074</v>
      </c>
      <c r="T350" s="14">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3">
        <f t="shared" si="34"/>
        <v>42760.498935185184</v>
      </c>
      <c r="T351" s="14">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3">
        <f t="shared" si="34"/>
        <v>42586.066076388888</v>
      </c>
      <c r="T352" s="14">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3">
        <f t="shared" si="34"/>
        <v>42427.964745370366</v>
      </c>
      <c r="T353" s="14">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3">
        <f t="shared" si="34"/>
        <v>41890.167453703703</v>
      </c>
      <c r="T354" s="14">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3">
        <f t="shared" si="34"/>
        <v>42297.791886574079</v>
      </c>
      <c r="T355" s="14">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3">
        <f t="shared" si="34"/>
        <v>42438.827789351853</v>
      </c>
      <c r="T356" s="14">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3">
        <f t="shared" si="34"/>
        <v>41943.293912037036</v>
      </c>
      <c r="T357" s="14">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3">
        <f t="shared" si="34"/>
        <v>42415.803159722222</v>
      </c>
      <c r="T358" s="14">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3">
        <f t="shared" si="34"/>
        <v>42078.222187499996</v>
      </c>
      <c r="T359" s="14">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3">
        <f t="shared" si="34"/>
        <v>42507.860196759255</v>
      </c>
      <c r="T360" s="14">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3">
        <f t="shared" si="34"/>
        <v>41935.070486111108</v>
      </c>
      <c r="T361" s="14">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3">
        <f t="shared" si="34"/>
        <v>42163.897916666669</v>
      </c>
      <c r="T362" s="14">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3">
        <f t="shared" si="34"/>
        <v>41936.001226851848</v>
      </c>
      <c r="T363" s="14">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3">
        <f t="shared" si="34"/>
        <v>41837.210543981484</v>
      </c>
      <c r="T364" s="14">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3">
        <f t="shared" si="34"/>
        <v>40255.744629629626</v>
      </c>
      <c r="T365" s="14">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3">
        <f t="shared" si="34"/>
        <v>41780.859629629631</v>
      </c>
      <c r="T366" s="14">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3">
        <f t="shared" si="34"/>
        <v>41668.606469907405</v>
      </c>
      <c r="T367" s="14">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3">
        <f t="shared" si="34"/>
        <v>41019.793032407404</v>
      </c>
      <c r="T368" s="14">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3">
        <f t="shared" si="34"/>
        <v>41355.577291666668</v>
      </c>
      <c r="T369" s="14">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3">
        <f t="shared" si="34"/>
        <v>42043.605578703704</v>
      </c>
      <c r="T370" s="14">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3">
        <f t="shared" si="34"/>
        <v>40893.551724537036</v>
      </c>
      <c r="T371" s="14">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3">
        <f t="shared" si="34"/>
        <v>42711.795138888891</v>
      </c>
      <c r="T372" s="14">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3">
        <f t="shared" si="34"/>
        <v>41261.767812500002</v>
      </c>
      <c r="T373" s="14">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3">
        <f t="shared" si="34"/>
        <v>42425.576898148152</v>
      </c>
      <c r="T374" s="14">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3">
        <f t="shared" si="34"/>
        <v>41078.91201388889</v>
      </c>
      <c r="T375" s="14">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3">
        <f t="shared" si="34"/>
        <v>40757.889247685183</v>
      </c>
      <c r="T376" s="14">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3">
        <f t="shared" si="34"/>
        <v>41657.985081018516</v>
      </c>
      <c r="T377" s="14">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3">
        <f t="shared" si="34"/>
        <v>42576.452731481477</v>
      </c>
      <c r="T378" s="14">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3">
        <f t="shared" si="34"/>
        <v>42292.250787037032</v>
      </c>
      <c r="T379" s="14">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3">
        <f t="shared" si="34"/>
        <v>42370.571851851855</v>
      </c>
      <c r="T380" s="14">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3">
        <f t="shared" si="34"/>
        <v>40987.688333333332</v>
      </c>
      <c r="T381" s="14">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3">
        <f t="shared" si="34"/>
        <v>42367.719814814816</v>
      </c>
      <c r="T382" s="14">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3">
        <f t="shared" si="34"/>
        <v>41085.698113425926</v>
      </c>
      <c r="T383" s="14">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3">
        <f t="shared" si="34"/>
        <v>41144.709490740745</v>
      </c>
      <c r="T384" s="14">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3">
        <f t="shared" si="34"/>
        <v>41755.117581018516</v>
      </c>
      <c r="T385" s="14">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3">
        <f t="shared" si="34"/>
        <v>41980.781793981485</v>
      </c>
      <c r="T386" s="14">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SUM(E387/D387)</f>
        <v>1.05982</v>
      </c>
      <c r="P387" s="8">
        <f t="shared" ref="P387:P450" si="37">E387/L387</f>
        <v>111.79535864978902</v>
      </c>
      <c r="Q387" t="str">
        <f t="shared" ref="Q387:Q450" si="38">LEFT(N387,SEARCH("/",N387)-1)</f>
        <v>film &amp; video</v>
      </c>
      <c r="R387" t="str">
        <f t="shared" ref="R387:R450" si="39">RIGHT(N387,LEN(N387)-SEARCH("/",N387))</f>
        <v>documentary</v>
      </c>
      <c r="S387" s="13">
        <f t="shared" ref="S387:S450" si="40">(((J387/60)/60)/24)+DATE(1970,1,1)</f>
        <v>41934.584502314814</v>
      </c>
      <c r="T387" s="14">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3">
        <f t="shared" si="40"/>
        <v>42211.951284722221</v>
      </c>
      <c r="T388" s="14">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3">
        <f t="shared" si="40"/>
        <v>42200.67659722222</v>
      </c>
      <c r="T389" s="14">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3">
        <f t="shared" si="40"/>
        <v>42549.076157407413</v>
      </c>
      <c r="T390" s="14">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3">
        <f t="shared" si="40"/>
        <v>41674.063078703701</v>
      </c>
      <c r="T391" s="14">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3">
        <f t="shared" si="40"/>
        <v>42112.036712962959</v>
      </c>
      <c r="T392" s="14">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3">
        <f t="shared" si="40"/>
        <v>40865.042256944449</v>
      </c>
      <c r="T393" s="14">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3">
        <f t="shared" si="40"/>
        <v>40763.717256944445</v>
      </c>
      <c r="T394" s="14">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3">
        <f t="shared" si="40"/>
        <v>41526.708935185183</v>
      </c>
      <c r="T395" s="14">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3">
        <f t="shared" si="40"/>
        <v>42417.818078703705</v>
      </c>
      <c r="T396" s="14">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3">
        <f t="shared" si="40"/>
        <v>40990.909259259257</v>
      </c>
      <c r="T397" s="14">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3">
        <f t="shared" si="40"/>
        <v>41082.564884259256</v>
      </c>
      <c r="T398" s="14">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3">
        <f t="shared" si="40"/>
        <v>40379.776435185187</v>
      </c>
      <c r="T399" s="14">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3">
        <f t="shared" si="40"/>
        <v>42078.793124999997</v>
      </c>
      <c r="T400" s="14">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3">
        <f t="shared" si="40"/>
        <v>42687.875775462962</v>
      </c>
      <c r="T401" s="14">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3">
        <f t="shared" si="40"/>
        <v>41745.635960648149</v>
      </c>
      <c r="T402" s="14">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3">
        <f t="shared" si="40"/>
        <v>40732.842245370368</v>
      </c>
      <c r="T403" s="14">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3">
        <f t="shared" si="40"/>
        <v>42292.539548611108</v>
      </c>
      <c r="T404" s="14">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3">
        <f t="shared" si="40"/>
        <v>40718.310659722221</v>
      </c>
      <c r="T405" s="14">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3">
        <f t="shared" si="40"/>
        <v>41646.628032407411</v>
      </c>
      <c r="T406" s="14">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3">
        <f t="shared" si="40"/>
        <v>41674.08494212963</v>
      </c>
      <c r="T407" s="14">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3">
        <f t="shared" si="40"/>
        <v>40638.162465277775</v>
      </c>
      <c r="T408" s="14">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3">
        <f t="shared" si="40"/>
        <v>40806.870949074073</v>
      </c>
      <c r="T409" s="14">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3">
        <f t="shared" si="40"/>
        <v>41543.735995370371</v>
      </c>
      <c r="T410" s="14">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3">
        <f t="shared" si="40"/>
        <v>42543.862777777773</v>
      </c>
      <c r="T411" s="14">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3">
        <f t="shared" si="40"/>
        <v>42113.981446759266</v>
      </c>
      <c r="T412" s="14">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3">
        <f t="shared" si="40"/>
        <v>41598.17597222222</v>
      </c>
      <c r="T413" s="14">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3">
        <f t="shared" si="40"/>
        <v>41099.742800925924</v>
      </c>
      <c r="T414" s="14">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3">
        <f t="shared" si="40"/>
        <v>41079.877442129626</v>
      </c>
      <c r="T415" s="14">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3">
        <f t="shared" si="40"/>
        <v>41529.063252314816</v>
      </c>
      <c r="T416" s="14">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3">
        <f t="shared" si="40"/>
        <v>41904.851875</v>
      </c>
      <c r="T417" s="14">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3">
        <f t="shared" si="40"/>
        <v>41648.396192129629</v>
      </c>
      <c r="T418" s="14">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3">
        <f t="shared" si="40"/>
        <v>41360.970601851855</v>
      </c>
      <c r="T419" s="14">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3">
        <f t="shared" si="40"/>
        <v>42178.282372685186</v>
      </c>
      <c r="T420" s="14">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3">
        <f t="shared" si="40"/>
        <v>41394.842442129629</v>
      </c>
      <c r="T421" s="14">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3">
        <f t="shared" si="40"/>
        <v>41682.23646990741</v>
      </c>
      <c r="T422" s="14">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3">
        <f t="shared" si="40"/>
        <v>42177.491388888884</v>
      </c>
      <c r="T423" s="14">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3">
        <f t="shared" si="40"/>
        <v>41863.260381944441</v>
      </c>
      <c r="T424" s="14">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3">
        <f t="shared" si="40"/>
        <v>41400.92627314815</v>
      </c>
      <c r="T425" s="14">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3">
        <f t="shared" si="40"/>
        <v>40934.376145833332</v>
      </c>
      <c r="T426" s="14">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3">
        <f t="shared" si="40"/>
        <v>42275.861157407402</v>
      </c>
      <c r="T427" s="14">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3">
        <f t="shared" si="40"/>
        <v>42400.711967592593</v>
      </c>
      <c r="T428" s="14">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3">
        <f t="shared" si="40"/>
        <v>42285.909027777772</v>
      </c>
      <c r="T429" s="14">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3">
        <f t="shared" si="40"/>
        <v>41778.766724537039</v>
      </c>
      <c r="T430" s="14">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3">
        <f t="shared" si="40"/>
        <v>40070.901412037041</v>
      </c>
      <c r="T431" s="14">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3">
        <f t="shared" si="40"/>
        <v>41513.107256944444</v>
      </c>
      <c r="T432" s="14">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3">
        <f t="shared" si="40"/>
        <v>42526.871331018512</v>
      </c>
      <c r="T433" s="14">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3">
        <f t="shared" si="40"/>
        <v>42238.726631944446</v>
      </c>
      <c r="T434" s="14">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3">
        <f t="shared" si="40"/>
        <v>42228.629884259266</v>
      </c>
      <c r="T435" s="14">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3">
        <f t="shared" si="40"/>
        <v>41576.834513888891</v>
      </c>
      <c r="T436" s="14">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3">
        <f t="shared" si="40"/>
        <v>41500.747453703705</v>
      </c>
      <c r="T437" s="14">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3">
        <f t="shared" si="40"/>
        <v>41456.36241898148</v>
      </c>
      <c r="T438" s="14">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3">
        <f t="shared" si="40"/>
        <v>42591.31858796296</v>
      </c>
      <c r="T439" s="14">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3">
        <f t="shared" si="40"/>
        <v>42296.261087962965</v>
      </c>
      <c r="T440" s="14">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3">
        <f t="shared" si="40"/>
        <v>41919.761782407404</v>
      </c>
      <c r="T441" s="14">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3">
        <f t="shared" si="40"/>
        <v>42423.985567129625</v>
      </c>
      <c r="T442" s="14">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3">
        <f t="shared" si="40"/>
        <v>41550.793935185182</v>
      </c>
      <c r="T443" s="14">
        <f t="shared" si="41"/>
        <v>41580.793935185182</v>
      </c>
    </row>
    <row r="444" spans="1:20"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3">
        <f t="shared" si="40"/>
        <v>42024.888692129629</v>
      </c>
      <c r="T444" s="14">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3">
        <f t="shared" si="40"/>
        <v>41650.015057870369</v>
      </c>
      <c r="T445" s="14">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3">
        <f t="shared" si="40"/>
        <v>40894.906956018516</v>
      </c>
      <c r="T446" s="14">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3">
        <f t="shared" si="40"/>
        <v>42130.335358796292</v>
      </c>
      <c r="T447" s="14">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3">
        <f t="shared" si="40"/>
        <v>42037.083564814813</v>
      </c>
      <c r="T448" s="14">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3">
        <f t="shared" si="40"/>
        <v>41331.555127314816</v>
      </c>
      <c r="T449" s="14">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3">
        <f t="shared" si="40"/>
        <v>41753.758043981477</v>
      </c>
      <c r="T450" s="14">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SUM(E451/D451)</f>
        <v>2.2499999999999999E-2</v>
      </c>
      <c r="P451" s="8">
        <f t="shared" ref="P451:P514" si="43">E451/L451</f>
        <v>9</v>
      </c>
      <c r="Q451" t="str">
        <f t="shared" ref="Q451:Q514" si="44">LEFT(N451,SEARCH("/",N451)-1)</f>
        <v>film &amp; video</v>
      </c>
      <c r="R451" t="str">
        <f t="shared" ref="R451:R514" si="45">RIGHT(N451,LEN(N451)-SEARCH("/",N451))</f>
        <v>animation</v>
      </c>
      <c r="S451" s="13">
        <f t="shared" ref="S451:S514" si="46">(((J451/60)/60)/24)+DATE(1970,1,1)</f>
        <v>41534.568113425928</v>
      </c>
      <c r="T451" s="14">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3">
        <f t="shared" si="46"/>
        <v>41654.946759259255</v>
      </c>
      <c r="T452" s="14">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3">
        <f t="shared" si="46"/>
        <v>41634.715173611112</v>
      </c>
      <c r="T453" s="14">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3">
        <f t="shared" si="46"/>
        <v>42107.703877314809</v>
      </c>
      <c r="T454" s="14">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3">
        <f t="shared" si="46"/>
        <v>42038.824988425928</v>
      </c>
      <c r="T455" s="14">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3">
        <f t="shared" si="46"/>
        <v>41938.717256944445</v>
      </c>
      <c r="T456" s="14">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3">
        <f t="shared" si="46"/>
        <v>40971.002569444441</v>
      </c>
      <c r="T457" s="14">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3">
        <f t="shared" si="46"/>
        <v>41547.694456018515</v>
      </c>
      <c r="T458" s="14">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3">
        <f t="shared" si="46"/>
        <v>41837.767500000002</v>
      </c>
      <c r="T459" s="14">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3">
        <f t="shared" si="46"/>
        <v>41378.69976851852</v>
      </c>
      <c r="T460" s="14">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3">
        <f t="shared" si="46"/>
        <v>40800.6403587963</v>
      </c>
      <c r="T461" s="14">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3">
        <f t="shared" si="46"/>
        <v>41759.542534722219</v>
      </c>
      <c r="T462" s="14">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3">
        <f t="shared" si="46"/>
        <v>41407.84684027778</v>
      </c>
      <c r="T463" s="14">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3">
        <f t="shared" si="46"/>
        <v>40705.126631944448</v>
      </c>
      <c r="T464" s="14">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3">
        <f t="shared" si="46"/>
        <v>40750.710104166668</v>
      </c>
      <c r="T465" s="14">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3">
        <f t="shared" si="46"/>
        <v>42488.848784722228</v>
      </c>
      <c r="T466" s="14">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3">
        <f t="shared" si="46"/>
        <v>41801.120069444441</v>
      </c>
      <c r="T467" s="14">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3">
        <f t="shared" si="46"/>
        <v>41129.942870370374</v>
      </c>
      <c r="T468" s="14">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3">
        <f t="shared" si="46"/>
        <v>41135.679791666669</v>
      </c>
      <c r="T469" s="14">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3">
        <f t="shared" si="46"/>
        <v>41041.167627314811</v>
      </c>
      <c r="T470" s="14">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3">
        <f t="shared" si="46"/>
        <v>41827.989861111113</v>
      </c>
      <c r="T471" s="14">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3">
        <f t="shared" si="46"/>
        <v>41605.167696759258</v>
      </c>
      <c r="T472" s="14">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3">
        <f t="shared" si="46"/>
        <v>41703.721979166665</v>
      </c>
      <c r="T473" s="14">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3">
        <f t="shared" si="46"/>
        <v>41844.922662037039</v>
      </c>
      <c r="T474" s="14">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3">
        <f t="shared" si="46"/>
        <v>41869.698136574072</v>
      </c>
      <c r="T475" s="14">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3">
        <f t="shared" si="46"/>
        <v>42753.329039351855</v>
      </c>
      <c r="T476" s="14">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3">
        <f t="shared" si="46"/>
        <v>42100.086145833338</v>
      </c>
      <c r="T477" s="14">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3">
        <f t="shared" si="46"/>
        <v>41757.975011574075</v>
      </c>
      <c r="T478" s="14">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3">
        <f t="shared" si="46"/>
        <v>40987.83488425926</v>
      </c>
      <c r="T479" s="14">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3">
        <f t="shared" si="46"/>
        <v>42065.910983796297</v>
      </c>
      <c r="T480" s="14">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3">
        <f t="shared" si="46"/>
        <v>41904.407812500001</v>
      </c>
      <c r="T481" s="14">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3">
        <f t="shared" si="46"/>
        <v>41465.500173611108</v>
      </c>
      <c r="T482" s="14">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3">
        <f t="shared" si="46"/>
        <v>41162.672326388885</v>
      </c>
      <c r="T483" s="14">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3">
        <f t="shared" si="46"/>
        <v>42447.896875000006</v>
      </c>
      <c r="T484" s="14">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3">
        <f t="shared" si="46"/>
        <v>41243.197592592594</v>
      </c>
      <c r="T485" s="14">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3">
        <f t="shared" si="46"/>
        <v>42272.93949074074</v>
      </c>
      <c r="T486" s="14">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3">
        <f t="shared" si="46"/>
        <v>41381.50577546296</v>
      </c>
      <c r="T487" s="14">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3">
        <f t="shared" si="46"/>
        <v>41761.94258101852</v>
      </c>
      <c r="T488" s="14">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3">
        <f t="shared" si="46"/>
        <v>42669.594837962963</v>
      </c>
      <c r="T489" s="14">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3">
        <f t="shared" si="46"/>
        <v>42714.054398148146</v>
      </c>
      <c r="T490" s="14">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3">
        <f t="shared" si="46"/>
        <v>40882.481666666667</v>
      </c>
      <c r="T491" s="14">
        <f t="shared" si="47"/>
        <v>40913.481249999997</v>
      </c>
    </row>
    <row r="492" spans="1:20"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3">
        <f t="shared" si="46"/>
        <v>41113.968576388892</v>
      </c>
      <c r="T492" s="14">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3">
        <f t="shared" si="46"/>
        <v>42366.982627314821</v>
      </c>
      <c r="T493" s="14">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3">
        <f t="shared" si="46"/>
        <v>42596.03506944445</v>
      </c>
      <c r="T494" s="14">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3">
        <f t="shared" si="46"/>
        <v>42114.726134259254</v>
      </c>
      <c r="T495" s="14">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3">
        <f t="shared" si="46"/>
        <v>41799.830613425926</v>
      </c>
      <c r="T496" s="14">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3">
        <f t="shared" si="46"/>
        <v>42171.827604166669</v>
      </c>
      <c r="T497" s="14">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3">
        <f t="shared" si="46"/>
        <v>41620.93141203704</v>
      </c>
      <c r="T498" s="14">
        <f t="shared" si="47"/>
        <v>41680.93141203704</v>
      </c>
    </row>
    <row r="499" spans="1:20"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3">
        <f t="shared" si="46"/>
        <v>41945.037789351853</v>
      </c>
      <c r="T499" s="14">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3">
        <f t="shared" si="46"/>
        <v>40858.762141203704</v>
      </c>
      <c r="T500" s="14">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3">
        <f t="shared" si="46"/>
        <v>40043.895462962959</v>
      </c>
      <c r="T501" s="14">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3">
        <f t="shared" si="46"/>
        <v>40247.886006944449</v>
      </c>
      <c r="T502" s="14">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3">
        <f t="shared" si="46"/>
        <v>40703.234386574077</v>
      </c>
      <c r="T503" s="14">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3">
        <f t="shared" si="46"/>
        <v>40956.553530092591</v>
      </c>
      <c r="T504" s="14">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3">
        <f t="shared" si="46"/>
        <v>41991.526655092588</v>
      </c>
      <c r="T505" s="14">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3">
        <f t="shared" si="46"/>
        <v>40949.98364583333</v>
      </c>
      <c r="T506" s="14">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3">
        <f t="shared" si="46"/>
        <v>42318.098217592589</v>
      </c>
      <c r="T507" s="14">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3">
        <f t="shared" si="46"/>
        <v>41466.552314814813</v>
      </c>
      <c r="T508" s="14">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3">
        <f t="shared" si="46"/>
        <v>41156.958993055552</v>
      </c>
      <c r="T509" s="14">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3">
        <f t="shared" si="46"/>
        <v>40995.024317129632</v>
      </c>
      <c r="T510" s="14">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3">
        <f t="shared" si="46"/>
        <v>42153.631597222222</v>
      </c>
      <c r="T511" s="14">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3">
        <f t="shared" si="46"/>
        <v>42400.176377314812</v>
      </c>
      <c r="T512" s="14">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3">
        <f t="shared" si="46"/>
        <v>41340.303032407406</v>
      </c>
      <c r="T513" s="14">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3">
        <f t="shared" si="46"/>
        <v>42649.742210648154</v>
      </c>
      <c r="T514" s="14">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SUM(E515/D515)</f>
        <v>0.13924</v>
      </c>
      <c r="P515" s="8">
        <f t="shared" ref="P515:P578" si="49">E515/L515</f>
        <v>102.38235294117646</v>
      </c>
      <c r="Q515" t="str">
        <f t="shared" ref="Q515:Q578" si="50">LEFT(N515,SEARCH("/",N515)-1)</f>
        <v>film &amp; video</v>
      </c>
      <c r="R515" t="str">
        <f t="shared" ref="R515:R578" si="51">RIGHT(N515,LEN(N515)-SEARCH("/",N515))</f>
        <v>animation</v>
      </c>
      <c r="S515" s="13">
        <f t="shared" ref="S515:S578" si="52">(((J515/60)/60)/24)+DATE(1970,1,1)</f>
        <v>42552.653993055559</v>
      </c>
      <c r="T515" s="14">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3">
        <f t="shared" si="52"/>
        <v>41830.613969907405</v>
      </c>
      <c r="T516" s="14">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3">
        <f t="shared" si="52"/>
        <v>42327.490752314814</v>
      </c>
      <c r="T517" s="14">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3">
        <f t="shared" si="52"/>
        <v>42091.778703703705</v>
      </c>
      <c r="T518" s="14">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3">
        <f t="shared" si="52"/>
        <v>42738.615289351852</v>
      </c>
      <c r="T519" s="14">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3">
        <f t="shared" si="52"/>
        <v>42223.616018518514</v>
      </c>
      <c r="T520" s="14">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3">
        <f t="shared" si="52"/>
        <v>41218.391446759262</v>
      </c>
      <c r="T521" s="14">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3">
        <f t="shared" si="52"/>
        <v>42318.702094907407</v>
      </c>
      <c r="T522" s="14">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3">
        <f t="shared" si="52"/>
        <v>42646.092812499999</v>
      </c>
      <c r="T523" s="14">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3">
        <f t="shared" si="52"/>
        <v>42430.040798611109</v>
      </c>
      <c r="T524" s="14">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3">
        <f t="shared" si="52"/>
        <v>42238.13282407407</v>
      </c>
      <c r="T525" s="14">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3">
        <f t="shared" si="52"/>
        <v>42492.717233796298</v>
      </c>
      <c r="T526" s="14">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3">
        <f t="shared" si="52"/>
        <v>41850.400937500002</v>
      </c>
      <c r="T527" s="14">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3">
        <f t="shared" si="52"/>
        <v>42192.591944444444</v>
      </c>
      <c r="T528" s="14">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3">
        <f t="shared" si="52"/>
        <v>42753.205625000002</v>
      </c>
      <c r="T529" s="14">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3">
        <f t="shared" si="52"/>
        <v>42155.920219907406</v>
      </c>
      <c r="T530" s="14">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3">
        <f t="shared" si="52"/>
        <v>42725.031180555554</v>
      </c>
      <c r="T531" s="14">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3">
        <f t="shared" si="52"/>
        <v>42157.591064814813</v>
      </c>
      <c r="T532" s="14">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3">
        <f t="shared" si="52"/>
        <v>42676.065150462964</v>
      </c>
      <c r="T533" s="14">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3">
        <f t="shared" si="52"/>
        <v>42473.007037037038</v>
      </c>
      <c r="T534" s="14">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3">
        <f t="shared" si="52"/>
        <v>42482.43478009259</v>
      </c>
      <c r="T535" s="14">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3">
        <f t="shared" si="52"/>
        <v>42270.810995370368</v>
      </c>
      <c r="T536" s="14">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3">
        <f t="shared" si="52"/>
        <v>42711.545196759253</v>
      </c>
      <c r="T537" s="14">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3">
        <f t="shared" si="52"/>
        <v>42179.344988425932</v>
      </c>
      <c r="T538" s="14">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3">
        <f t="shared" si="52"/>
        <v>42282.768414351856</v>
      </c>
      <c r="T539" s="14">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3">
        <f t="shared" si="52"/>
        <v>42473.794710648144</v>
      </c>
      <c r="T540" s="14">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3">
        <f t="shared" si="52"/>
        <v>42535.049849537041</v>
      </c>
      <c r="T541" s="14">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3">
        <f t="shared" si="52"/>
        <v>42009.817199074074</v>
      </c>
      <c r="T542" s="14">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3">
        <f t="shared" si="52"/>
        <v>42276.046689814815</v>
      </c>
      <c r="T543" s="14">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3">
        <f t="shared" si="52"/>
        <v>42433.737453703703</v>
      </c>
      <c r="T544" s="14">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3">
        <f t="shared" si="52"/>
        <v>41914.092152777775</v>
      </c>
      <c r="T545" s="14">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3">
        <f t="shared" si="52"/>
        <v>42525.656944444447</v>
      </c>
      <c r="T546" s="14">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3">
        <f t="shared" si="52"/>
        <v>42283.592465277776</v>
      </c>
      <c r="T547" s="14">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3">
        <f t="shared" si="52"/>
        <v>42249.667997685188</v>
      </c>
      <c r="T548" s="14">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3">
        <f t="shared" si="52"/>
        <v>42380.696342592593</v>
      </c>
      <c r="T549" s="14">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3">
        <f t="shared" si="52"/>
        <v>42276.903333333335</v>
      </c>
      <c r="T550" s="14">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3">
        <f t="shared" si="52"/>
        <v>42163.636828703704</v>
      </c>
      <c r="T551" s="14">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3">
        <f t="shared" si="52"/>
        <v>42753.678761574076</v>
      </c>
      <c r="T552" s="14">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3">
        <f t="shared" si="52"/>
        <v>42173.275740740741</v>
      </c>
      <c r="T553" s="14">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3">
        <f t="shared" si="52"/>
        <v>42318.616851851853</v>
      </c>
      <c r="T554" s="14">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3">
        <f t="shared" si="52"/>
        <v>41927.71980324074</v>
      </c>
      <c r="T555" s="14">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3">
        <f t="shared" si="52"/>
        <v>41901.684861111113</v>
      </c>
      <c r="T556" s="14">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3">
        <f t="shared" si="52"/>
        <v>42503.353506944448</v>
      </c>
      <c r="T557" s="14">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3">
        <f t="shared" si="52"/>
        <v>42345.860150462962</v>
      </c>
      <c r="T558" s="14">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3">
        <f t="shared" si="52"/>
        <v>42676.942164351851</v>
      </c>
      <c r="T559" s="14">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3">
        <f t="shared" si="52"/>
        <v>42057.883159722223</v>
      </c>
      <c r="T560" s="14">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3">
        <f t="shared" si="52"/>
        <v>42321.283101851848</v>
      </c>
      <c r="T561" s="14">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3">
        <f t="shared" si="52"/>
        <v>41960.771354166667</v>
      </c>
      <c r="T562" s="14">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3">
        <f t="shared" si="52"/>
        <v>42268.658715277779</v>
      </c>
      <c r="T563" s="14">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3">
        <f t="shared" si="52"/>
        <v>42692.389062500006</v>
      </c>
      <c r="T564" s="14">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3">
        <f t="shared" si="52"/>
        <v>42022.069988425923</v>
      </c>
      <c r="T565" s="14">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3">
        <f t="shared" si="52"/>
        <v>42411.942997685182</v>
      </c>
      <c r="T566" s="14">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3">
        <f t="shared" si="52"/>
        <v>42165.785289351858</v>
      </c>
      <c r="T567" s="14">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3">
        <f t="shared" si="52"/>
        <v>42535.68440972222</v>
      </c>
      <c r="T568" s="14">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3">
        <f t="shared" si="52"/>
        <v>41975.842523148152</v>
      </c>
      <c r="T569" s="14">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3">
        <f t="shared" si="52"/>
        <v>42348.9215625</v>
      </c>
      <c r="T570" s="14">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3">
        <f t="shared" si="52"/>
        <v>42340.847361111111</v>
      </c>
      <c r="T571" s="14">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3">
        <f t="shared" si="52"/>
        <v>42388.798252314817</v>
      </c>
      <c r="T572" s="14">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3">
        <f t="shared" si="52"/>
        <v>42192.816238425927</v>
      </c>
      <c r="T573" s="14">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3">
        <f t="shared" si="52"/>
        <v>42282.71629629629</v>
      </c>
      <c r="T574" s="14">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3">
        <f t="shared" si="52"/>
        <v>41963.050127314811</v>
      </c>
      <c r="T575" s="14">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3">
        <f t="shared" si="52"/>
        <v>42632.443368055552</v>
      </c>
      <c r="T576" s="14">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3">
        <f t="shared" si="52"/>
        <v>42138.692627314813</v>
      </c>
      <c r="T577" s="14">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3">
        <f t="shared" si="52"/>
        <v>42031.471666666665</v>
      </c>
      <c r="T578" s="14">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SUM(E579/D579)</f>
        <v>2E-3</v>
      </c>
      <c r="P579" s="8">
        <f t="shared" ref="P579:P642" si="55">E579/L579</f>
        <v>10</v>
      </c>
      <c r="Q579" t="str">
        <f t="shared" ref="Q579:Q642" si="56">LEFT(N579,SEARCH("/",N579)-1)</f>
        <v>technology</v>
      </c>
      <c r="R579" t="str">
        <f t="shared" ref="R579:R642" si="57">RIGHT(N579,LEN(N579)-SEARCH("/",N579))</f>
        <v>web</v>
      </c>
      <c r="S579" s="13">
        <f t="shared" ref="S579:S642" si="58">(((J579/60)/60)/24)+DATE(1970,1,1)</f>
        <v>42450.589143518519</v>
      </c>
      <c r="T579" s="14">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3">
        <f t="shared" si="58"/>
        <v>42230.578622685185</v>
      </c>
      <c r="T580" s="14">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3">
        <f t="shared" si="58"/>
        <v>41968.852118055554</v>
      </c>
      <c r="T581" s="14">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3">
        <f t="shared" si="58"/>
        <v>42605.908182870371</v>
      </c>
      <c r="T582" s="14">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3">
        <f t="shared" si="58"/>
        <v>42188.012777777782</v>
      </c>
      <c r="T583" s="14">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3">
        <f t="shared" si="58"/>
        <v>42055.739803240736</v>
      </c>
      <c r="T584" s="14">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3">
        <f t="shared" si="58"/>
        <v>42052.93850694444</v>
      </c>
      <c r="T585" s="14">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3">
        <f t="shared" si="58"/>
        <v>42049.716620370367</v>
      </c>
      <c r="T586" s="14">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3">
        <f t="shared" si="58"/>
        <v>42283.3909375</v>
      </c>
      <c r="T587" s="14">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3">
        <f t="shared" si="58"/>
        <v>42020.854247685187</v>
      </c>
      <c r="T588" s="14">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3">
        <f t="shared" si="58"/>
        <v>42080.757326388892</v>
      </c>
      <c r="T589" s="14">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3">
        <f t="shared" si="58"/>
        <v>42631.769513888896</v>
      </c>
      <c r="T590" s="14">
        <f t="shared" si="59"/>
        <v>42691.811180555553</v>
      </c>
    </row>
    <row r="591" spans="1:20"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3">
        <f t="shared" si="58"/>
        <v>42178.614571759259</v>
      </c>
      <c r="T591" s="14">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3">
        <f t="shared" si="58"/>
        <v>42377.554756944446</v>
      </c>
      <c r="T592" s="14">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3">
        <f t="shared" si="58"/>
        <v>42177.543171296296</v>
      </c>
      <c r="T593" s="14">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3">
        <f t="shared" si="58"/>
        <v>41946.232175925928</v>
      </c>
      <c r="T594" s="14">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3">
        <f t="shared" si="58"/>
        <v>42070.677604166667</v>
      </c>
      <c r="T595" s="14">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3">
        <f t="shared" si="58"/>
        <v>42446.780162037037</v>
      </c>
      <c r="T596" s="14">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3">
        <f t="shared" si="58"/>
        <v>42083.069884259254</v>
      </c>
      <c r="T597" s="14">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3">
        <f t="shared" si="58"/>
        <v>42646.896898148145</v>
      </c>
      <c r="T598" s="14">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3">
        <f t="shared" si="58"/>
        <v>42545.705266203702</v>
      </c>
      <c r="T599" s="14">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3">
        <f t="shared" si="58"/>
        <v>41948.00209490741</v>
      </c>
      <c r="T600" s="14">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3">
        <f t="shared" si="58"/>
        <v>42047.812523148154</v>
      </c>
      <c r="T601" s="14">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3">
        <f t="shared" si="58"/>
        <v>42073.798171296294</v>
      </c>
      <c r="T602" s="14">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3">
        <f t="shared" si="58"/>
        <v>41969.858090277776</v>
      </c>
      <c r="T603" s="14">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3">
        <f t="shared" si="58"/>
        <v>42143.79415509259</v>
      </c>
      <c r="T604" s="14">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3">
        <f t="shared" si="58"/>
        <v>41835.639155092591</v>
      </c>
      <c r="T605" s="14">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3">
        <f t="shared" si="58"/>
        <v>41849.035370370373</v>
      </c>
      <c r="T606" s="14">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3">
        <f t="shared" si="58"/>
        <v>42194.357731481476</v>
      </c>
      <c r="T607" s="14">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3">
        <f t="shared" si="58"/>
        <v>42102.650567129633</v>
      </c>
      <c r="T608" s="14">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3">
        <f t="shared" si="58"/>
        <v>42300.825648148151</v>
      </c>
      <c r="T609" s="14">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3">
        <f t="shared" si="58"/>
        <v>42140.921064814815</v>
      </c>
      <c r="T610" s="14">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3">
        <f t="shared" si="58"/>
        <v>42307.034074074079</v>
      </c>
      <c r="T611" s="14">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3">
        <f t="shared" si="58"/>
        <v>42086.83085648148</v>
      </c>
      <c r="T612" s="14">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3">
        <f t="shared" si="58"/>
        <v>42328.560613425929</v>
      </c>
      <c r="T613" s="14">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3">
        <f t="shared" si="58"/>
        <v>42585.031782407401</v>
      </c>
      <c r="T614" s="14">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3">
        <f t="shared" si="58"/>
        <v>42247.496759259258</v>
      </c>
      <c r="T615" s="14">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3">
        <f t="shared" si="58"/>
        <v>42515.061805555553</v>
      </c>
      <c r="T616" s="14">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3">
        <f t="shared" si="58"/>
        <v>42242.122210648144</v>
      </c>
      <c r="T617" s="14">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3">
        <f t="shared" si="58"/>
        <v>42761.376238425932</v>
      </c>
      <c r="T618" s="14">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3">
        <f t="shared" si="58"/>
        <v>42087.343090277776</v>
      </c>
      <c r="T619" s="14">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3">
        <f t="shared" si="58"/>
        <v>42317.810219907406</v>
      </c>
      <c r="T620" s="14">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3">
        <f t="shared" si="58"/>
        <v>41908.650347222225</v>
      </c>
      <c r="T621" s="14">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3">
        <f t="shared" si="58"/>
        <v>41831.716874999998</v>
      </c>
      <c r="T622" s="14">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3">
        <f t="shared" si="58"/>
        <v>42528.987696759257</v>
      </c>
      <c r="T623" s="14">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3">
        <f t="shared" si="58"/>
        <v>42532.774745370371</v>
      </c>
      <c r="T624" s="14">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3">
        <f t="shared" si="58"/>
        <v>42122.009224537032</v>
      </c>
      <c r="T625" s="14">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3">
        <f t="shared" si="58"/>
        <v>42108.988900462966</v>
      </c>
      <c r="T626" s="14">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3">
        <f t="shared" si="58"/>
        <v>42790.895567129628</v>
      </c>
      <c r="T627" s="14">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3">
        <f t="shared" si="58"/>
        <v>42198.559479166666</v>
      </c>
      <c r="T628" s="14">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3">
        <f t="shared" si="58"/>
        <v>42384.306840277779</v>
      </c>
      <c r="T629" s="14">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3">
        <f t="shared" si="58"/>
        <v>41803.692789351851</v>
      </c>
      <c r="T630" s="14">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3">
        <f t="shared" si="58"/>
        <v>42474.637824074074</v>
      </c>
      <c r="T631" s="14">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3">
        <f t="shared" si="58"/>
        <v>42223.619456018518</v>
      </c>
      <c r="T632" s="14">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3">
        <f t="shared" si="58"/>
        <v>42489.772326388891</v>
      </c>
      <c r="T633" s="14">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3">
        <f t="shared" si="58"/>
        <v>42303.659317129626</v>
      </c>
      <c r="T634" s="14">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3">
        <f t="shared" si="58"/>
        <v>42507.29932870371</v>
      </c>
      <c r="T635" s="14">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3">
        <f t="shared" si="58"/>
        <v>42031.928576388891</v>
      </c>
      <c r="T636" s="14">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3">
        <f t="shared" si="58"/>
        <v>42076.092152777783</v>
      </c>
      <c r="T637" s="14">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3">
        <f t="shared" si="58"/>
        <v>42131.455439814818</v>
      </c>
      <c r="T638" s="14">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3">
        <f t="shared" si="58"/>
        <v>42762.962013888886</v>
      </c>
      <c r="T639" s="14">
        <f t="shared" si="59"/>
        <v>42791.961111111115</v>
      </c>
    </row>
    <row r="640" spans="1:20"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3">
        <f t="shared" si="58"/>
        <v>42759.593310185184</v>
      </c>
      <c r="T640" s="14">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3">
        <f t="shared" si="58"/>
        <v>41865.583275462966</v>
      </c>
      <c r="T641" s="14">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3">
        <f t="shared" si="58"/>
        <v>42683.420312500006</v>
      </c>
      <c r="T642" s="14">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SUM(E643/D643)</f>
        <v>1.1916249999999999</v>
      </c>
      <c r="P643" s="8">
        <f t="shared" ref="P643:P706" si="61">E643/L643</f>
        <v>151.31746031746033</v>
      </c>
      <c r="Q643" t="str">
        <f t="shared" ref="Q643:Q706" si="62">LEFT(N643,SEARCH("/",N643)-1)</f>
        <v>technology</v>
      </c>
      <c r="R643" t="str">
        <f t="shared" ref="R643:R706" si="63">RIGHT(N643,LEN(N643)-SEARCH("/",N643))</f>
        <v>wearables</v>
      </c>
      <c r="S643" s="13">
        <f t="shared" ref="S643:S706" si="64">(((J643/60)/60)/24)+DATE(1970,1,1)</f>
        <v>42199.57</v>
      </c>
      <c r="T643" s="14">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3">
        <f t="shared" si="64"/>
        <v>42199.651319444441</v>
      </c>
      <c r="T644" s="14">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3">
        <f t="shared" si="64"/>
        <v>42100.642071759255</v>
      </c>
      <c r="T645" s="14">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3">
        <f t="shared" si="64"/>
        <v>41898.665960648148</v>
      </c>
      <c r="T646" s="14">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3">
        <f t="shared" si="64"/>
        <v>42564.026319444441</v>
      </c>
      <c r="T647" s="14">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3">
        <f t="shared" si="64"/>
        <v>41832.852627314816</v>
      </c>
      <c r="T648" s="14">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3">
        <f t="shared" si="64"/>
        <v>42416.767928240741</v>
      </c>
      <c r="T649" s="14">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3">
        <f t="shared" si="64"/>
        <v>41891.693379629629</v>
      </c>
      <c r="T650" s="14">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3">
        <f t="shared" si="64"/>
        <v>41877.912187499998</v>
      </c>
      <c r="T651" s="14">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3">
        <f t="shared" si="64"/>
        <v>41932.036851851852</v>
      </c>
      <c r="T652" s="14">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3">
        <f t="shared" si="64"/>
        <v>41956.017488425925</v>
      </c>
      <c r="T653" s="14">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3">
        <f t="shared" si="64"/>
        <v>42675.690393518518</v>
      </c>
      <c r="T654" s="14">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3">
        <f t="shared" si="64"/>
        <v>42199.618518518517</v>
      </c>
      <c r="T655" s="14">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3">
        <f t="shared" si="64"/>
        <v>42163.957326388889</v>
      </c>
      <c r="T656" s="14">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3">
        <f t="shared" si="64"/>
        <v>42045.957314814819</v>
      </c>
      <c r="T657" s="14">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3">
        <f t="shared" si="64"/>
        <v>42417.804618055554</v>
      </c>
      <c r="T658" s="14">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3">
        <f t="shared" si="64"/>
        <v>42331.84574074074</v>
      </c>
      <c r="T659" s="14">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3">
        <f t="shared" si="64"/>
        <v>42179.160752314812</v>
      </c>
      <c r="T660" s="14">
        <f t="shared" si="65"/>
        <v>42211.75</v>
      </c>
    </row>
    <row r="661" spans="1:20"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3">
        <f t="shared" si="64"/>
        <v>42209.593692129631</v>
      </c>
      <c r="T661" s="14">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3">
        <f t="shared" si="64"/>
        <v>41922.741655092592</v>
      </c>
      <c r="T662" s="14">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3">
        <f t="shared" si="64"/>
        <v>42636.645358796297</v>
      </c>
      <c r="T663" s="14">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3">
        <f t="shared" si="64"/>
        <v>41990.438043981485</v>
      </c>
      <c r="T664" s="14">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3">
        <f t="shared" si="64"/>
        <v>42173.843240740738</v>
      </c>
      <c r="T665" s="14">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3">
        <f t="shared" si="64"/>
        <v>42077.666377314818</v>
      </c>
      <c r="T666" s="14">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3">
        <f t="shared" si="64"/>
        <v>42688.711354166662</v>
      </c>
      <c r="T667" s="14">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3">
        <f t="shared" si="64"/>
        <v>41838.832152777781</v>
      </c>
      <c r="T668" s="14">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3">
        <f t="shared" si="64"/>
        <v>42632.373414351852</v>
      </c>
      <c r="T669" s="14">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3">
        <f t="shared" si="64"/>
        <v>42090.831273148149</v>
      </c>
      <c r="T670" s="14">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3">
        <f t="shared" si="64"/>
        <v>42527.625671296293</v>
      </c>
      <c r="T671" s="14">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3">
        <f t="shared" si="64"/>
        <v>42506.709722222222</v>
      </c>
      <c r="T672" s="14">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3">
        <f t="shared" si="64"/>
        <v>41984.692731481482</v>
      </c>
      <c r="T673" s="14">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3">
        <f t="shared" si="64"/>
        <v>41974.219490740739</v>
      </c>
      <c r="T674" s="14">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3">
        <f t="shared" si="64"/>
        <v>41838.840474537035</v>
      </c>
      <c r="T675" s="14">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3">
        <f t="shared" si="64"/>
        <v>41803.116053240738</v>
      </c>
      <c r="T676" s="14">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3">
        <f t="shared" si="64"/>
        <v>41975.930601851855</v>
      </c>
      <c r="T677" s="14">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3">
        <f t="shared" si="64"/>
        <v>42012.768298611118</v>
      </c>
      <c r="T678" s="14">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3">
        <f t="shared" si="64"/>
        <v>42504.403877314813</v>
      </c>
      <c r="T679" s="14">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3">
        <f t="shared" si="64"/>
        <v>42481.376597222217</v>
      </c>
      <c r="T680" s="14">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3">
        <f t="shared" si="64"/>
        <v>42556.695706018523</v>
      </c>
      <c r="T681" s="14">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3">
        <f t="shared" si="64"/>
        <v>41864.501516203702</v>
      </c>
      <c r="T682" s="14">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3">
        <f t="shared" si="64"/>
        <v>42639.805601851855</v>
      </c>
      <c r="T683" s="14">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3">
        <f t="shared" si="64"/>
        <v>42778.765300925923</v>
      </c>
      <c r="T684" s="14">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3">
        <f t="shared" si="64"/>
        <v>42634.900046296301</v>
      </c>
      <c r="T685" s="14">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3">
        <f t="shared" si="64"/>
        <v>41809.473275462966</v>
      </c>
      <c r="T686" s="14">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3">
        <f t="shared" si="64"/>
        <v>41971.866574074069</v>
      </c>
      <c r="T687" s="14">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3">
        <f t="shared" si="64"/>
        <v>42189.673263888893</v>
      </c>
      <c r="T688" s="14">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3">
        <f t="shared" si="64"/>
        <v>42711.750613425931</v>
      </c>
      <c r="T689" s="14">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3">
        <f t="shared" si="64"/>
        <v>42262.104780092588</v>
      </c>
      <c r="T690" s="14">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3">
        <f t="shared" si="64"/>
        <v>42675.66778935185</v>
      </c>
      <c r="T691" s="14">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3">
        <f t="shared" si="64"/>
        <v>42579.634733796294</v>
      </c>
      <c r="T692" s="14">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3">
        <f t="shared" si="64"/>
        <v>42158.028310185182</v>
      </c>
      <c r="T693" s="14">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3">
        <f t="shared" si="64"/>
        <v>42696.37572916667</v>
      </c>
      <c r="T694" s="14">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3">
        <f t="shared" si="64"/>
        <v>42094.808182870373</v>
      </c>
      <c r="T695" s="14">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3">
        <f t="shared" si="64"/>
        <v>42737.663877314815</v>
      </c>
      <c r="T696" s="14">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3">
        <f t="shared" si="64"/>
        <v>41913.521064814813</v>
      </c>
      <c r="T697" s="14">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3">
        <f t="shared" si="64"/>
        <v>41815.927106481482</v>
      </c>
      <c r="T698" s="14">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3">
        <f t="shared" si="64"/>
        <v>42388.523020833338</v>
      </c>
      <c r="T699" s="14">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3">
        <f t="shared" si="64"/>
        <v>41866.931076388886</v>
      </c>
      <c r="T700" s="14">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3">
        <f t="shared" si="64"/>
        <v>41563.485509259262</v>
      </c>
      <c r="T701" s="14">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3">
        <f t="shared" si="64"/>
        <v>42715.688437500001</v>
      </c>
      <c r="T702" s="14">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3">
        <f t="shared" si="64"/>
        <v>41813.662962962961</v>
      </c>
      <c r="T703" s="14">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3">
        <f t="shared" si="64"/>
        <v>42668.726701388892</v>
      </c>
      <c r="T704" s="14">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3">
        <f t="shared" si="64"/>
        <v>42711.950798611113</v>
      </c>
      <c r="T705" s="14">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3">
        <f t="shared" si="64"/>
        <v>42726.192916666667</v>
      </c>
      <c r="T706" s="14">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SUM(E707/D707)</f>
        <v>9.7699999999999992E-3</v>
      </c>
      <c r="P707" s="8">
        <f t="shared" ref="P707:P770" si="67">E707/L707</f>
        <v>195.4</v>
      </c>
      <c r="Q707" t="str">
        <f t="shared" ref="Q707:Q770" si="68">LEFT(N707,SEARCH("/",N707)-1)</f>
        <v>technology</v>
      </c>
      <c r="R707" t="str">
        <f t="shared" ref="R707:R770" si="69">RIGHT(N707,LEN(N707)-SEARCH("/",N707))</f>
        <v>wearables</v>
      </c>
      <c r="S707" s="13">
        <f t="shared" ref="S707:S770" si="70">(((J707/60)/60)/24)+DATE(1970,1,1)</f>
        <v>42726.491643518515</v>
      </c>
      <c r="T707" s="14">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3">
        <f t="shared" si="70"/>
        <v>42676.995173611111</v>
      </c>
      <c r="T708" s="14">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3">
        <f t="shared" si="70"/>
        <v>42696.663506944446</v>
      </c>
      <c r="T709" s="14">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3">
        <f t="shared" si="70"/>
        <v>41835.581018518518</v>
      </c>
      <c r="T710" s="14">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3">
        <f t="shared" si="70"/>
        <v>41948.041192129633</v>
      </c>
      <c r="T711" s="14">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3">
        <f t="shared" si="70"/>
        <v>41837.984976851854</v>
      </c>
      <c r="T712" s="14">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3">
        <f t="shared" si="70"/>
        <v>42678.459120370375</v>
      </c>
      <c r="T713" s="14">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3">
        <f t="shared" si="70"/>
        <v>42384.680925925932</v>
      </c>
      <c r="T714" s="14">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3">
        <f t="shared" si="70"/>
        <v>42496.529305555552</v>
      </c>
      <c r="T715" s="14">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3">
        <f t="shared" si="70"/>
        <v>42734.787986111114</v>
      </c>
      <c r="T716" s="14">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3">
        <f t="shared" si="70"/>
        <v>42273.090740740736</v>
      </c>
      <c r="T717" s="14">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3">
        <f t="shared" si="70"/>
        <v>41940.658645833333</v>
      </c>
      <c r="T718" s="14">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3">
        <f t="shared" si="70"/>
        <v>41857.854189814818</v>
      </c>
      <c r="T719" s="14">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3">
        <f t="shared" si="70"/>
        <v>42752.845451388886</v>
      </c>
      <c r="T720" s="14">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3">
        <f t="shared" si="70"/>
        <v>42409.040231481486</v>
      </c>
      <c r="T721" s="14">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3">
        <f t="shared" si="70"/>
        <v>40909.649201388893</v>
      </c>
      <c r="T722" s="14">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3">
        <f t="shared" si="70"/>
        <v>41807.571840277778</v>
      </c>
      <c r="T723" s="14">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3">
        <f t="shared" si="70"/>
        <v>40977.805300925924</v>
      </c>
      <c r="T724" s="14">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3">
        <f t="shared" si="70"/>
        <v>42184.816539351858</v>
      </c>
      <c r="T725" s="14">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3">
        <f t="shared" si="70"/>
        <v>40694.638460648144</v>
      </c>
      <c r="T726" s="14">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3">
        <f t="shared" si="70"/>
        <v>42321.626296296294</v>
      </c>
      <c r="T727" s="14">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3">
        <f t="shared" si="70"/>
        <v>41346.042673611111</v>
      </c>
      <c r="T728" s="14">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3">
        <f t="shared" si="70"/>
        <v>41247.020243055551</v>
      </c>
      <c r="T729" s="14">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3">
        <f t="shared" si="70"/>
        <v>40731.837465277778</v>
      </c>
      <c r="T730" s="14">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3">
        <f t="shared" si="70"/>
        <v>41111.185891203706</v>
      </c>
      <c r="T731" s="14">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3">
        <f t="shared" si="70"/>
        <v>40854.745266203703</v>
      </c>
      <c r="T732" s="14">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3">
        <f t="shared" si="70"/>
        <v>40879.795682870368</v>
      </c>
      <c r="T733" s="14">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3">
        <f t="shared" si="70"/>
        <v>41486.424317129626</v>
      </c>
      <c r="T734" s="14">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3">
        <f t="shared" si="70"/>
        <v>41598.420046296298</v>
      </c>
      <c r="T735" s="14">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3">
        <f t="shared" si="70"/>
        <v>42102.164583333331</v>
      </c>
      <c r="T736" s="14">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3">
        <f t="shared" si="70"/>
        <v>41946.029467592591</v>
      </c>
      <c r="T737" s="14">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3">
        <f t="shared" si="70"/>
        <v>41579.734259259261</v>
      </c>
      <c r="T738" s="14">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3">
        <f t="shared" si="70"/>
        <v>41667.275312500002</v>
      </c>
      <c r="T739" s="14">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3">
        <f t="shared" si="70"/>
        <v>41943.604097222218</v>
      </c>
      <c r="T740" s="14">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3">
        <f t="shared" si="70"/>
        <v>41829.502650462964</v>
      </c>
      <c r="T741" s="14">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3">
        <f t="shared" si="70"/>
        <v>42162.146782407406</v>
      </c>
      <c r="T742" s="14">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3">
        <f t="shared" si="70"/>
        <v>41401.648217592592</v>
      </c>
      <c r="T743" s="14">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3">
        <f t="shared" si="70"/>
        <v>41689.917962962965</v>
      </c>
      <c r="T744" s="14">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3">
        <f t="shared" si="70"/>
        <v>40990.709317129629</v>
      </c>
      <c r="T745" s="14">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3">
        <f t="shared" si="70"/>
        <v>41226.95721064815</v>
      </c>
      <c r="T746" s="14">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3">
        <f t="shared" si="70"/>
        <v>41367.572280092594</v>
      </c>
      <c r="T747" s="14">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3">
        <f t="shared" si="70"/>
        <v>41157.042928240742</v>
      </c>
      <c r="T748" s="14">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3">
        <f t="shared" si="70"/>
        <v>41988.548831018517</v>
      </c>
      <c r="T749" s="14">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3">
        <f t="shared" si="70"/>
        <v>41831.846828703703</v>
      </c>
      <c r="T750" s="14">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3">
        <f t="shared" si="70"/>
        <v>42733.94131944445</v>
      </c>
      <c r="T751" s="14">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3">
        <f t="shared" si="70"/>
        <v>41299.878148148149</v>
      </c>
      <c r="T752" s="14">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3">
        <f t="shared" si="70"/>
        <v>40713.630497685182</v>
      </c>
      <c r="T753" s="14">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3">
        <f t="shared" si="70"/>
        <v>42639.421493055561</v>
      </c>
      <c r="T754" s="14">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3">
        <f t="shared" si="70"/>
        <v>42019.590173611112</v>
      </c>
      <c r="T755" s="14">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3">
        <f t="shared" si="70"/>
        <v>41249.749085648145</v>
      </c>
      <c r="T756" s="14">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3">
        <f t="shared" si="70"/>
        <v>41383.605057870373</v>
      </c>
      <c r="T757" s="14">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3">
        <f t="shared" si="70"/>
        <v>40590.766886574071</v>
      </c>
      <c r="T758" s="14">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3">
        <f t="shared" si="70"/>
        <v>41235.054560185185</v>
      </c>
      <c r="T759" s="14">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3">
        <f t="shared" si="70"/>
        <v>40429.836435185185</v>
      </c>
      <c r="T760" s="14">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3">
        <f t="shared" si="70"/>
        <v>41789.330312500002</v>
      </c>
      <c r="T761" s="14">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3">
        <f t="shared" si="70"/>
        <v>42670.764039351852</v>
      </c>
      <c r="T762" s="14">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3">
        <f t="shared" si="70"/>
        <v>41642.751458333332</v>
      </c>
      <c r="T763" s="14">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3">
        <f t="shared" si="70"/>
        <v>42690.858449074076</v>
      </c>
      <c r="T764" s="14">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3">
        <f t="shared" si="70"/>
        <v>41471.446851851848</v>
      </c>
      <c r="T765" s="14">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3">
        <f t="shared" si="70"/>
        <v>42227.173159722224</v>
      </c>
      <c r="T766" s="14">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3">
        <f t="shared" si="70"/>
        <v>41901.542638888888</v>
      </c>
      <c r="T767" s="14">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3">
        <f t="shared" si="70"/>
        <v>42021.783368055556</v>
      </c>
      <c r="T768" s="14">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3">
        <f t="shared" si="70"/>
        <v>42115.143634259264</v>
      </c>
      <c r="T769" s="14">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3">
        <f t="shared" si="70"/>
        <v>41594.207060185188</v>
      </c>
      <c r="T770" s="14">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SUM(E771/D771)</f>
        <v>0.41399999999999998</v>
      </c>
      <c r="P771" s="8">
        <f t="shared" ref="P771:P834" si="73">E771/L771</f>
        <v>31.846153846153847</v>
      </c>
      <c r="Q771" t="str">
        <f t="shared" ref="Q771:Q834" si="74">LEFT(N771,SEARCH("/",N771)-1)</f>
        <v>publishing</v>
      </c>
      <c r="R771" t="str">
        <f t="shared" ref="R771:R834" si="75">RIGHT(N771,LEN(N771)-SEARCH("/",N771))</f>
        <v>fiction</v>
      </c>
      <c r="S771" s="13">
        <f t="shared" ref="S771:S834" si="76">(((J771/60)/60)/24)+DATE(1970,1,1)</f>
        <v>41604.996458333335</v>
      </c>
      <c r="T771" s="14">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3">
        <f t="shared" si="76"/>
        <v>41289.999641203707</v>
      </c>
      <c r="T772" s="14">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3">
        <f t="shared" si="76"/>
        <v>42349.824097222227</v>
      </c>
      <c r="T773" s="14">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3">
        <f t="shared" si="76"/>
        <v>40068.056932870371</v>
      </c>
      <c r="T774" s="14">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3">
        <f t="shared" si="76"/>
        <v>42100.735937499994</v>
      </c>
      <c r="T775" s="14">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3">
        <f t="shared" si="76"/>
        <v>41663.780300925922</v>
      </c>
      <c r="T776" s="14">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3">
        <f t="shared" si="76"/>
        <v>40863.060127314813</v>
      </c>
      <c r="T777" s="14">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3">
        <f t="shared" si="76"/>
        <v>42250.685706018514</v>
      </c>
      <c r="T778" s="14">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3">
        <f t="shared" si="76"/>
        <v>41456.981215277774</v>
      </c>
      <c r="T779" s="14">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3">
        <f t="shared" si="76"/>
        <v>41729.702314814815</v>
      </c>
      <c r="T780" s="14">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3">
        <f t="shared" si="76"/>
        <v>40436.68408564815</v>
      </c>
      <c r="T781" s="14">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3">
        <f t="shared" si="76"/>
        <v>40636.673900462964</v>
      </c>
      <c r="T782" s="14">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3">
        <f t="shared" si="76"/>
        <v>41403.000856481485</v>
      </c>
      <c r="T783" s="14">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3">
        <f t="shared" si="76"/>
        <v>41116.758125</v>
      </c>
      <c r="T784" s="14">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3">
        <f t="shared" si="76"/>
        <v>40987.773715277777</v>
      </c>
      <c r="T785" s="14">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3">
        <f t="shared" si="76"/>
        <v>41675.149525462963</v>
      </c>
      <c r="T786" s="14">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3">
        <f t="shared" si="76"/>
        <v>41303.593923611108</v>
      </c>
      <c r="T787" s="14">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3">
        <f t="shared" si="76"/>
        <v>40983.055949074071</v>
      </c>
      <c r="T788" s="14">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3">
        <f t="shared" si="76"/>
        <v>41549.627615740741</v>
      </c>
      <c r="T789" s="14">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3">
        <f t="shared" si="76"/>
        <v>41059.006805555553</v>
      </c>
      <c r="T790" s="14">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3">
        <f t="shared" si="76"/>
        <v>41277.186111111114</v>
      </c>
      <c r="T791" s="14">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3">
        <f t="shared" si="76"/>
        <v>41276.047905092593</v>
      </c>
      <c r="T792" s="14">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3">
        <f t="shared" si="76"/>
        <v>41557.780624999999</v>
      </c>
      <c r="T793" s="14">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3">
        <f t="shared" si="76"/>
        <v>41555.873645833337</v>
      </c>
      <c r="T794" s="14">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3">
        <f t="shared" si="76"/>
        <v>41442.741249999999</v>
      </c>
      <c r="T795" s="14">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3">
        <f t="shared" si="76"/>
        <v>40736.115011574075</v>
      </c>
      <c r="T796" s="14">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3">
        <f t="shared" si="76"/>
        <v>40963.613032407404</v>
      </c>
      <c r="T797" s="14">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3">
        <f t="shared" si="76"/>
        <v>41502.882928240739</v>
      </c>
      <c r="T798" s="14">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3">
        <f t="shared" si="76"/>
        <v>40996.994074074071</v>
      </c>
      <c r="T799" s="14">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3">
        <f t="shared" si="76"/>
        <v>41882.590127314819</v>
      </c>
      <c r="T800" s="14">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3">
        <f t="shared" si="76"/>
        <v>40996.667199074072</v>
      </c>
      <c r="T801" s="14">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3">
        <f t="shared" si="76"/>
        <v>41863.433495370373</v>
      </c>
      <c r="T802" s="14">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3">
        <f t="shared" si="76"/>
        <v>40695.795370370368</v>
      </c>
      <c r="T803" s="14">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3">
        <f t="shared" si="76"/>
        <v>41123.022268518522</v>
      </c>
      <c r="T804" s="14">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3">
        <f t="shared" si="76"/>
        <v>40665.949976851851</v>
      </c>
      <c r="T805" s="14">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3">
        <f t="shared" si="76"/>
        <v>40730.105625000004</v>
      </c>
      <c r="T806" s="14">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3">
        <f t="shared" si="76"/>
        <v>40690.823055555556</v>
      </c>
      <c r="T807" s="14">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3">
        <f t="shared" si="76"/>
        <v>40763.691423611112</v>
      </c>
      <c r="T808" s="14">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3">
        <f t="shared" si="76"/>
        <v>42759.628599537042</v>
      </c>
      <c r="T809" s="14">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3">
        <f t="shared" si="76"/>
        <v>41962.100532407407</v>
      </c>
      <c r="T810" s="14">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3">
        <f t="shared" si="76"/>
        <v>41628.833680555559</v>
      </c>
      <c r="T811" s="14">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3">
        <f t="shared" si="76"/>
        <v>41123.056273148148</v>
      </c>
      <c r="T812" s="14">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3">
        <f t="shared" si="76"/>
        <v>41443.643541666665</v>
      </c>
      <c r="T813" s="14">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3">
        <f t="shared" si="76"/>
        <v>41282.017962962964</v>
      </c>
      <c r="T814" s="14">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3">
        <f t="shared" si="76"/>
        <v>41080.960243055553</v>
      </c>
      <c r="T815" s="14">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3">
        <f t="shared" si="76"/>
        <v>40679.743067129632</v>
      </c>
      <c r="T816" s="14">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3">
        <f t="shared" si="76"/>
        <v>41914.917858796296</v>
      </c>
      <c r="T817" s="14">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3">
        <f t="shared" si="76"/>
        <v>41341.870868055557</v>
      </c>
      <c r="T818" s="14">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3">
        <f t="shared" si="76"/>
        <v>40925.599664351852</v>
      </c>
      <c r="T819" s="14">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3">
        <f t="shared" si="76"/>
        <v>41120.882881944446</v>
      </c>
      <c r="T820" s="14">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3">
        <f t="shared" si="76"/>
        <v>41619.998310185183</v>
      </c>
      <c r="T821" s="14">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3">
        <f t="shared" si="76"/>
        <v>41768.841921296298</v>
      </c>
      <c r="T822" s="14">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3">
        <f t="shared" si="76"/>
        <v>42093.922048611115</v>
      </c>
      <c r="T823" s="14">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3">
        <f t="shared" si="76"/>
        <v>41157.947337962964</v>
      </c>
      <c r="T824" s="14">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3">
        <f t="shared" si="76"/>
        <v>42055.972824074073</v>
      </c>
      <c r="T825" s="14">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3">
        <f t="shared" si="76"/>
        <v>40250.242106481484</v>
      </c>
      <c r="T826" s="14">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3">
        <f t="shared" si="76"/>
        <v>41186.306527777779</v>
      </c>
      <c r="T827" s="14">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3">
        <f t="shared" si="76"/>
        <v>40973.038541666669</v>
      </c>
      <c r="T828" s="14">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3">
        <f t="shared" si="76"/>
        <v>40927.473460648151</v>
      </c>
      <c r="T829" s="14">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3">
        <f t="shared" si="76"/>
        <v>41073.050717592596</v>
      </c>
      <c r="T830" s="14">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3">
        <f t="shared" si="76"/>
        <v>42504.801388888889</v>
      </c>
      <c r="T831" s="14">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3">
        <f t="shared" si="76"/>
        <v>41325.525752314818</v>
      </c>
      <c r="T832" s="14">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3">
        <f t="shared" si="76"/>
        <v>40996.646921296298</v>
      </c>
      <c r="T833" s="14">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3">
        <f t="shared" si="76"/>
        <v>40869.675173611111</v>
      </c>
      <c r="T834" s="14">
        <f t="shared" si="77"/>
        <v>40929.342361111114</v>
      </c>
    </row>
    <row r="835" spans="1:20"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SUM(E835/D835)</f>
        <v>1.0166666666666666</v>
      </c>
      <c r="P835" s="8">
        <f t="shared" ref="P835:P898" si="79">E835/L835</f>
        <v>148.78048780487805</v>
      </c>
      <c r="Q835" t="str">
        <f t="shared" ref="Q835:Q898" si="80">LEFT(N835,SEARCH("/",N835)-1)</f>
        <v>music</v>
      </c>
      <c r="R835" t="str">
        <f t="shared" ref="R835:R898" si="81">RIGHT(N835,LEN(N835)-SEARCH("/",N835))</f>
        <v>rock</v>
      </c>
      <c r="S835" s="13">
        <f t="shared" ref="S835:S898" si="82">(((J835/60)/60)/24)+DATE(1970,1,1)</f>
        <v>41718.878182870372</v>
      </c>
      <c r="T835" s="14">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3">
        <f t="shared" si="82"/>
        <v>41422.822824074072</v>
      </c>
      <c r="T836" s="14">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3">
        <f t="shared" si="82"/>
        <v>41005.45784722222</v>
      </c>
      <c r="T837" s="14">
        <f t="shared" si="83"/>
        <v>41048.125</v>
      </c>
    </row>
    <row r="838" spans="1:20"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3">
        <f t="shared" si="82"/>
        <v>41524.056921296295</v>
      </c>
      <c r="T838" s="14">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3">
        <f t="shared" si="82"/>
        <v>41730.998402777775</v>
      </c>
      <c r="T839" s="14">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3">
        <f t="shared" si="82"/>
        <v>40895.897974537038</v>
      </c>
      <c r="T840" s="14">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3">
        <f t="shared" si="82"/>
        <v>41144.763379629629</v>
      </c>
      <c r="T841" s="14">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3">
        <f t="shared" si="82"/>
        <v>42607.226701388892</v>
      </c>
      <c r="T842" s="14">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3">
        <f t="shared" si="82"/>
        <v>41923.838692129626</v>
      </c>
      <c r="T843" s="14">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3">
        <f t="shared" si="82"/>
        <v>41526.592395833337</v>
      </c>
      <c r="T844" s="14">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3">
        <f t="shared" si="82"/>
        <v>42695.257870370369</v>
      </c>
      <c r="T845" s="14">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3">
        <f t="shared" si="82"/>
        <v>41905.684629629628</v>
      </c>
      <c r="T846" s="14">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3">
        <f t="shared" si="82"/>
        <v>42578.205972222218</v>
      </c>
      <c r="T847" s="14">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3">
        <f t="shared" si="82"/>
        <v>41694.391840277778</v>
      </c>
      <c r="T848" s="14">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3">
        <f t="shared" si="82"/>
        <v>42165.79833333334</v>
      </c>
      <c r="T849" s="14">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3">
        <f t="shared" si="82"/>
        <v>42078.792048611111</v>
      </c>
      <c r="T850" s="14">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3">
        <f t="shared" si="82"/>
        <v>42051.148888888885</v>
      </c>
      <c r="T851" s="14">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3">
        <f t="shared" si="82"/>
        <v>42452.827743055561</v>
      </c>
      <c r="T852" s="14">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3">
        <f t="shared" si="82"/>
        <v>42522.880243055552</v>
      </c>
      <c r="T853" s="14">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3">
        <f t="shared" si="82"/>
        <v>42656.805497685185</v>
      </c>
      <c r="T854" s="14">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3">
        <f t="shared" si="82"/>
        <v>42021.832280092596</v>
      </c>
      <c r="T855" s="14">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3">
        <f t="shared" si="82"/>
        <v>42702.212337962963</v>
      </c>
      <c r="T856" s="14">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3">
        <f t="shared" si="82"/>
        <v>42545.125196759262</v>
      </c>
      <c r="T857" s="14">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3">
        <f t="shared" si="82"/>
        <v>42609.311990740738</v>
      </c>
      <c r="T858" s="14">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3">
        <f t="shared" si="82"/>
        <v>42291.581377314811</v>
      </c>
      <c r="T859" s="14">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3">
        <f t="shared" si="82"/>
        <v>42079.745578703703</v>
      </c>
      <c r="T860" s="14">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3">
        <f t="shared" si="82"/>
        <v>42128.820231481484</v>
      </c>
      <c r="T861" s="14">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3">
        <f t="shared" si="82"/>
        <v>41570.482789351852</v>
      </c>
      <c r="T862" s="14">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3">
        <f t="shared" si="82"/>
        <v>42599.965324074074</v>
      </c>
      <c r="T863" s="14">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3">
        <f t="shared" si="82"/>
        <v>41559.5549537037</v>
      </c>
      <c r="T864" s="14">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3">
        <f t="shared" si="82"/>
        <v>40921.117662037039</v>
      </c>
      <c r="T865" s="14">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3">
        <f t="shared" si="82"/>
        <v>41541.106921296298</v>
      </c>
      <c r="T866" s="14">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3">
        <f t="shared" si="82"/>
        <v>41230.77311342593</v>
      </c>
      <c r="T867" s="14">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3">
        <f t="shared" si="82"/>
        <v>42025.637939814813</v>
      </c>
      <c r="T868" s="14">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3">
        <f t="shared" si="82"/>
        <v>40088.105393518519</v>
      </c>
      <c r="T869" s="14">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3">
        <f t="shared" si="82"/>
        <v>41616.027754629627</v>
      </c>
      <c r="T870" s="14">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3">
        <f t="shared" si="82"/>
        <v>41342.845567129632</v>
      </c>
      <c r="T871" s="14">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3">
        <f t="shared" si="82"/>
        <v>41488.022256944445</v>
      </c>
      <c r="T872" s="14">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3">
        <f t="shared" si="82"/>
        <v>41577.561284722222</v>
      </c>
      <c r="T873" s="14">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3">
        <f t="shared" si="82"/>
        <v>40567.825543981482</v>
      </c>
      <c r="T874" s="14">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3">
        <f t="shared" si="82"/>
        <v>41184.167129629634</v>
      </c>
      <c r="T875" s="14">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3">
        <f t="shared" si="82"/>
        <v>41368.583726851852</v>
      </c>
      <c r="T876" s="14">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3">
        <f t="shared" si="82"/>
        <v>42248.723738425921</v>
      </c>
      <c r="T877" s="14">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3">
        <f t="shared" si="82"/>
        <v>41276.496840277774</v>
      </c>
      <c r="T878" s="14">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3">
        <f t="shared" si="82"/>
        <v>41597.788888888892</v>
      </c>
      <c r="T879" s="14">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3">
        <f t="shared" si="82"/>
        <v>40505.232916666668</v>
      </c>
      <c r="T880" s="14">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3">
        <f t="shared" si="82"/>
        <v>41037.829918981479</v>
      </c>
      <c r="T881" s="14">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3">
        <f t="shared" si="82"/>
        <v>41179.32104166667</v>
      </c>
      <c r="T882" s="14">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3">
        <f t="shared" si="82"/>
        <v>40877.25099537037</v>
      </c>
      <c r="T883" s="14">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3">
        <f t="shared" si="82"/>
        <v>40759.860532407409</v>
      </c>
      <c r="T884" s="14">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3">
        <f t="shared" si="82"/>
        <v>42371.935590277775</v>
      </c>
      <c r="T885" s="14">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3">
        <f t="shared" si="82"/>
        <v>40981.802615740737</v>
      </c>
      <c r="T886" s="14">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3">
        <f t="shared" si="82"/>
        <v>42713.941099537042</v>
      </c>
      <c r="T887" s="14">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3">
        <f t="shared" si="82"/>
        <v>42603.870520833334</v>
      </c>
      <c r="T888" s="14">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3">
        <f t="shared" si="82"/>
        <v>41026.958969907406</v>
      </c>
      <c r="T889" s="14">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3">
        <f t="shared" si="82"/>
        <v>40751.753298611111</v>
      </c>
      <c r="T890" s="14">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3">
        <f t="shared" si="82"/>
        <v>41887.784062500003</v>
      </c>
      <c r="T891" s="14">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3">
        <f t="shared" si="82"/>
        <v>41569.698831018519</v>
      </c>
      <c r="T892" s="14">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3">
        <f t="shared" si="82"/>
        <v>41842.031597222223</v>
      </c>
      <c r="T893" s="14">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3">
        <f t="shared" si="82"/>
        <v>40304.20003472222</v>
      </c>
      <c r="T894" s="14">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3">
        <f t="shared" si="82"/>
        <v>42065.897719907407</v>
      </c>
      <c r="T895" s="14">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3">
        <f t="shared" si="82"/>
        <v>42496.981597222228</v>
      </c>
      <c r="T896" s="14">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3">
        <f t="shared" si="82"/>
        <v>40431.127650462964</v>
      </c>
      <c r="T897" s="14">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3">
        <f t="shared" si="82"/>
        <v>42218.872986111113</v>
      </c>
      <c r="T898" s="14">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SUM(E899/D899)</f>
        <v>0</v>
      </c>
      <c r="P899" s="8" t="e">
        <f t="shared" ref="P899:P962" si="85">E899/L899</f>
        <v>#DIV/0!</v>
      </c>
      <c r="Q899" t="str">
        <f t="shared" ref="Q899:Q962" si="86">LEFT(N899,SEARCH("/",N899)-1)</f>
        <v>music</v>
      </c>
      <c r="R899" t="str">
        <f t="shared" ref="R899:R962" si="87">RIGHT(N899,LEN(N899)-SEARCH("/",N899))</f>
        <v>indie rock</v>
      </c>
      <c r="S899" s="13">
        <f t="shared" ref="S899:S962" si="88">(((J899/60)/60)/24)+DATE(1970,1,1)</f>
        <v>41211.688750000001</v>
      </c>
      <c r="T899" s="14">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3">
        <f t="shared" si="88"/>
        <v>40878.758217592593</v>
      </c>
      <c r="T900" s="14">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3">
        <f t="shared" si="88"/>
        <v>40646.099097222221</v>
      </c>
      <c r="T901" s="14">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3">
        <f t="shared" si="88"/>
        <v>42429.84956018519</v>
      </c>
      <c r="T902" s="14">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3">
        <f t="shared" si="88"/>
        <v>40291.81150462963</v>
      </c>
      <c r="T903" s="14">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3">
        <f t="shared" si="88"/>
        <v>41829.965532407405</v>
      </c>
      <c r="T904" s="14">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3">
        <f t="shared" si="88"/>
        <v>41149.796064814815</v>
      </c>
      <c r="T905" s="14">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3">
        <f t="shared" si="88"/>
        <v>42342.080289351856</v>
      </c>
      <c r="T906" s="14">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3">
        <f t="shared" si="88"/>
        <v>40507.239884259259</v>
      </c>
      <c r="T907" s="14">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3">
        <f t="shared" si="88"/>
        <v>41681.189699074072</v>
      </c>
      <c r="T908" s="14">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3">
        <f t="shared" si="88"/>
        <v>40767.192395833335</v>
      </c>
      <c r="T909" s="14">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3">
        <f t="shared" si="88"/>
        <v>40340.801562499997</v>
      </c>
      <c r="T910" s="14">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3">
        <f t="shared" si="88"/>
        <v>41081.69027777778</v>
      </c>
      <c r="T911" s="14">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3">
        <f t="shared" si="88"/>
        <v>42737.545358796298</v>
      </c>
      <c r="T912" s="14">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3">
        <f t="shared" si="88"/>
        <v>41642.005150462966</v>
      </c>
      <c r="T913" s="14">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3">
        <f t="shared" si="88"/>
        <v>41194.109340277777</v>
      </c>
      <c r="T914" s="14">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3">
        <f t="shared" si="88"/>
        <v>41004.139108796298</v>
      </c>
      <c r="T915" s="14">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3">
        <f t="shared" si="88"/>
        <v>41116.763275462967</v>
      </c>
      <c r="T916" s="14">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3">
        <f t="shared" si="88"/>
        <v>40937.679560185185</v>
      </c>
      <c r="T917" s="14">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3">
        <f t="shared" si="88"/>
        <v>40434.853402777779</v>
      </c>
      <c r="T918" s="14">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3">
        <f t="shared" si="88"/>
        <v>41802.94363425926</v>
      </c>
      <c r="T919" s="14">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3">
        <f t="shared" si="88"/>
        <v>41944.916215277779</v>
      </c>
      <c r="T920" s="14">
        <f t="shared" si="89"/>
        <v>41974.957881944443</v>
      </c>
    </row>
    <row r="921" spans="1:20"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3">
        <f t="shared" si="88"/>
        <v>41227.641724537039</v>
      </c>
      <c r="T921" s="14">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3">
        <f t="shared" si="88"/>
        <v>41562.67155092593</v>
      </c>
      <c r="T922" s="14">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3">
        <f t="shared" si="88"/>
        <v>40847.171018518515</v>
      </c>
      <c r="T923" s="14">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3">
        <f t="shared" si="88"/>
        <v>41878.530011574076</v>
      </c>
      <c r="T924" s="14">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3">
        <f t="shared" si="88"/>
        <v>41934.959756944445</v>
      </c>
      <c r="T925" s="14">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3">
        <f t="shared" si="88"/>
        <v>41288.942928240744</v>
      </c>
      <c r="T926" s="14">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3">
        <f t="shared" si="88"/>
        <v>41575.880914351852</v>
      </c>
      <c r="T927" s="14">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3">
        <f t="shared" si="88"/>
        <v>40338.02002314815</v>
      </c>
      <c r="T928" s="14">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3">
        <f t="shared" si="88"/>
        <v>41013.822858796295</v>
      </c>
      <c r="T929" s="14">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3">
        <f t="shared" si="88"/>
        <v>41180.86241898148</v>
      </c>
      <c r="T930" s="14">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3">
        <f t="shared" si="88"/>
        <v>40978.238067129627</v>
      </c>
      <c r="T931" s="14">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3">
        <f t="shared" si="88"/>
        <v>40312.915578703702</v>
      </c>
      <c r="T932" s="14">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3">
        <f t="shared" si="88"/>
        <v>41680.359976851854</v>
      </c>
      <c r="T933" s="14">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3">
        <f t="shared" si="88"/>
        <v>41310.969270833331</v>
      </c>
      <c r="T934" s="14">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3">
        <f t="shared" si="88"/>
        <v>41711.169085648151</v>
      </c>
      <c r="T935" s="14">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3">
        <f t="shared" si="88"/>
        <v>41733.737083333333</v>
      </c>
      <c r="T936" s="14">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3">
        <f t="shared" si="88"/>
        <v>42368.333668981482</v>
      </c>
      <c r="T937" s="14">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3">
        <f t="shared" si="88"/>
        <v>40883.024178240739</v>
      </c>
      <c r="T938" s="14">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3">
        <f t="shared" si="88"/>
        <v>41551.798113425924</v>
      </c>
      <c r="T939" s="14">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3">
        <f t="shared" si="88"/>
        <v>41124.479722222226</v>
      </c>
      <c r="T940" s="14">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3">
        <f t="shared" si="88"/>
        <v>41416.763171296298</v>
      </c>
      <c r="T941" s="14">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3">
        <f t="shared" si="88"/>
        <v>42182.008402777778</v>
      </c>
      <c r="T942" s="14">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3">
        <f t="shared" si="88"/>
        <v>42746.096585648149</v>
      </c>
      <c r="T943" s="14">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3">
        <f t="shared" si="88"/>
        <v>42382.843287037031</v>
      </c>
      <c r="T944" s="14">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3">
        <f t="shared" si="88"/>
        <v>42673.66788194445</v>
      </c>
      <c r="T945" s="14">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3">
        <f t="shared" si="88"/>
        <v>42444.583912037036</v>
      </c>
      <c r="T946" s="14">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3">
        <f t="shared" si="88"/>
        <v>42732.872986111113</v>
      </c>
      <c r="T947" s="14">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3">
        <f t="shared" si="88"/>
        <v>42592.750555555554</v>
      </c>
      <c r="T948" s="14">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3">
        <f t="shared" si="88"/>
        <v>42491.781319444446</v>
      </c>
      <c r="T949" s="14">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3">
        <f t="shared" si="88"/>
        <v>42411.828287037039</v>
      </c>
      <c r="T950" s="14">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3">
        <f t="shared" si="88"/>
        <v>42361.043703703705</v>
      </c>
      <c r="T951" s="14">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3">
        <f t="shared" si="88"/>
        <v>42356.750706018516</v>
      </c>
      <c r="T952" s="14">
        <f t="shared" si="89"/>
        <v>42386.750706018516</v>
      </c>
    </row>
    <row r="953" spans="1:20"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3">
        <f t="shared" si="88"/>
        <v>42480.653611111105</v>
      </c>
      <c r="T953" s="14">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3">
        <f t="shared" si="88"/>
        <v>42662.613564814819</v>
      </c>
      <c r="T954" s="14">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3">
        <f t="shared" si="88"/>
        <v>41999.164340277777</v>
      </c>
      <c r="T955" s="14">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3">
        <f t="shared" si="88"/>
        <v>42194.833784722221</v>
      </c>
      <c r="T956" s="14">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3">
        <f t="shared" si="88"/>
        <v>42586.295138888891</v>
      </c>
      <c r="T957" s="14">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3">
        <f t="shared" si="88"/>
        <v>42060.913877314815</v>
      </c>
      <c r="T958" s="14">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3">
        <f t="shared" si="88"/>
        <v>42660.552465277782</v>
      </c>
      <c r="T959" s="14">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3">
        <f t="shared" si="88"/>
        <v>42082.802812499998</v>
      </c>
      <c r="T960" s="14">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3">
        <f t="shared" si="88"/>
        <v>41993.174363425926</v>
      </c>
      <c r="T961" s="14">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3">
        <f t="shared" si="88"/>
        <v>42766.626793981486</v>
      </c>
      <c r="T962" s="14">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SUM(E963/D963)</f>
        <v>0.42188421052631581</v>
      </c>
      <c r="P963" s="8">
        <f t="shared" ref="P963:P1026" si="91">E963/L963</f>
        <v>364.35454545454547</v>
      </c>
      <c r="Q963" t="str">
        <f t="shared" ref="Q963:Q1026" si="92">LEFT(N963,SEARCH("/",N963)-1)</f>
        <v>technology</v>
      </c>
      <c r="R963" t="str">
        <f t="shared" ref="R963:R1026" si="93">RIGHT(N963,LEN(N963)-SEARCH("/",N963))</f>
        <v>wearables</v>
      </c>
      <c r="S963" s="13">
        <f t="shared" ref="S963:S1026" si="94">(((J963/60)/60)/24)+DATE(1970,1,1)</f>
        <v>42740.693692129629</v>
      </c>
      <c r="T963" s="14">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3">
        <f t="shared" si="94"/>
        <v>42373.712418981479</v>
      </c>
      <c r="T964" s="14">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3">
        <f t="shared" si="94"/>
        <v>42625.635636574079</v>
      </c>
      <c r="T965" s="14">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3">
        <f t="shared" si="94"/>
        <v>42208.628692129627</v>
      </c>
      <c r="T966" s="14">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3">
        <f t="shared" si="94"/>
        <v>42637.016736111109</v>
      </c>
      <c r="T967" s="14">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3">
        <f t="shared" si="94"/>
        <v>42619.635787037041</v>
      </c>
      <c r="T968" s="14">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3">
        <f t="shared" si="94"/>
        <v>42422.254328703704</v>
      </c>
      <c r="T969" s="14">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3">
        <f t="shared" si="94"/>
        <v>41836.847615740742</v>
      </c>
      <c r="T970" s="14">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3">
        <f t="shared" si="94"/>
        <v>42742.30332175926</v>
      </c>
      <c r="T971" s="14">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3">
        <f t="shared" si="94"/>
        <v>42721.220520833333</v>
      </c>
      <c r="T972" s="14">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3">
        <f t="shared" si="94"/>
        <v>42111.709027777775</v>
      </c>
      <c r="T973" s="14">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3">
        <f t="shared" si="94"/>
        <v>41856.865717592591</v>
      </c>
      <c r="T974" s="14">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3">
        <f t="shared" si="94"/>
        <v>42257.014965277776</v>
      </c>
      <c r="T975" s="14">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3">
        <f t="shared" si="94"/>
        <v>42424.749490740738</v>
      </c>
      <c r="T976" s="14">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3">
        <f t="shared" si="94"/>
        <v>42489.696585648147</v>
      </c>
      <c r="T977" s="14">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3">
        <f t="shared" si="94"/>
        <v>42185.058993055558</v>
      </c>
      <c r="T978" s="14">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3">
        <f t="shared" si="94"/>
        <v>42391.942094907412</v>
      </c>
      <c r="T979" s="14">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3">
        <f t="shared" si="94"/>
        <v>42395.309039351851</v>
      </c>
      <c r="T980" s="14">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3">
        <f t="shared" si="94"/>
        <v>42506.416990740734</v>
      </c>
      <c r="T981" s="14">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3">
        <f t="shared" si="94"/>
        <v>41928.904189814813</v>
      </c>
      <c r="T982" s="14">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3">
        <f t="shared" si="94"/>
        <v>41830.947013888886</v>
      </c>
      <c r="T983" s="14">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3">
        <f t="shared" si="94"/>
        <v>42615.753310185188</v>
      </c>
      <c r="T984" s="14">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3">
        <f t="shared" si="94"/>
        <v>42574.667650462965</v>
      </c>
      <c r="T985" s="14">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3">
        <f t="shared" si="94"/>
        <v>42061.11583333333</v>
      </c>
      <c r="T986" s="14">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3">
        <f t="shared" si="94"/>
        <v>42339.967708333337</v>
      </c>
      <c r="T987" s="14">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3">
        <f t="shared" si="94"/>
        <v>42324.767361111109</v>
      </c>
      <c r="T988" s="14">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3">
        <f t="shared" si="94"/>
        <v>41773.294560185182</v>
      </c>
      <c r="T989" s="14">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3">
        <f t="shared" si="94"/>
        <v>42614.356770833328</v>
      </c>
      <c r="T990" s="14">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3">
        <f t="shared" si="94"/>
        <v>42611.933969907404</v>
      </c>
      <c r="T991" s="14">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3">
        <f t="shared" si="94"/>
        <v>41855.784305555557</v>
      </c>
      <c r="T992" s="14">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3">
        <f t="shared" si="94"/>
        <v>42538.75680555556</v>
      </c>
      <c r="T993" s="14">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3">
        <f t="shared" si="94"/>
        <v>42437.924988425926</v>
      </c>
      <c r="T994" s="14">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3">
        <f t="shared" si="94"/>
        <v>42652.964907407411</v>
      </c>
      <c r="T995" s="14">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3">
        <f t="shared" si="94"/>
        <v>41921.263078703705</v>
      </c>
      <c r="T996" s="14">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3">
        <f t="shared" si="94"/>
        <v>41947.940740740742</v>
      </c>
      <c r="T997" s="14">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3">
        <f t="shared" si="94"/>
        <v>41817.866435185184</v>
      </c>
      <c r="T998" s="14">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3">
        <f t="shared" si="94"/>
        <v>41941.10297453704</v>
      </c>
      <c r="T999" s="14">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3">
        <f t="shared" si="94"/>
        <v>42282.168993055559</v>
      </c>
      <c r="T1000" s="14">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3">
        <f t="shared" si="94"/>
        <v>41926.29965277778</v>
      </c>
      <c r="T1001" s="14">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3">
        <f t="shared" si="94"/>
        <v>42749.059722222228</v>
      </c>
      <c r="T1002" s="14">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3">
        <f t="shared" si="94"/>
        <v>42720.720057870371</v>
      </c>
      <c r="T1003" s="14">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3">
        <f t="shared" si="94"/>
        <v>42325.684189814812</v>
      </c>
      <c r="T1004" s="14">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3">
        <f t="shared" si="94"/>
        <v>42780.709039351852</v>
      </c>
      <c r="T1005" s="14">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3">
        <f t="shared" si="94"/>
        <v>42388.708645833336</v>
      </c>
      <c r="T1006" s="14">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3">
        <f t="shared" si="94"/>
        <v>42276.624803240738</v>
      </c>
      <c r="T1007" s="14">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3">
        <f t="shared" si="94"/>
        <v>41977.040185185186</v>
      </c>
      <c r="T1008" s="14">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3">
        <f t="shared" si="94"/>
        <v>42676.583599537036</v>
      </c>
      <c r="T1009" s="14">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3">
        <f t="shared" si="94"/>
        <v>42702.809201388889</v>
      </c>
      <c r="T1010" s="14">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3">
        <f t="shared" si="94"/>
        <v>42510.604699074072</v>
      </c>
      <c r="T1011" s="14">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3">
        <f t="shared" si="94"/>
        <v>42561.829421296294</v>
      </c>
      <c r="T1012" s="14">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3">
        <f t="shared" si="94"/>
        <v>41946.898090277777</v>
      </c>
      <c r="T1013" s="14">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3">
        <f t="shared" si="94"/>
        <v>42714.440416666665</v>
      </c>
      <c r="T1014" s="14">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3">
        <f t="shared" si="94"/>
        <v>42339.833981481483</v>
      </c>
      <c r="T1015" s="14">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3">
        <f t="shared" si="94"/>
        <v>41955.002488425926</v>
      </c>
      <c r="T1016" s="14">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3">
        <f t="shared" si="94"/>
        <v>42303.878414351857</v>
      </c>
      <c r="T1017" s="14">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3">
        <f t="shared" si="94"/>
        <v>42422.107129629629</v>
      </c>
      <c r="T1018" s="14">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3">
        <f t="shared" si="94"/>
        <v>42289.675173611111</v>
      </c>
      <c r="T1019" s="14">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3">
        <f t="shared" si="94"/>
        <v>42535.492280092592</v>
      </c>
      <c r="T1020" s="14">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3">
        <f t="shared" si="94"/>
        <v>42009.973946759259</v>
      </c>
      <c r="T1021" s="14">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3">
        <f t="shared" si="94"/>
        <v>42127.069548611107</v>
      </c>
      <c r="T1022" s="14">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3">
        <f t="shared" si="94"/>
        <v>42271.251979166671</v>
      </c>
      <c r="T1023" s="14">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3">
        <f t="shared" si="94"/>
        <v>42111.646724537044</v>
      </c>
      <c r="T1024" s="14">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3">
        <f t="shared" si="94"/>
        <v>42145.919687500005</v>
      </c>
      <c r="T1025" s="14">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3">
        <f t="shared" si="94"/>
        <v>42370.580590277779</v>
      </c>
      <c r="T1026" s="14">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SUM(E1027/D1027)</f>
        <v>1.099283142857143</v>
      </c>
      <c r="P1027" s="8">
        <f t="shared" ref="P1027:P1090" si="97">E1027/L1027</f>
        <v>71.848571428571432</v>
      </c>
      <c r="Q1027" t="str">
        <f t="shared" ref="Q1027:Q1090" si="98">LEFT(N1027,SEARCH("/",N1027)-1)</f>
        <v>music</v>
      </c>
      <c r="R1027" t="str">
        <f t="shared" ref="R1027:R1090" si="99">RIGHT(N1027,LEN(N1027)-SEARCH("/",N1027))</f>
        <v>electronic music</v>
      </c>
      <c r="S1027" s="13">
        <f t="shared" ref="S1027:S1090" si="100">(((J1027/60)/60)/24)+DATE(1970,1,1)</f>
        <v>42049.833761574075</v>
      </c>
      <c r="T1027" s="14">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3">
        <f t="shared" si="100"/>
        <v>42426.407592592594</v>
      </c>
      <c r="T1028" s="14">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3">
        <f t="shared" si="100"/>
        <v>41905.034108796295</v>
      </c>
      <c r="T1029" s="14">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3">
        <f t="shared" si="100"/>
        <v>42755.627372685187</v>
      </c>
      <c r="T1030" s="14">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3">
        <f t="shared" si="100"/>
        <v>42044.711886574078</v>
      </c>
      <c r="T1031" s="14">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3">
        <f t="shared" si="100"/>
        <v>42611.483206018514</v>
      </c>
      <c r="T1032" s="14">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3">
        <f t="shared" si="100"/>
        <v>42324.764004629629</v>
      </c>
      <c r="T1033" s="14">
        <f t="shared" si="101"/>
        <v>42354.764004629629</v>
      </c>
    </row>
    <row r="1034" spans="1:20"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3">
        <f t="shared" si="100"/>
        <v>42514.666956018518</v>
      </c>
      <c r="T1034" s="14">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3">
        <f t="shared" si="100"/>
        <v>42688.732407407413</v>
      </c>
      <c r="T1035" s="14">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3">
        <f t="shared" si="100"/>
        <v>42555.166712962964</v>
      </c>
      <c r="T1036" s="14">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3">
        <f t="shared" si="100"/>
        <v>42016.641435185185</v>
      </c>
      <c r="T1037" s="14">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3">
        <f t="shared" si="100"/>
        <v>41249.448958333334</v>
      </c>
      <c r="T1038" s="14">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3">
        <f t="shared" si="100"/>
        <v>42119.822476851856</v>
      </c>
      <c r="T1039" s="14">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3">
        <f t="shared" si="100"/>
        <v>42418.231747685189</v>
      </c>
      <c r="T1040" s="14">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3">
        <f t="shared" si="100"/>
        <v>42692.109328703707</v>
      </c>
      <c r="T1041" s="14">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3">
        <f t="shared" si="100"/>
        <v>42579.708437499998</v>
      </c>
      <c r="T1042" s="14">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3">
        <f t="shared" si="100"/>
        <v>41831.060092592597</v>
      </c>
      <c r="T1043" s="14">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3">
        <f t="shared" si="100"/>
        <v>41851.696157407408</v>
      </c>
      <c r="T1044" s="14">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3">
        <f t="shared" si="100"/>
        <v>42114.252951388888</v>
      </c>
      <c r="T1045" s="14">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3">
        <f t="shared" si="100"/>
        <v>42011.925937499997</v>
      </c>
      <c r="T1046" s="14">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3">
        <f t="shared" si="100"/>
        <v>41844.874421296299</v>
      </c>
      <c r="T1047" s="14">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3">
        <f t="shared" si="100"/>
        <v>42319.851388888885</v>
      </c>
      <c r="T1048" s="14">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3">
        <f t="shared" si="100"/>
        <v>41918.818460648145</v>
      </c>
      <c r="T1049" s="14">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3">
        <f t="shared" si="100"/>
        <v>42598.053113425922</v>
      </c>
      <c r="T1050" s="14">
        <f t="shared" si="101"/>
        <v>42638.053113425922</v>
      </c>
    </row>
    <row r="1051" spans="1:20"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3">
        <f t="shared" si="100"/>
        <v>42382.431076388893</v>
      </c>
      <c r="T1051" s="14">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3">
        <f t="shared" si="100"/>
        <v>42231.7971875</v>
      </c>
      <c r="T1052" s="14">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3">
        <f t="shared" si="100"/>
        <v>41850.014178240745</v>
      </c>
      <c r="T1053" s="14">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3">
        <f t="shared" si="100"/>
        <v>42483.797395833331</v>
      </c>
      <c r="T1054" s="14">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3">
        <f t="shared" si="100"/>
        <v>42775.172824074078</v>
      </c>
      <c r="T1055" s="14">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3">
        <f t="shared" si="100"/>
        <v>41831.851840277777</v>
      </c>
      <c r="T1056" s="14">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3">
        <f t="shared" si="100"/>
        <v>42406.992418981477</v>
      </c>
      <c r="T1057" s="14">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3">
        <f t="shared" si="100"/>
        <v>42058.719641203701</v>
      </c>
      <c r="T1058" s="14">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3">
        <f t="shared" si="100"/>
        <v>42678.871331018512</v>
      </c>
      <c r="T1059" s="14">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3">
        <f t="shared" si="100"/>
        <v>42047.900960648149</v>
      </c>
      <c r="T1060" s="14">
        <f t="shared" si="101"/>
        <v>42089</v>
      </c>
    </row>
    <row r="1061" spans="1:20"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3">
        <f t="shared" si="100"/>
        <v>42046.79</v>
      </c>
      <c r="T1061" s="14">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3">
        <f t="shared" si="100"/>
        <v>42079.913113425922</v>
      </c>
      <c r="T1062" s="14">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3">
        <f t="shared" si="100"/>
        <v>42432.276712962965</v>
      </c>
      <c r="T1063" s="14">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3">
        <f t="shared" si="100"/>
        <v>42556.807187500002</v>
      </c>
      <c r="T1064" s="14">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3">
        <f t="shared" si="100"/>
        <v>42583.030810185184</v>
      </c>
      <c r="T1065" s="14">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3">
        <f t="shared" si="100"/>
        <v>41417.228043981479</v>
      </c>
      <c r="T1066" s="14">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3">
        <f t="shared" si="100"/>
        <v>41661.381041666667</v>
      </c>
      <c r="T1067" s="14">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3">
        <f t="shared" si="100"/>
        <v>41445.962754629632</v>
      </c>
      <c r="T1068" s="14">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3">
        <f t="shared" si="100"/>
        <v>41599.855682870373</v>
      </c>
      <c r="T1069" s="14">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3">
        <f t="shared" si="100"/>
        <v>42440.371111111104</v>
      </c>
      <c r="T1070" s="14">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3">
        <f t="shared" si="100"/>
        <v>41572.229849537034</v>
      </c>
      <c r="T1071" s="14">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3">
        <f t="shared" si="100"/>
        <v>41163.011828703704</v>
      </c>
      <c r="T1072" s="14">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3">
        <f t="shared" si="100"/>
        <v>42295.753391203703</v>
      </c>
      <c r="T1073" s="14">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3">
        <f t="shared" si="100"/>
        <v>41645.832141203704</v>
      </c>
      <c r="T1074" s="14">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3">
        <f t="shared" si="100"/>
        <v>40802.964594907404</v>
      </c>
      <c r="T1075" s="14">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3">
        <f t="shared" si="100"/>
        <v>41613.172974537039</v>
      </c>
      <c r="T1076" s="14">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3">
        <f t="shared" si="100"/>
        <v>41005.904120370367</v>
      </c>
      <c r="T1077" s="14">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3">
        <f t="shared" si="100"/>
        <v>41838.377893518518</v>
      </c>
      <c r="T1078" s="14">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3">
        <f t="shared" si="100"/>
        <v>42353.16679398148</v>
      </c>
      <c r="T1079" s="14">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3">
        <f t="shared" si="100"/>
        <v>40701.195844907408</v>
      </c>
      <c r="T1080" s="14">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3">
        <f t="shared" si="100"/>
        <v>42479.566388888896</v>
      </c>
      <c r="T1081" s="14">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3">
        <f t="shared" si="100"/>
        <v>41740.138113425928</v>
      </c>
      <c r="T1082" s="14">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3">
        <f t="shared" si="100"/>
        <v>42002.926990740743</v>
      </c>
      <c r="T1083" s="14">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3">
        <f t="shared" si="100"/>
        <v>41101.906111111115</v>
      </c>
      <c r="T1084" s="14">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3">
        <f t="shared" si="100"/>
        <v>41793.659525462965</v>
      </c>
      <c r="T1085" s="14">
        <f t="shared" si="101"/>
        <v>41853.659525462965</v>
      </c>
    </row>
    <row r="1086" spans="1:20"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3">
        <f t="shared" si="100"/>
        <v>41829.912083333329</v>
      </c>
      <c r="T1086" s="14">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3">
        <f t="shared" si="100"/>
        <v>42413.671006944445</v>
      </c>
      <c r="T1087" s="14">
        <f t="shared" si="101"/>
        <v>42443.629340277781</v>
      </c>
    </row>
    <row r="1088" spans="1:20"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3">
        <f t="shared" si="100"/>
        <v>41845.866793981484</v>
      </c>
      <c r="T1088" s="14">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3">
        <f t="shared" si="100"/>
        <v>41775.713969907411</v>
      </c>
      <c r="T1089" s="14">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3">
        <f t="shared" si="100"/>
        <v>41723.799386574072</v>
      </c>
      <c r="T1090" s="14">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SUM(E1091/D1091)</f>
        <v>7.8266666666666665E-2</v>
      </c>
      <c r="P1091" s="8">
        <f t="shared" ref="P1091:P1154" si="103">E1091/L1091</f>
        <v>23.959183673469386</v>
      </c>
      <c r="Q1091" t="str">
        <f t="shared" ref="Q1091:Q1154" si="104">LEFT(N1091,SEARCH("/",N1091)-1)</f>
        <v>games</v>
      </c>
      <c r="R1091" t="str">
        <f t="shared" ref="R1091:R1154" si="105">RIGHT(N1091,LEN(N1091)-SEARCH("/",N1091))</f>
        <v>video games</v>
      </c>
      <c r="S1091" s="13">
        <f t="shared" ref="S1091:S1154" si="106">(((J1091/60)/60)/24)+DATE(1970,1,1)</f>
        <v>42151.189525462964</v>
      </c>
      <c r="T1091" s="14">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3">
        <f t="shared" si="106"/>
        <v>42123.185798611114</v>
      </c>
      <c r="T1092" s="14">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3">
        <f t="shared" si="106"/>
        <v>42440.820277777777</v>
      </c>
      <c r="T1093" s="14">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3">
        <f t="shared" si="106"/>
        <v>41250.025902777779</v>
      </c>
      <c r="T1094" s="14">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3">
        <f t="shared" si="106"/>
        <v>42396.973807870367</v>
      </c>
      <c r="T1095" s="14">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3">
        <f t="shared" si="106"/>
        <v>40795.713344907403</v>
      </c>
      <c r="T1096" s="14">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3">
        <f t="shared" si="106"/>
        <v>41486.537268518521</v>
      </c>
      <c r="T1097" s="14">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3">
        <f t="shared" si="106"/>
        <v>41885.51798611111</v>
      </c>
      <c r="T1098" s="14">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3">
        <f t="shared" si="106"/>
        <v>41660.792557870373</v>
      </c>
      <c r="T1099" s="14">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3">
        <f t="shared" si="106"/>
        <v>41712.762673611112</v>
      </c>
      <c r="T1100" s="14">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3">
        <f t="shared" si="106"/>
        <v>42107.836435185185</v>
      </c>
      <c r="T1101" s="14">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3">
        <f t="shared" si="106"/>
        <v>42384.110775462963</v>
      </c>
      <c r="T1102" s="14">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3">
        <f t="shared" si="106"/>
        <v>42538.77243055556</v>
      </c>
      <c r="T1103" s="14">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3">
        <f t="shared" si="106"/>
        <v>41577.045428240745</v>
      </c>
      <c r="T1104" s="14">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3">
        <f t="shared" si="106"/>
        <v>42479.22210648148</v>
      </c>
      <c r="T1105" s="14">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3">
        <f t="shared" si="106"/>
        <v>41771.40996527778</v>
      </c>
      <c r="T1106" s="14">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3">
        <f t="shared" si="106"/>
        <v>41692.135729166665</v>
      </c>
      <c r="T1107" s="14">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3">
        <f t="shared" si="106"/>
        <v>40973.740451388891</v>
      </c>
      <c r="T1108" s="14">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3">
        <f t="shared" si="106"/>
        <v>41813.861388888887</v>
      </c>
      <c r="T1109" s="14">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3">
        <f t="shared" si="106"/>
        <v>40952.636979166666</v>
      </c>
      <c r="T1110" s="14">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3">
        <f t="shared" si="106"/>
        <v>42662.752199074079</v>
      </c>
      <c r="T1111" s="14">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3">
        <f t="shared" si="106"/>
        <v>41220.933124999996</v>
      </c>
      <c r="T1112" s="14">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3">
        <f t="shared" si="106"/>
        <v>42347.203587962969</v>
      </c>
      <c r="T1113" s="14">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3">
        <f t="shared" si="106"/>
        <v>41963.759386574078</v>
      </c>
      <c r="T1114" s="14">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3">
        <f t="shared" si="106"/>
        <v>41835.977083333331</v>
      </c>
      <c r="T1115" s="14">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3">
        <f t="shared" si="106"/>
        <v>41526.345914351856</v>
      </c>
      <c r="T1116" s="14">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3">
        <f t="shared" si="106"/>
        <v>42429.695543981477</v>
      </c>
      <c r="T1117" s="14">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3">
        <f t="shared" si="106"/>
        <v>41009.847314814811</v>
      </c>
      <c r="T1118" s="14">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3">
        <f t="shared" si="106"/>
        <v>42333.598530092597</v>
      </c>
      <c r="T1119" s="14">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3">
        <f t="shared" si="106"/>
        <v>41704.16642361111</v>
      </c>
      <c r="T1120" s="14">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3">
        <f t="shared" si="106"/>
        <v>41722.792407407411</v>
      </c>
      <c r="T1121" s="14">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3">
        <f t="shared" si="106"/>
        <v>40799.872685185182</v>
      </c>
      <c r="T1122" s="14">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3">
        <f t="shared" si="106"/>
        <v>42412.934212962966</v>
      </c>
      <c r="T1123" s="14">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3">
        <f t="shared" si="106"/>
        <v>41410.703993055555</v>
      </c>
      <c r="T1124" s="14">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3">
        <f t="shared" si="106"/>
        <v>41718.5237037037</v>
      </c>
      <c r="T1125" s="14">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3">
        <f t="shared" si="106"/>
        <v>42094.667256944449</v>
      </c>
      <c r="T1126" s="14">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3">
        <f t="shared" si="106"/>
        <v>42212.624189814815</v>
      </c>
      <c r="T1127" s="14">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3">
        <f t="shared" si="106"/>
        <v>42535.327476851846</v>
      </c>
      <c r="T1128" s="14">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3">
        <f t="shared" si="106"/>
        <v>41926.854166666664</v>
      </c>
      <c r="T1129" s="14">
        <f t="shared" si="107"/>
        <v>41957.895833333328</v>
      </c>
    </row>
    <row r="1130" spans="1:20"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3">
        <f t="shared" si="106"/>
        <v>41828.649502314816</v>
      </c>
      <c r="T1130" s="14">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3">
        <f t="shared" si="106"/>
        <v>42496.264965277776</v>
      </c>
      <c r="T1131" s="14">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3">
        <f t="shared" si="106"/>
        <v>41908.996527777781</v>
      </c>
      <c r="T1132" s="14">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3">
        <f t="shared" si="106"/>
        <v>42332.908194444448</v>
      </c>
      <c r="T1133" s="14">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3">
        <f t="shared" si="106"/>
        <v>42706.115405092598</v>
      </c>
      <c r="T1134" s="14">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3">
        <f t="shared" si="106"/>
        <v>41821.407187500001</v>
      </c>
      <c r="T1135" s="14">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3">
        <f t="shared" si="106"/>
        <v>41958.285046296296</v>
      </c>
      <c r="T1136" s="14">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3">
        <f t="shared" si="106"/>
        <v>42558.989513888882</v>
      </c>
      <c r="T1137" s="14">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3">
        <f t="shared" si="106"/>
        <v>42327.671631944439</v>
      </c>
      <c r="T1138" s="14">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3">
        <f t="shared" si="106"/>
        <v>42453.819687499999</v>
      </c>
      <c r="T1139" s="14">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3">
        <f t="shared" si="106"/>
        <v>42736.9066087963</v>
      </c>
      <c r="T1140" s="14">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3">
        <f t="shared" si="106"/>
        <v>41975.347523148142</v>
      </c>
      <c r="T1141" s="14">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3">
        <f t="shared" si="106"/>
        <v>42192.462048611109</v>
      </c>
      <c r="T1142" s="14">
        <f t="shared" si="107"/>
        <v>42222.462048611109</v>
      </c>
    </row>
    <row r="1143" spans="1:20"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3">
        <f t="shared" si="106"/>
        <v>42164.699652777781</v>
      </c>
      <c r="T1143" s="14">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3">
        <f t="shared" si="106"/>
        <v>42022.006099537044</v>
      </c>
      <c r="T1144" s="14">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3">
        <f t="shared" si="106"/>
        <v>42325.19358796296</v>
      </c>
      <c r="T1145" s="14">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3">
        <f t="shared" si="106"/>
        <v>42093.181944444441</v>
      </c>
      <c r="T1146" s="14">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3">
        <f t="shared" si="106"/>
        <v>41854.747592592597</v>
      </c>
      <c r="T1147" s="14">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3">
        <f t="shared" si="106"/>
        <v>41723.9533912037</v>
      </c>
      <c r="T1148" s="14">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3">
        <f t="shared" si="106"/>
        <v>41871.972025462965</v>
      </c>
      <c r="T1149" s="14">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3">
        <f t="shared" si="106"/>
        <v>42675.171076388884</v>
      </c>
      <c r="T1150" s="14">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3">
        <f t="shared" si="106"/>
        <v>42507.71025462963</v>
      </c>
      <c r="T1151" s="14">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3">
        <f t="shared" si="106"/>
        <v>42317.954571759255</v>
      </c>
      <c r="T1152" s="14">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3">
        <f t="shared" si="106"/>
        <v>42224.102581018517</v>
      </c>
      <c r="T1153" s="14">
        <f t="shared" si="107"/>
        <v>42254.102581018517</v>
      </c>
    </row>
    <row r="1154" spans="1:20"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3">
        <f t="shared" si="106"/>
        <v>42109.709629629629</v>
      </c>
      <c r="T1154" s="14">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SUM(E1155/D1155)</f>
        <v>6.2500000000000003E-3</v>
      </c>
      <c r="P1155" s="8">
        <f t="shared" ref="P1155:P1218" si="109">E1155/L1155</f>
        <v>50</v>
      </c>
      <c r="Q1155" t="str">
        <f t="shared" ref="Q1155:Q1218" si="110">LEFT(N1155,SEARCH("/",N1155)-1)</f>
        <v>food</v>
      </c>
      <c r="R1155" t="str">
        <f t="shared" ref="R1155:R1218" si="111">RIGHT(N1155,LEN(N1155)-SEARCH("/",N1155))</f>
        <v>food trucks</v>
      </c>
      <c r="S1155" s="13">
        <f t="shared" ref="S1155:S1218" si="112">(((J1155/60)/60)/24)+DATE(1970,1,1)</f>
        <v>42143.714178240742</v>
      </c>
      <c r="T1155" s="14">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3">
        <f t="shared" si="112"/>
        <v>42223.108865740738</v>
      </c>
      <c r="T1156" s="14">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3">
        <f t="shared" si="112"/>
        <v>41835.763981481483</v>
      </c>
      <c r="T1157" s="14">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3">
        <f t="shared" si="112"/>
        <v>42029.07131944444</v>
      </c>
      <c r="T1158" s="14">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3">
        <f t="shared" si="112"/>
        <v>41918.628240740742</v>
      </c>
      <c r="T1159" s="14">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3">
        <f t="shared" si="112"/>
        <v>41952.09175925926</v>
      </c>
      <c r="T1160" s="14">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3">
        <f t="shared" si="112"/>
        <v>42154.726446759261</v>
      </c>
      <c r="T1161" s="14">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3">
        <f t="shared" si="112"/>
        <v>42061.154930555553</v>
      </c>
      <c r="T1162" s="14">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3">
        <f t="shared" si="112"/>
        <v>42122.629502314812</v>
      </c>
      <c r="T1163" s="14">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3">
        <f t="shared" si="112"/>
        <v>41876.683611111112</v>
      </c>
      <c r="T1164" s="14">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3">
        <f t="shared" si="112"/>
        <v>41830.723611111112</v>
      </c>
      <c r="T1165" s="14">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3">
        <f t="shared" si="112"/>
        <v>42509.724328703705</v>
      </c>
      <c r="T1166" s="14">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3">
        <f t="shared" si="112"/>
        <v>41792.214467592588</v>
      </c>
      <c r="T1167" s="14">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3">
        <f t="shared" si="112"/>
        <v>42150.485439814816</v>
      </c>
      <c r="T1168" s="14">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3">
        <f t="shared" si="112"/>
        <v>41863.734895833331</v>
      </c>
      <c r="T1169" s="14">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3">
        <f t="shared" si="112"/>
        <v>42605.053993055553</v>
      </c>
      <c r="T1170" s="14">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3">
        <f t="shared" si="112"/>
        <v>42027.353738425925</v>
      </c>
      <c r="T1171" s="14">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3">
        <f t="shared" si="112"/>
        <v>42124.893182870372</v>
      </c>
      <c r="T1172" s="14">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3">
        <f t="shared" si="112"/>
        <v>41938.804710648146</v>
      </c>
      <c r="T1173" s="14">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3">
        <f t="shared" si="112"/>
        <v>41841.682314814818</v>
      </c>
      <c r="T1174" s="14">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3">
        <f t="shared" si="112"/>
        <v>42184.185844907406</v>
      </c>
      <c r="T1175" s="14">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3">
        <f t="shared" si="112"/>
        <v>42468.84174768519</v>
      </c>
      <c r="T1176" s="14">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3">
        <f t="shared" si="112"/>
        <v>42170.728460648148</v>
      </c>
      <c r="T1177" s="14">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3">
        <f t="shared" si="112"/>
        <v>42746.019652777773</v>
      </c>
      <c r="T1178" s="14">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3">
        <f t="shared" si="112"/>
        <v>41897.660833333335</v>
      </c>
      <c r="T1179" s="14">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3">
        <f t="shared" si="112"/>
        <v>41837.905694444446</v>
      </c>
      <c r="T1180" s="14">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3">
        <f t="shared" si="112"/>
        <v>42275.720219907409</v>
      </c>
      <c r="T1181" s="14">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3">
        <f t="shared" si="112"/>
        <v>41781.806875000002</v>
      </c>
      <c r="T1182" s="14">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3">
        <f t="shared" si="112"/>
        <v>42034.339363425926</v>
      </c>
      <c r="T1183" s="14">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3">
        <f t="shared" si="112"/>
        <v>42728.827407407407</v>
      </c>
      <c r="T1184" s="14">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3">
        <f t="shared" si="112"/>
        <v>42656.86137731481</v>
      </c>
      <c r="T1185" s="14">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3">
        <f t="shared" si="112"/>
        <v>42741.599664351852</v>
      </c>
      <c r="T1186" s="14">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3">
        <f t="shared" si="112"/>
        <v>42130.865150462967</v>
      </c>
      <c r="T1187" s="14">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3">
        <f t="shared" si="112"/>
        <v>42123.86336805555</v>
      </c>
      <c r="T1188" s="14">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3">
        <f t="shared" si="112"/>
        <v>42109.894942129627</v>
      </c>
      <c r="T1189" s="14">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3">
        <f t="shared" si="112"/>
        <v>42711.700694444444</v>
      </c>
      <c r="T1190" s="14">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3">
        <f t="shared" si="112"/>
        <v>42529.979108796295</v>
      </c>
      <c r="T1191" s="14">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3">
        <f t="shared" si="112"/>
        <v>41852.665798611109</v>
      </c>
      <c r="T1192" s="14">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3">
        <f t="shared" si="112"/>
        <v>42419.603703703702</v>
      </c>
      <c r="T1193" s="14">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3">
        <f t="shared" si="112"/>
        <v>42747.506689814814</v>
      </c>
      <c r="T1194" s="14">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3">
        <f t="shared" si="112"/>
        <v>42409.776076388895</v>
      </c>
      <c r="T1195" s="14">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3">
        <f t="shared" si="112"/>
        <v>42072.488182870366</v>
      </c>
      <c r="T1196" s="14">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3">
        <f t="shared" si="112"/>
        <v>42298.34783564815</v>
      </c>
      <c r="T1197" s="14">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3">
        <f t="shared" si="112"/>
        <v>42326.818738425922</v>
      </c>
      <c r="T1198" s="14">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3">
        <f t="shared" si="112"/>
        <v>42503.66474537037</v>
      </c>
      <c r="T1199" s="14">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3">
        <f t="shared" si="112"/>
        <v>42333.619050925925</v>
      </c>
      <c r="T1200" s="14">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3">
        <f t="shared" si="112"/>
        <v>42161.770833333328</v>
      </c>
      <c r="T1201" s="14">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3">
        <f t="shared" si="112"/>
        <v>42089.477500000001</v>
      </c>
      <c r="T1202" s="14">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3">
        <f t="shared" si="112"/>
        <v>42536.60701388889</v>
      </c>
      <c r="T1203" s="14">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3">
        <f t="shared" si="112"/>
        <v>42152.288819444439</v>
      </c>
      <c r="T1204" s="14">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3">
        <f t="shared" si="112"/>
        <v>42125.614895833336</v>
      </c>
      <c r="T1205" s="14">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3">
        <f t="shared" si="112"/>
        <v>42297.748067129629</v>
      </c>
      <c r="T1206" s="14">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3">
        <f t="shared" si="112"/>
        <v>42138.506377314814</v>
      </c>
      <c r="T1207" s="14">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3">
        <f t="shared" si="112"/>
        <v>42772.776076388895</v>
      </c>
      <c r="T1208" s="14">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3">
        <f t="shared" si="112"/>
        <v>42430.430243055554</v>
      </c>
      <c r="T1209" s="14">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3">
        <f t="shared" si="112"/>
        <v>42423.709074074075</v>
      </c>
      <c r="T1210" s="14">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3">
        <f t="shared" si="112"/>
        <v>42761.846122685187</v>
      </c>
      <c r="T1211" s="14">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3">
        <f t="shared" si="112"/>
        <v>42132.941805555558</v>
      </c>
      <c r="T1212" s="14">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3">
        <f t="shared" si="112"/>
        <v>42515.866446759261</v>
      </c>
      <c r="T1213" s="14">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3">
        <f t="shared" si="112"/>
        <v>42318.950173611112</v>
      </c>
      <c r="T1214" s="14">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3">
        <f t="shared" si="112"/>
        <v>42731.755787037036</v>
      </c>
      <c r="T1215" s="14">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3">
        <f t="shared" si="112"/>
        <v>42104.840335648143</v>
      </c>
      <c r="T1216" s="14">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3">
        <f t="shared" si="112"/>
        <v>41759.923101851848</v>
      </c>
      <c r="T1217" s="14">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3">
        <f t="shared" si="112"/>
        <v>42247.616400462968</v>
      </c>
      <c r="T1218" s="14">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SUM(E1219/D1219)</f>
        <v>1.026</v>
      </c>
      <c r="P1219" s="8">
        <f t="shared" ref="P1219:P1282" si="115">E1219/L1219</f>
        <v>148.57377049180329</v>
      </c>
      <c r="Q1219" t="str">
        <f t="shared" ref="Q1219:Q1282" si="116">LEFT(N1219,SEARCH("/",N1219)-1)</f>
        <v>photography</v>
      </c>
      <c r="R1219" t="str">
        <f t="shared" ref="R1219:R1282" si="117">RIGHT(N1219,LEN(N1219)-SEARCH("/",N1219))</f>
        <v>photobooks</v>
      </c>
      <c r="S1219" s="13">
        <f t="shared" ref="S1219:S1282" si="118">(((J1219/60)/60)/24)+DATE(1970,1,1)</f>
        <v>42535.809490740736</v>
      </c>
      <c r="T1219" s="14">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3">
        <f t="shared" si="118"/>
        <v>42278.662037037036</v>
      </c>
      <c r="T1220" s="14">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3">
        <f t="shared" si="118"/>
        <v>42633.461956018517</v>
      </c>
      <c r="T1221" s="14">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3">
        <f t="shared" si="118"/>
        <v>42211.628611111111</v>
      </c>
      <c r="T1222" s="14">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3">
        <f t="shared" si="118"/>
        <v>42680.47555555556</v>
      </c>
      <c r="T1223" s="14">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3">
        <f t="shared" si="118"/>
        <v>42430.720451388886</v>
      </c>
      <c r="T1224" s="14">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3">
        <f t="shared" si="118"/>
        <v>42654.177187499998</v>
      </c>
      <c r="T1225" s="14">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3">
        <f t="shared" si="118"/>
        <v>41736.549791666665</v>
      </c>
      <c r="T1226" s="14">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3">
        <f t="shared" si="118"/>
        <v>41509.905995370369</v>
      </c>
      <c r="T1227" s="14">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3">
        <f t="shared" si="118"/>
        <v>41715.874780092592</v>
      </c>
      <c r="T1228" s="14">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3">
        <f t="shared" si="118"/>
        <v>41827.919166666667</v>
      </c>
      <c r="T1229" s="14">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3">
        <f t="shared" si="118"/>
        <v>40754.729259259257</v>
      </c>
      <c r="T1230" s="14">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3">
        <f t="shared" si="118"/>
        <v>40985.459803240738</v>
      </c>
      <c r="T1231" s="14">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3">
        <f t="shared" si="118"/>
        <v>40568.972569444442</v>
      </c>
      <c r="T1232" s="14">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3">
        <f t="shared" si="118"/>
        <v>42193.941759259258</v>
      </c>
      <c r="T1233" s="14">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3">
        <f t="shared" si="118"/>
        <v>41506.848032407412</v>
      </c>
      <c r="T1234" s="14">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3">
        <f t="shared" si="118"/>
        <v>40939.948773148149</v>
      </c>
      <c r="T1235" s="14">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3">
        <f t="shared" si="118"/>
        <v>42007.788680555561</v>
      </c>
      <c r="T1236" s="14">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3">
        <f t="shared" si="118"/>
        <v>41583.135405092595</v>
      </c>
      <c r="T1237" s="14">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3">
        <f t="shared" si="118"/>
        <v>41110.680138888885</v>
      </c>
      <c r="T1238" s="14">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3">
        <f t="shared" si="118"/>
        <v>41125.283159722225</v>
      </c>
      <c r="T1239" s="14">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3">
        <f t="shared" si="118"/>
        <v>40731.61037037037</v>
      </c>
      <c r="T1240" s="14">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3">
        <f t="shared" si="118"/>
        <v>40883.962581018517</v>
      </c>
      <c r="T1241" s="14">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3">
        <f t="shared" si="118"/>
        <v>41409.040011574078</v>
      </c>
      <c r="T1242" s="14">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3">
        <f t="shared" si="118"/>
        <v>41923.837731481479</v>
      </c>
      <c r="T1243" s="14">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3">
        <f t="shared" si="118"/>
        <v>40782.165532407409</v>
      </c>
      <c r="T1244" s="14">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3">
        <f t="shared" si="118"/>
        <v>40671.879293981481</v>
      </c>
      <c r="T1245" s="14">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3">
        <f t="shared" si="118"/>
        <v>41355.825497685182</v>
      </c>
      <c r="T1246" s="14">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3">
        <f t="shared" si="118"/>
        <v>41774.599930555552</v>
      </c>
      <c r="T1247" s="14">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3">
        <f t="shared" si="118"/>
        <v>40838.043391203704</v>
      </c>
      <c r="T1248" s="14">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3">
        <f t="shared" si="118"/>
        <v>41370.292303240742</v>
      </c>
      <c r="T1249" s="14">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3">
        <f t="shared" si="118"/>
        <v>41767.656863425924</v>
      </c>
      <c r="T1250" s="14">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3">
        <f t="shared" si="118"/>
        <v>41067.74086805556</v>
      </c>
      <c r="T1251" s="14">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3">
        <f t="shared" si="118"/>
        <v>41843.64271990741</v>
      </c>
      <c r="T1252" s="14">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3">
        <f t="shared" si="118"/>
        <v>40751.814432870371</v>
      </c>
      <c r="T1253" s="14">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3">
        <f t="shared" si="118"/>
        <v>41543.988067129627</v>
      </c>
      <c r="T1254" s="14">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3">
        <f t="shared" si="118"/>
        <v>41855.783645833333</v>
      </c>
      <c r="T1255" s="14">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3">
        <f t="shared" si="118"/>
        <v>40487.621365740742</v>
      </c>
      <c r="T1256" s="14">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3">
        <f t="shared" si="118"/>
        <v>41579.845509259263</v>
      </c>
      <c r="T1257" s="14">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3">
        <f t="shared" si="118"/>
        <v>40921.919340277782</v>
      </c>
      <c r="T1258" s="14">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3">
        <f t="shared" si="118"/>
        <v>40587.085532407407</v>
      </c>
      <c r="T1259" s="14">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3">
        <f t="shared" si="118"/>
        <v>41487.611250000002</v>
      </c>
      <c r="T1260" s="14">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3">
        <f t="shared" si="118"/>
        <v>41766.970648148148</v>
      </c>
      <c r="T1261" s="14">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3">
        <f t="shared" si="118"/>
        <v>41666.842824074076</v>
      </c>
      <c r="T1262" s="14">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3">
        <f t="shared" si="118"/>
        <v>41638.342905092592</v>
      </c>
      <c r="T1263" s="14">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3">
        <f t="shared" si="118"/>
        <v>41656.762638888889</v>
      </c>
      <c r="T1264" s="14">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3">
        <f t="shared" si="118"/>
        <v>41692.084143518521</v>
      </c>
      <c r="T1265" s="14">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3">
        <f t="shared" si="118"/>
        <v>41547.662997685184</v>
      </c>
      <c r="T1266" s="14">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3">
        <f t="shared" si="118"/>
        <v>40465.655266203699</v>
      </c>
      <c r="T1267" s="14">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3">
        <f t="shared" si="118"/>
        <v>41620.87667824074</v>
      </c>
      <c r="T1268" s="14">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3">
        <f t="shared" si="118"/>
        <v>41449.585162037038</v>
      </c>
      <c r="T1269" s="14">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3">
        <f t="shared" si="118"/>
        <v>41507.845451388886</v>
      </c>
      <c r="T1270" s="14">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3">
        <f t="shared" si="118"/>
        <v>42445.823055555549</v>
      </c>
      <c r="T1271" s="14">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3">
        <f t="shared" si="118"/>
        <v>40933.856967592597</v>
      </c>
      <c r="T1272" s="14">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3">
        <f t="shared" si="118"/>
        <v>41561.683553240742</v>
      </c>
      <c r="T1273" s="14">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3">
        <f t="shared" si="118"/>
        <v>40274.745127314818</v>
      </c>
      <c r="T1274" s="14">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3">
        <f t="shared" si="118"/>
        <v>41852.730219907404</v>
      </c>
      <c r="T1275" s="14">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3">
        <f t="shared" si="118"/>
        <v>41116.690104166664</v>
      </c>
      <c r="T1276" s="14">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3">
        <f t="shared" si="118"/>
        <v>41458.867905092593</v>
      </c>
      <c r="T1277" s="14">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3">
        <f t="shared" si="118"/>
        <v>40007.704247685186</v>
      </c>
      <c r="T1278" s="14">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3">
        <f t="shared" si="118"/>
        <v>41121.561886574076</v>
      </c>
      <c r="T1279" s="14">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3">
        <f t="shared" si="118"/>
        <v>41786.555162037039</v>
      </c>
      <c r="T1280" s="14">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3">
        <f t="shared" si="118"/>
        <v>41682.099189814813</v>
      </c>
      <c r="T1281" s="14">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3">
        <f t="shared" si="118"/>
        <v>40513.757569444446</v>
      </c>
      <c r="T1282" s="14">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SUM(E1283/D1283)</f>
        <v>1.1071428571428572</v>
      </c>
      <c r="P1283" s="8">
        <f t="shared" ref="P1283:P1346" si="121">E1283/L1283</f>
        <v>104.72972972972973</v>
      </c>
      <c r="Q1283" t="str">
        <f t="shared" ref="Q1283:Q1346" si="122">LEFT(N1283,SEARCH("/",N1283)-1)</f>
        <v>music</v>
      </c>
      <c r="R1283" t="str">
        <f t="shared" ref="R1283:R1346" si="123">RIGHT(N1283,LEN(N1283)-SEARCH("/",N1283))</f>
        <v>rock</v>
      </c>
      <c r="S1283" s="13">
        <f t="shared" ref="S1283:S1346" si="124">(((J1283/60)/60)/24)+DATE(1970,1,1)</f>
        <v>41463.743472222224</v>
      </c>
      <c r="T1283" s="14">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3">
        <f t="shared" si="124"/>
        <v>41586.475173611114</v>
      </c>
      <c r="T1284" s="14">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3">
        <f t="shared" si="124"/>
        <v>41320.717465277776</v>
      </c>
      <c r="T1285" s="14">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3">
        <f t="shared" si="124"/>
        <v>42712.23474537037</v>
      </c>
      <c r="T1286" s="14">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3">
        <f t="shared" si="124"/>
        <v>42160.583043981482</v>
      </c>
      <c r="T1287" s="14">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3">
        <f t="shared" si="124"/>
        <v>42039.384571759263</v>
      </c>
      <c r="T1288" s="14">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3">
        <f t="shared" si="124"/>
        <v>42107.621018518519</v>
      </c>
      <c r="T1289" s="14">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3">
        <f t="shared" si="124"/>
        <v>42561.154664351852</v>
      </c>
      <c r="T1290" s="14">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3">
        <f t="shared" si="124"/>
        <v>42709.134780092587</v>
      </c>
      <c r="T1291" s="14">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3">
        <f t="shared" si="124"/>
        <v>42086.614942129629</v>
      </c>
      <c r="T1292" s="14">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3">
        <f t="shared" si="124"/>
        <v>42064.652673611112</v>
      </c>
      <c r="T1293" s="14">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3">
        <f t="shared" si="124"/>
        <v>42256.764212962968</v>
      </c>
      <c r="T1294" s="14">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3">
        <f t="shared" si="124"/>
        <v>42292.701053240744</v>
      </c>
      <c r="T1295" s="14">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3">
        <f t="shared" si="124"/>
        <v>42278.453668981485</v>
      </c>
      <c r="T1296" s="14">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3">
        <f t="shared" si="124"/>
        <v>42184.572881944448</v>
      </c>
      <c r="T1297" s="14">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3">
        <f t="shared" si="124"/>
        <v>42423.050613425927</v>
      </c>
      <c r="T1298" s="14">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3">
        <f t="shared" si="124"/>
        <v>42461.747199074074</v>
      </c>
      <c r="T1299" s="14">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3">
        <f t="shared" si="124"/>
        <v>42458.680925925932</v>
      </c>
      <c r="T1300" s="14">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3">
        <f t="shared" si="124"/>
        <v>42169.814340277779</v>
      </c>
      <c r="T1301" s="14">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3">
        <f t="shared" si="124"/>
        <v>42483.675208333334</v>
      </c>
      <c r="T1302" s="14">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3">
        <f t="shared" si="124"/>
        <v>42195.749745370369</v>
      </c>
      <c r="T1303" s="14">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3">
        <f t="shared" si="124"/>
        <v>42675.057997685188</v>
      </c>
      <c r="T1304" s="14">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3">
        <f t="shared" si="124"/>
        <v>42566.441203703704</v>
      </c>
      <c r="T1305" s="14">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3">
        <f t="shared" si="124"/>
        <v>42747.194502314815</v>
      </c>
      <c r="T1306" s="14">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3">
        <f t="shared" si="124"/>
        <v>42543.665601851855</v>
      </c>
      <c r="T1307" s="14">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3">
        <f t="shared" si="124"/>
        <v>41947.457569444443</v>
      </c>
      <c r="T1308" s="14">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3">
        <f t="shared" si="124"/>
        <v>42387.503229166665</v>
      </c>
      <c r="T1309" s="14">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3">
        <f t="shared" si="124"/>
        <v>42611.613564814819</v>
      </c>
      <c r="T1310" s="14">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3">
        <f t="shared" si="124"/>
        <v>42257.882731481484</v>
      </c>
      <c r="T1311" s="14">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3">
        <f t="shared" si="124"/>
        <v>42556.667245370365</v>
      </c>
      <c r="T1312" s="14">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3">
        <f t="shared" si="124"/>
        <v>42669.802303240736</v>
      </c>
      <c r="T1313" s="14">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3">
        <f t="shared" si="124"/>
        <v>42082.702800925923</v>
      </c>
      <c r="T1314" s="14">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3">
        <f t="shared" si="124"/>
        <v>42402.709652777776</v>
      </c>
      <c r="T1315" s="14">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3">
        <f t="shared" si="124"/>
        <v>42604.669675925921</v>
      </c>
      <c r="T1316" s="14">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3">
        <f t="shared" si="124"/>
        <v>42278.498240740737</v>
      </c>
      <c r="T1317" s="14">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3">
        <f t="shared" si="124"/>
        <v>42393.961909722217</v>
      </c>
      <c r="T1318" s="14">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3">
        <f t="shared" si="124"/>
        <v>42520.235486111109</v>
      </c>
      <c r="T1319" s="14">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3">
        <f t="shared" si="124"/>
        <v>41985.043657407412</v>
      </c>
      <c r="T1320" s="14">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3">
        <f t="shared" si="124"/>
        <v>41816.812094907407</v>
      </c>
      <c r="T1321" s="14">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3">
        <f t="shared" si="124"/>
        <v>42705.690347222218</v>
      </c>
      <c r="T1322" s="14">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3">
        <f t="shared" si="124"/>
        <v>42697.74927083333</v>
      </c>
      <c r="T1323" s="14">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3">
        <f t="shared" si="124"/>
        <v>42115.656539351854</v>
      </c>
      <c r="T1324" s="14">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3">
        <f t="shared" si="124"/>
        <v>42451.698449074072</v>
      </c>
      <c r="T1325" s="14">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3">
        <f t="shared" si="124"/>
        <v>42626.633703703701</v>
      </c>
      <c r="T1326" s="14">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3">
        <f t="shared" si="124"/>
        <v>42704.086053240739</v>
      </c>
      <c r="T1327" s="14">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3">
        <f t="shared" si="124"/>
        <v>41974.791990740734</v>
      </c>
      <c r="T1328" s="14">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3">
        <f t="shared" si="124"/>
        <v>42123.678645833337</v>
      </c>
      <c r="T1329" s="14">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3">
        <f t="shared" si="124"/>
        <v>42612.642754629633</v>
      </c>
      <c r="T1330" s="14">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3">
        <f t="shared" si="124"/>
        <v>41935.221585648149</v>
      </c>
      <c r="T1331" s="14">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3">
        <f t="shared" si="124"/>
        <v>42522.276724537034</v>
      </c>
      <c r="T1332" s="14">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3">
        <f t="shared" si="124"/>
        <v>42569.50409722222</v>
      </c>
      <c r="T1333" s="14">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3">
        <f t="shared" si="124"/>
        <v>42732.060277777782</v>
      </c>
      <c r="T1334" s="14">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3">
        <f t="shared" si="124"/>
        <v>41806.106770833336</v>
      </c>
      <c r="T1335" s="14">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3">
        <f t="shared" si="124"/>
        <v>42410.774155092593</v>
      </c>
      <c r="T1336" s="14">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3">
        <f t="shared" si="124"/>
        <v>42313.936365740738</v>
      </c>
      <c r="T1337" s="14">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3">
        <f t="shared" si="124"/>
        <v>41955.863750000004</v>
      </c>
      <c r="T1338" s="14">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3">
        <f t="shared" si="124"/>
        <v>42767.577303240745</v>
      </c>
      <c r="T1339" s="14">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3">
        <f t="shared" si="124"/>
        <v>42188.803622685184</v>
      </c>
      <c r="T1340" s="14">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3">
        <f t="shared" si="124"/>
        <v>41936.647164351853</v>
      </c>
      <c r="T1341" s="14">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3">
        <f t="shared" si="124"/>
        <v>41836.595520833333</v>
      </c>
      <c r="T1342" s="14">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3">
        <f t="shared" si="124"/>
        <v>42612.624039351853</v>
      </c>
      <c r="T1343" s="14">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3">
        <f t="shared" si="124"/>
        <v>42172.816423611104</v>
      </c>
      <c r="T1344" s="14">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3">
        <f t="shared" si="124"/>
        <v>42542.526423611111</v>
      </c>
      <c r="T1345" s="14">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3">
        <f t="shared" si="124"/>
        <v>42522.789803240739</v>
      </c>
      <c r="T1346" s="14">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SUM(E1347/D1347)</f>
        <v>1.25</v>
      </c>
      <c r="P1347" s="8">
        <f t="shared" ref="P1347:P1410" si="127">E1347/L1347</f>
        <v>53.571428571428569</v>
      </c>
      <c r="Q1347" t="str">
        <f t="shared" ref="Q1347:Q1410" si="128">LEFT(N1347,SEARCH("/",N1347)-1)</f>
        <v>publishing</v>
      </c>
      <c r="R1347" t="str">
        <f t="shared" ref="R1347:R1410" si="129">RIGHT(N1347,LEN(N1347)-SEARCH("/",N1347))</f>
        <v>nonfiction</v>
      </c>
      <c r="S1347" s="13">
        <f t="shared" ref="S1347:S1410" si="130">(((J1347/60)/60)/24)+DATE(1970,1,1)</f>
        <v>41799.814340277779</v>
      </c>
      <c r="T1347" s="14">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3">
        <f t="shared" si="130"/>
        <v>41422.075821759259</v>
      </c>
      <c r="T1348" s="14">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3">
        <f t="shared" si="130"/>
        <v>42040.638020833328</v>
      </c>
      <c r="T1349" s="14">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3">
        <f t="shared" si="130"/>
        <v>41963.506168981476</v>
      </c>
      <c r="T1350" s="14">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3">
        <f t="shared" si="130"/>
        <v>42317.33258101852</v>
      </c>
      <c r="T1351" s="14">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3">
        <f t="shared" si="130"/>
        <v>42334.013124999998</v>
      </c>
      <c r="T1352" s="14">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3">
        <f t="shared" si="130"/>
        <v>42382.74009259259</v>
      </c>
      <c r="T1353" s="14">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3">
        <f t="shared" si="130"/>
        <v>42200.578310185185</v>
      </c>
      <c r="T1354" s="14">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3">
        <f t="shared" si="130"/>
        <v>41309.11791666667</v>
      </c>
      <c r="T1355" s="14">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3">
        <f t="shared" si="130"/>
        <v>42502.807627314818</v>
      </c>
      <c r="T1356" s="14">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3">
        <f t="shared" si="130"/>
        <v>41213.254687499997</v>
      </c>
      <c r="T1357" s="14">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3">
        <f t="shared" si="130"/>
        <v>41430.038888888892</v>
      </c>
      <c r="T1358" s="14">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3">
        <f t="shared" si="130"/>
        <v>41304.962233796294</v>
      </c>
      <c r="T1359" s="14">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3">
        <f t="shared" si="130"/>
        <v>40689.570868055554</v>
      </c>
      <c r="T1360" s="14">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3">
        <f t="shared" si="130"/>
        <v>40668.814699074072</v>
      </c>
      <c r="T1361" s="14">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3">
        <f t="shared" si="130"/>
        <v>41095.900694444441</v>
      </c>
      <c r="T1362" s="14">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3">
        <f t="shared" si="130"/>
        <v>41781.717268518521</v>
      </c>
      <c r="T1363" s="14">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3">
        <f t="shared" si="130"/>
        <v>41464.934386574074</v>
      </c>
      <c r="T1364" s="14">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3">
        <f t="shared" si="130"/>
        <v>42396.8440625</v>
      </c>
      <c r="T1365" s="14">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3">
        <f t="shared" si="130"/>
        <v>41951.695671296293</v>
      </c>
      <c r="T1366" s="14">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3">
        <f t="shared" si="130"/>
        <v>42049.733240740738</v>
      </c>
      <c r="T1367" s="14">
        <f t="shared" si="131"/>
        <v>42079.691574074073</v>
      </c>
    </row>
    <row r="1368" spans="1:20"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3">
        <f t="shared" si="130"/>
        <v>41924.996099537035</v>
      </c>
      <c r="T1368" s="14">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3">
        <f t="shared" si="130"/>
        <v>42292.002893518518</v>
      </c>
      <c r="T1369" s="14">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3">
        <f t="shared" si="130"/>
        <v>42146.190902777773</v>
      </c>
      <c r="T1370" s="14">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3">
        <f t="shared" si="130"/>
        <v>41710.594282407408</v>
      </c>
      <c r="T1371" s="14">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3">
        <f t="shared" si="130"/>
        <v>41548.00335648148</v>
      </c>
      <c r="T1372" s="14">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3">
        <f t="shared" si="130"/>
        <v>42101.758587962962</v>
      </c>
      <c r="T1373" s="14">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3">
        <f t="shared" si="130"/>
        <v>41072.739953703705</v>
      </c>
      <c r="T1374" s="14">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3">
        <f t="shared" si="130"/>
        <v>42704.95177083333</v>
      </c>
      <c r="T1375" s="14">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3">
        <f t="shared" si="130"/>
        <v>42424.161898148144</v>
      </c>
      <c r="T1376" s="14">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3">
        <f t="shared" si="130"/>
        <v>42720.066192129627</v>
      </c>
      <c r="T1377" s="14">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3">
        <f t="shared" si="130"/>
        <v>42677.669050925921</v>
      </c>
      <c r="T1378" s="14">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3">
        <f t="shared" si="130"/>
        <v>42747.219560185185</v>
      </c>
      <c r="T1379" s="14">
        <f t="shared" si="131"/>
        <v>42769.174305555556</v>
      </c>
    </row>
    <row r="1380" spans="1:20"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3">
        <f t="shared" si="130"/>
        <v>42568.759374999994</v>
      </c>
      <c r="T1380" s="14">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3">
        <f t="shared" si="130"/>
        <v>42130.491620370376</v>
      </c>
      <c r="T1381" s="14">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3">
        <f t="shared" si="130"/>
        <v>42141.762800925921</v>
      </c>
      <c r="T1382" s="14">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3">
        <f t="shared" si="130"/>
        <v>42703.214409722219</v>
      </c>
      <c r="T1383" s="14">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3">
        <f t="shared" si="130"/>
        <v>41370.800185185188</v>
      </c>
      <c r="T1384" s="14">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3">
        <f t="shared" si="130"/>
        <v>42707.074976851851</v>
      </c>
      <c r="T1385" s="14">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3">
        <f t="shared" si="130"/>
        <v>42160.735208333332</v>
      </c>
      <c r="T1386" s="14">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3">
        <f t="shared" si="130"/>
        <v>42433.688900462963</v>
      </c>
      <c r="T1387" s="14">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3">
        <f t="shared" si="130"/>
        <v>42184.646863425922</v>
      </c>
      <c r="T1388" s="14">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3">
        <f t="shared" si="130"/>
        <v>42126.92123842593</v>
      </c>
      <c r="T1389" s="14">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3">
        <f t="shared" si="130"/>
        <v>42634.614780092597</v>
      </c>
      <c r="T1390" s="14">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3">
        <f t="shared" si="130"/>
        <v>42565.480983796297</v>
      </c>
      <c r="T1391" s="14">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3">
        <f t="shared" si="130"/>
        <v>42087.803310185183</v>
      </c>
      <c r="T1392" s="14">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3">
        <f t="shared" si="130"/>
        <v>42193.650671296295</v>
      </c>
      <c r="T1393" s="14">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3">
        <f t="shared" si="130"/>
        <v>42401.154930555553</v>
      </c>
      <c r="T1394" s="14">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3">
        <f t="shared" si="130"/>
        <v>42553.681979166664</v>
      </c>
      <c r="T1395" s="14">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3">
        <f t="shared" si="130"/>
        <v>42752.144976851851</v>
      </c>
      <c r="T1396" s="14">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3">
        <f t="shared" si="130"/>
        <v>42719.90834490741</v>
      </c>
      <c r="T1397" s="14">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3">
        <f t="shared" si="130"/>
        <v>42018.99863425926</v>
      </c>
      <c r="T1398" s="14">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3">
        <f t="shared" si="130"/>
        <v>42640.917939814812</v>
      </c>
      <c r="T1399" s="14">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3">
        <f t="shared" si="130"/>
        <v>42526.874236111107</v>
      </c>
      <c r="T1400" s="14">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3">
        <f t="shared" si="130"/>
        <v>41889.004317129627</v>
      </c>
      <c r="T1401" s="14">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3">
        <f t="shared" si="130"/>
        <v>42498.341122685189</v>
      </c>
      <c r="T1402" s="14">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3">
        <f t="shared" si="130"/>
        <v>41399.99622685185</v>
      </c>
      <c r="T1403" s="14">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3">
        <f t="shared" si="130"/>
        <v>42065.053368055553</v>
      </c>
      <c r="T1404" s="14">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3">
        <f t="shared" si="130"/>
        <v>41451.062905092593</v>
      </c>
      <c r="T1405" s="14">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3">
        <f t="shared" si="130"/>
        <v>42032.510243055556</v>
      </c>
      <c r="T1406" s="14">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3">
        <f t="shared" si="130"/>
        <v>41941.680567129632</v>
      </c>
      <c r="T1407" s="14">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3">
        <f t="shared" si="130"/>
        <v>42297.432951388888</v>
      </c>
      <c r="T1408" s="14">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3">
        <f t="shared" si="130"/>
        <v>41838.536782407406</v>
      </c>
      <c r="T1409" s="14">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3">
        <f t="shared" si="130"/>
        <v>42291.872175925921</v>
      </c>
      <c r="T1410" s="14">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SUM(E1411/D1411)</f>
        <v>0</v>
      </c>
      <c r="P1411" s="8" t="e">
        <f t="shared" ref="P1411:P1474" si="133">E1411/L1411</f>
        <v>#DIV/0!</v>
      </c>
      <c r="Q1411" t="str">
        <f t="shared" ref="Q1411:Q1474" si="134">LEFT(N1411,SEARCH("/",N1411)-1)</f>
        <v>publishing</v>
      </c>
      <c r="R1411" t="str">
        <f t="shared" ref="R1411:R1474" si="135">RIGHT(N1411,LEN(N1411)-SEARCH("/",N1411))</f>
        <v>translations</v>
      </c>
      <c r="S1411" s="13">
        <f t="shared" ref="S1411:S1474" si="136">(((J1411/60)/60)/24)+DATE(1970,1,1)</f>
        <v>41945.133506944447</v>
      </c>
      <c r="T1411" s="14">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3">
        <f t="shared" si="136"/>
        <v>42479.318518518514</v>
      </c>
      <c r="T1412" s="14">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3">
        <f t="shared" si="136"/>
        <v>42013.059027777781</v>
      </c>
      <c r="T1413" s="14">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3">
        <f t="shared" si="136"/>
        <v>41947.063645833332</v>
      </c>
      <c r="T1414" s="14">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3">
        <f t="shared" si="136"/>
        <v>42360.437152777777</v>
      </c>
      <c r="T1415" s="14">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3">
        <f t="shared" si="136"/>
        <v>42708.25309027778</v>
      </c>
      <c r="T1416" s="14">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3">
        <f t="shared" si="136"/>
        <v>42192.675821759258</v>
      </c>
      <c r="T1417" s="14">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3">
        <f t="shared" si="136"/>
        <v>42299.926145833335</v>
      </c>
      <c r="T1418" s="14">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3">
        <f t="shared" si="136"/>
        <v>42232.15016203704</v>
      </c>
      <c r="T1419" s="14">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3">
        <f t="shared" si="136"/>
        <v>42395.456412037034</v>
      </c>
      <c r="T1420" s="14">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3">
        <f t="shared" si="136"/>
        <v>42622.456238425926</v>
      </c>
      <c r="T1421" s="14">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3">
        <f t="shared" si="136"/>
        <v>42524.667662037042</v>
      </c>
      <c r="T1422" s="14">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3">
        <f t="shared" si="136"/>
        <v>42013.915613425925</v>
      </c>
      <c r="T1423" s="14">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3">
        <f t="shared" si="136"/>
        <v>42604.239629629628</v>
      </c>
      <c r="T1424" s="14">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3">
        <f t="shared" si="136"/>
        <v>42340.360312500001</v>
      </c>
      <c r="T1425" s="14">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3">
        <f t="shared" si="136"/>
        <v>42676.717615740738</v>
      </c>
      <c r="T1426" s="14">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3">
        <f t="shared" si="136"/>
        <v>42093.131469907406</v>
      </c>
      <c r="T1427" s="14">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3">
        <f t="shared" si="136"/>
        <v>42180.390277777777</v>
      </c>
      <c r="T1428" s="14">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3">
        <f t="shared" si="136"/>
        <v>42601.851678240739</v>
      </c>
      <c r="T1429" s="14">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3">
        <f t="shared" si="136"/>
        <v>42432.379826388889</v>
      </c>
      <c r="T1430" s="14">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3">
        <f t="shared" si="136"/>
        <v>42074.060671296291</v>
      </c>
      <c r="T1431" s="14">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3">
        <f t="shared" si="136"/>
        <v>41961.813518518517</v>
      </c>
      <c r="T1432" s="14">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3">
        <f t="shared" si="136"/>
        <v>42304.210833333331</v>
      </c>
      <c r="T1433" s="14">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3">
        <f t="shared" si="136"/>
        <v>42175.780416666668</v>
      </c>
      <c r="T1434" s="14">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3">
        <f t="shared" si="136"/>
        <v>42673.625868055555</v>
      </c>
      <c r="T1435" s="14">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3">
        <f t="shared" si="136"/>
        <v>42142.767106481479</v>
      </c>
      <c r="T1436" s="14">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3">
        <f t="shared" si="136"/>
        <v>42258.780324074076</v>
      </c>
      <c r="T1437" s="14">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3">
        <f t="shared" si="136"/>
        <v>42391.35019675926</v>
      </c>
      <c r="T1438" s="14">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3">
        <f t="shared" si="136"/>
        <v>41796.531701388885</v>
      </c>
      <c r="T1439" s="14">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3">
        <f t="shared" si="136"/>
        <v>42457.871516203704</v>
      </c>
      <c r="T1440" s="14">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3">
        <f t="shared" si="136"/>
        <v>42040.829872685179</v>
      </c>
      <c r="T1441" s="14">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3">
        <f t="shared" si="136"/>
        <v>42486.748414351852</v>
      </c>
      <c r="T1442" s="14">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3">
        <f t="shared" si="136"/>
        <v>42198.765844907408</v>
      </c>
      <c r="T1443" s="14">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3">
        <f t="shared" si="136"/>
        <v>42485.64534722222</v>
      </c>
      <c r="T1444" s="14">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3">
        <f t="shared" si="136"/>
        <v>42707.926030092596</v>
      </c>
      <c r="T1445" s="14">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3">
        <f t="shared" si="136"/>
        <v>42199.873402777783</v>
      </c>
      <c r="T1446" s="14">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3">
        <f t="shared" si="136"/>
        <v>42139.542303240742</v>
      </c>
      <c r="T1447" s="14">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3">
        <f t="shared" si="136"/>
        <v>42461.447662037041</v>
      </c>
      <c r="T1448" s="14">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3">
        <f t="shared" si="136"/>
        <v>42529.730717592596</v>
      </c>
      <c r="T1449" s="14">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3">
        <f t="shared" si="136"/>
        <v>42115.936550925922</v>
      </c>
      <c r="T1450" s="14">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3">
        <f t="shared" si="136"/>
        <v>42086.811400462961</v>
      </c>
      <c r="T1451" s="14">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3">
        <f t="shared" si="136"/>
        <v>42390.171261574069</v>
      </c>
      <c r="T1452" s="14">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3">
        <f t="shared" si="136"/>
        <v>41931.959016203706</v>
      </c>
      <c r="T1453" s="14">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3">
        <f t="shared" si="136"/>
        <v>41818.703275462962</v>
      </c>
      <c r="T1454" s="14">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3">
        <f t="shared" si="136"/>
        <v>42795.696145833332</v>
      </c>
      <c r="T1455" s="14">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3">
        <f t="shared" si="136"/>
        <v>42463.866666666669</v>
      </c>
      <c r="T1456" s="14">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3">
        <f t="shared" si="136"/>
        <v>41832.672685185185</v>
      </c>
      <c r="T1457" s="14">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3">
        <f t="shared" si="136"/>
        <v>42708.668576388889</v>
      </c>
      <c r="T1458" s="14">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3">
        <f t="shared" si="136"/>
        <v>42289.89634259259</v>
      </c>
      <c r="T1459" s="14">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3">
        <f t="shared" si="136"/>
        <v>41831.705555555556</v>
      </c>
      <c r="T1460" s="14">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3">
        <f t="shared" si="136"/>
        <v>42312.204814814817</v>
      </c>
      <c r="T1461" s="14">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3">
        <f t="shared" si="136"/>
        <v>41915.896967592591</v>
      </c>
      <c r="T1462" s="14">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3">
        <f t="shared" si="136"/>
        <v>41899.645300925928</v>
      </c>
      <c r="T1463" s="14">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3">
        <f t="shared" si="136"/>
        <v>41344.662858796299</v>
      </c>
      <c r="T1464" s="14">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3">
        <f t="shared" si="136"/>
        <v>41326.911319444444</v>
      </c>
      <c r="T1465" s="14">
        <f t="shared" si="137"/>
        <v>41371.869652777779</v>
      </c>
    </row>
    <row r="1466" spans="1:20"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3">
        <f t="shared" si="136"/>
        <v>41291.661550925928</v>
      </c>
      <c r="T1466" s="14">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3">
        <f t="shared" si="136"/>
        <v>40959.734398148146</v>
      </c>
      <c r="T1467" s="14">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3">
        <f t="shared" si="136"/>
        <v>42340.172060185185</v>
      </c>
      <c r="T1468" s="14">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3">
        <f t="shared" si="136"/>
        <v>40933.80190972222</v>
      </c>
      <c r="T1469" s="14">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3">
        <f t="shared" si="136"/>
        <v>40646.014456018522</v>
      </c>
      <c r="T1470" s="14">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3">
        <f t="shared" si="136"/>
        <v>41290.598483796297</v>
      </c>
      <c r="T1471" s="14">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3">
        <f t="shared" si="136"/>
        <v>41250.827118055553</v>
      </c>
      <c r="T1472" s="14">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3">
        <f t="shared" si="136"/>
        <v>42073.957569444443</v>
      </c>
      <c r="T1473" s="14">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3">
        <f t="shared" si="136"/>
        <v>41533.542858796296</v>
      </c>
      <c r="T1474" s="14">
        <f t="shared" si="137"/>
        <v>41563.542858796296</v>
      </c>
    </row>
    <row r="1475" spans="1:20"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SUM(E1475/D1475)</f>
        <v>1.20516</v>
      </c>
      <c r="P1475" s="8">
        <f t="shared" ref="P1475:P1538" si="139">E1475/L1475</f>
        <v>38.462553191489363</v>
      </c>
      <c r="Q1475" t="str">
        <f t="shared" ref="Q1475:Q1538" si="140">LEFT(N1475,SEARCH("/",N1475)-1)</f>
        <v>publishing</v>
      </c>
      <c r="R1475" t="str">
        <f t="shared" ref="R1475:R1538" si="141">RIGHT(N1475,LEN(N1475)-SEARCH("/",N1475))</f>
        <v>radio &amp; podcasts</v>
      </c>
      <c r="S1475" s="13">
        <f t="shared" ref="S1475:S1538" si="142">(((J1475/60)/60)/24)+DATE(1970,1,1)</f>
        <v>40939.979618055557</v>
      </c>
      <c r="T1475" s="14">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3">
        <f t="shared" si="142"/>
        <v>41500.727916666663</v>
      </c>
      <c r="T1476" s="14">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3">
        <f t="shared" si="142"/>
        <v>41960.722951388889</v>
      </c>
      <c r="T1477" s="14">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3">
        <f t="shared" si="142"/>
        <v>40766.041921296295</v>
      </c>
      <c r="T1478" s="14">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3">
        <f t="shared" si="142"/>
        <v>40840.615787037037</v>
      </c>
      <c r="T1479" s="14">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3">
        <f t="shared" si="142"/>
        <v>41394.871678240743</v>
      </c>
      <c r="T1480" s="14">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3">
        <f t="shared" si="142"/>
        <v>41754.745243055557</v>
      </c>
      <c r="T1481" s="14">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3">
        <f t="shared" si="142"/>
        <v>41464.934016203704</v>
      </c>
      <c r="T1482" s="14">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3">
        <f t="shared" si="142"/>
        <v>41550.922974537039</v>
      </c>
      <c r="T1483" s="14">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3">
        <f t="shared" si="142"/>
        <v>41136.85805555556</v>
      </c>
      <c r="T1484" s="14">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3">
        <f t="shared" si="142"/>
        <v>42548.192997685182</v>
      </c>
      <c r="T1485" s="14">
        <f t="shared" si="143"/>
        <v>42573.192997685182</v>
      </c>
    </row>
    <row r="1486" spans="1:20"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3">
        <f t="shared" si="142"/>
        <v>41053.200960648144</v>
      </c>
      <c r="T1486" s="14">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3">
        <f t="shared" si="142"/>
        <v>42130.795983796299</v>
      </c>
      <c r="T1487" s="14">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3">
        <f t="shared" si="142"/>
        <v>42032.168530092589</v>
      </c>
      <c r="T1488" s="14">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3">
        <f t="shared" si="142"/>
        <v>42554.917488425926</v>
      </c>
      <c r="T1489" s="14">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3">
        <f t="shared" si="142"/>
        <v>41614.563194444447</v>
      </c>
      <c r="T1490" s="14">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3">
        <f t="shared" si="142"/>
        <v>41198.611712962964</v>
      </c>
      <c r="T1491" s="14">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3">
        <f t="shared" si="142"/>
        <v>41520.561041666668</v>
      </c>
      <c r="T1492" s="14">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3">
        <f t="shared" si="142"/>
        <v>41991.713460648149</v>
      </c>
      <c r="T1493" s="14">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3">
        <f t="shared" si="142"/>
        <v>40682.884791666671</v>
      </c>
      <c r="T1494" s="14">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3">
        <f t="shared" si="142"/>
        <v>41411.866608796299</v>
      </c>
      <c r="T1495" s="14">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3">
        <f t="shared" si="142"/>
        <v>42067.722372685181</v>
      </c>
      <c r="T1496" s="14">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3">
        <f t="shared" si="142"/>
        <v>40752.789710648147</v>
      </c>
      <c r="T1497" s="14">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3">
        <f t="shared" si="142"/>
        <v>41838.475219907406</v>
      </c>
      <c r="T1498" s="14">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3">
        <f t="shared" si="142"/>
        <v>41444.64261574074</v>
      </c>
      <c r="T1499" s="14">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3">
        <f t="shared" si="142"/>
        <v>41840.983541666668</v>
      </c>
      <c r="T1500" s="14">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3">
        <f t="shared" si="142"/>
        <v>42527.007326388892</v>
      </c>
      <c r="T1501" s="14">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3">
        <f t="shared" si="142"/>
        <v>41365.904594907406</v>
      </c>
      <c r="T1502" s="14">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3">
        <f t="shared" si="142"/>
        <v>42163.583599537036</v>
      </c>
      <c r="T1503" s="14">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3">
        <f t="shared" si="142"/>
        <v>42426.542592592596</v>
      </c>
      <c r="T1504" s="14">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3">
        <f t="shared" si="142"/>
        <v>42606.347233796296</v>
      </c>
      <c r="T1505" s="14">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3">
        <f t="shared" si="142"/>
        <v>41772.657685185186</v>
      </c>
      <c r="T1506" s="14">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3">
        <f t="shared" si="142"/>
        <v>42414.44332175926</v>
      </c>
      <c r="T1507" s="14">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3">
        <f t="shared" si="142"/>
        <v>41814.785925925928</v>
      </c>
      <c r="T1508" s="14">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3">
        <f t="shared" si="142"/>
        <v>40254.450335648151</v>
      </c>
      <c r="T1509" s="14">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3">
        <f t="shared" si="142"/>
        <v>41786.614363425928</v>
      </c>
      <c r="T1510" s="14">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3">
        <f t="shared" si="142"/>
        <v>42751.533391203702</v>
      </c>
      <c r="T1511" s="14">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3">
        <f t="shared" si="142"/>
        <v>41809.385162037033</v>
      </c>
      <c r="T1512" s="14">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3">
        <f t="shared" si="142"/>
        <v>42296.583379629628</v>
      </c>
      <c r="T1513" s="14">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3">
        <f t="shared" si="142"/>
        <v>42741.684479166666</v>
      </c>
      <c r="T1514" s="14">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3">
        <f t="shared" si="142"/>
        <v>41806.637337962966</v>
      </c>
      <c r="T1515" s="14">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3">
        <f t="shared" si="142"/>
        <v>42234.597685185188</v>
      </c>
      <c r="T1516" s="14">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3">
        <f t="shared" si="142"/>
        <v>42415.253437499996</v>
      </c>
      <c r="T1517" s="14">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3">
        <f t="shared" si="142"/>
        <v>42619.466342592597</v>
      </c>
      <c r="T1518" s="14">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3">
        <f t="shared" si="142"/>
        <v>41948.56658564815</v>
      </c>
      <c r="T1519" s="14">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3">
        <f t="shared" si="142"/>
        <v>41760.8200462963</v>
      </c>
      <c r="T1520" s="14">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3">
        <f t="shared" si="142"/>
        <v>41782.741701388892</v>
      </c>
      <c r="T1521" s="14">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3">
        <f t="shared" si="142"/>
        <v>41955.857789351852</v>
      </c>
      <c r="T1522" s="14">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3">
        <f t="shared" si="142"/>
        <v>42493.167719907404</v>
      </c>
      <c r="T1523" s="14">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3">
        <f t="shared" si="142"/>
        <v>41899.830312500002</v>
      </c>
      <c r="T1524" s="14">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3">
        <f t="shared" si="142"/>
        <v>41964.751342592594</v>
      </c>
      <c r="T1525" s="14">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3">
        <f t="shared" si="142"/>
        <v>42756.501041666663</v>
      </c>
      <c r="T1526" s="14">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3">
        <f t="shared" si="142"/>
        <v>42570.702986111108</v>
      </c>
      <c r="T1527" s="14">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3">
        <f t="shared" si="142"/>
        <v>42339.276006944448</v>
      </c>
      <c r="T1528" s="14">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3">
        <f t="shared" si="142"/>
        <v>42780.600532407407</v>
      </c>
      <c r="T1529" s="14">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3">
        <f t="shared" si="142"/>
        <v>42736.732893518521</v>
      </c>
      <c r="T1530" s="14">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3">
        <f t="shared" si="142"/>
        <v>42052.628703703704</v>
      </c>
      <c r="T1531" s="14">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3">
        <f t="shared" si="142"/>
        <v>42275.767303240747</v>
      </c>
      <c r="T1532" s="14">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3">
        <f t="shared" si="142"/>
        <v>41941.802384259259</v>
      </c>
      <c r="T1533" s="14">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3">
        <f t="shared" si="142"/>
        <v>42391.475289351853</v>
      </c>
      <c r="T1534" s="14">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3">
        <f t="shared" si="142"/>
        <v>42443.00204861111</v>
      </c>
      <c r="T1535" s="14">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3">
        <f t="shared" si="142"/>
        <v>42221.67432870371</v>
      </c>
      <c r="T1536" s="14">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3">
        <f t="shared" si="142"/>
        <v>42484.829062500001</v>
      </c>
      <c r="T1537" s="14">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3">
        <f t="shared" si="142"/>
        <v>42213.802199074074</v>
      </c>
      <c r="T1538" s="14">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SUM(E1539/D1539)</f>
        <v>1.7989999999999999</v>
      </c>
      <c r="P1539" s="8">
        <f t="shared" ref="P1539:P1602" si="145">E1539/L1539</f>
        <v>96.375</v>
      </c>
      <c r="Q1539" t="str">
        <f t="shared" ref="Q1539:Q1602" si="146">LEFT(N1539,SEARCH("/",N1539)-1)</f>
        <v>photography</v>
      </c>
      <c r="R1539" t="str">
        <f t="shared" ref="R1539:R1602" si="147">RIGHT(N1539,LEN(N1539)-SEARCH("/",N1539))</f>
        <v>photobooks</v>
      </c>
      <c r="S1539" s="13">
        <f t="shared" ref="S1539:S1602" si="148">(((J1539/60)/60)/24)+DATE(1970,1,1)</f>
        <v>42552.315127314811</v>
      </c>
      <c r="T1539" s="14">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3">
        <f t="shared" si="148"/>
        <v>41981.782060185185</v>
      </c>
      <c r="T1540" s="14">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3">
        <f t="shared" si="148"/>
        <v>42705.919201388882</v>
      </c>
      <c r="T1541" s="14">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3">
        <f t="shared" si="148"/>
        <v>41939.00712962963</v>
      </c>
      <c r="T1542" s="14">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3">
        <f t="shared" si="148"/>
        <v>41974.712245370371</v>
      </c>
      <c r="T1543" s="14">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3">
        <f t="shared" si="148"/>
        <v>42170.996527777781</v>
      </c>
      <c r="T1544" s="14">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3">
        <f t="shared" si="148"/>
        <v>41935.509652777779</v>
      </c>
      <c r="T1545" s="14">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3">
        <f t="shared" si="148"/>
        <v>42053.051203703704</v>
      </c>
      <c r="T1546" s="14">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3">
        <f t="shared" si="148"/>
        <v>42031.884652777779</v>
      </c>
      <c r="T1547" s="14">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3">
        <f t="shared" si="148"/>
        <v>41839.212951388887</v>
      </c>
      <c r="T1548" s="14">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3">
        <f t="shared" si="148"/>
        <v>42782.426875000005</v>
      </c>
      <c r="T1549" s="14">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3">
        <f t="shared" si="148"/>
        <v>42286.88217592593</v>
      </c>
      <c r="T1550" s="14">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3">
        <f t="shared" si="148"/>
        <v>42281.136099537034</v>
      </c>
      <c r="T1551" s="14">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3">
        <f t="shared" si="148"/>
        <v>42472.449467592596</v>
      </c>
      <c r="T1552" s="14">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3">
        <f t="shared" si="148"/>
        <v>42121.824525462958</v>
      </c>
      <c r="T1553" s="14">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3">
        <f t="shared" si="148"/>
        <v>41892.688750000001</v>
      </c>
      <c r="T1554" s="14">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3">
        <f t="shared" si="148"/>
        <v>42219.282951388886</v>
      </c>
      <c r="T1555" s="14">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3">
        <f t="shared" si="148"/>
        <v>42188.252199074079</v>
      </c>
      <c r="T1556" s="14">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3">
        <f t="shared" si="148"/>
        <v>42241.613796296297</v>
      </c>
      <c r="T1557" s="14">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3">
        <f t="shared" si="148"/>
        <v>42525.153055555551</v>
      </c>
      <c r="T1558" s="14">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3">
        <f t="shared" si="148"/>
        <v>41871.65315972222</v>
      </c>
      <c r="T1559" s="14">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3">
        <f t="shared" si="148"/>
        <v>42185.397673611107</v>
      </c>
      <c r="T1560" s="14">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3">
        <f t="shared" si="148"/>
        <v>42108.05322916666</v>
      </c>
      <c r="T1561" s="14">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3">
        <f t="shared" si="148"/>
        <v>41936.020752314813</v>
      </c>
      <c r="T1562" s="14">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3">
        <f t="shared" si="148"/>
        <v>41555.041701388887</v>
      </c>
      <c r="T1563" s="14">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3">
        <f t="shared" si="148"/>
        <v>40079.566157407404</v>
      </c>
      <c r="T1564" s="14">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3">
        <f t="shared" si="148"/>
        <v>41652.742488425924</v>
      </c>
      <c r="T1565" s="14">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3">
        <f t="shared" si="148"/>
        <v>42121.367002314815</v>
      </c>
      <c r="T1566" s="14">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3">
        <f t="shared" si="148"/>
        <v>40672.729872685188</v>
      </c>
      <c r="T1567" s="14">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3">
        <f t="shared" si="148"/>
        <v>42549.916712962964</v>
      </c>
      <c r="T1568" s="14">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3">
        <f t="shared" si="148"/>
        <v>41671.936863425923</v>
      </c>
      <c r="T1569" s="14">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3">
        <f t="shared" si="148"/>
        <v>41962.062326388885</v>
      </c>
      <c r="T1570" s="14">
        <f t="shared" si="149"/>
        <v>41997.062326388885</v>
      </c>
    </row>
    <row r="1571" spans="1:20"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3">
        <f t="shared" si="148"/>
        <v>41389.679560185185</v>
      </c>
      <c r="T1571" s="14">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3">
        <f t="shared" si="148"/>
        <v>42438.813449074078</v>
      </c>
      <c r="T1572" s="14">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3">
        <f t="shared" si="148"/>
        <v>42144.769479166673</v>
      </c>
      <c r="T1573" s="14">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3">
        <f t="shared" si="148"/>
        <v>42404.033090277779</v>
      </c>
      <c r="T1574" s="14">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3">
        <f t="shared" si="148"/>
        <v>42786.000023148154</v>
      </c>
      <c r="T1575" s="14">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3">
        <f t="shared" si="148"/>
        <v>42017.927418981482</v>
      </c>
      <c r="T1576" s="14">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3">
        <f t="shared" si="148"/>
        <v>41799.524259259262</v>
      </c>
      <c r="T1577" s="14">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3">
        <f t="shared" si="148"/>
        <v>42140.879259259258</v>
      </c>
      <c r="T1578" s="14">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3">
        <f t="shared" si="148"/>
        <v>41054.847777777781</v>
      </c>
      <c r="T1579" s="14">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3">
        <f t="shared" si="148"/>
        <v>40399.065868055557</v>
      </c>
      <c r="T1580" s="14">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3">
        <f t="shared" si="148"/>
        <v>41481.996423611112</v>
      </c>
      <c r="T1581" s="14">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3">
        <f t="shared" si="148"/>
        <v>40990.050069444449</v>
      </c>
      <c r="T1582" s="14">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3">
        <f t="shared" si="148"/>
        <v>42325.448958333334</v>
      </c>
      <c r="T1583" s="14">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3">
        <f t="shared" si="148"/>
        <v>42246.789965277778</v>
      </c>
      <c r="T1584" s="14">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3">
        <f t="shared" si="148"/>
        <v>41877.904988425929</v>
      </c>
      <c r="T1585" s="14">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3">
        <f t="shared" si="148"/>
        <v>41779.649317129632</v>
      </c>
      <c r="T1586" s="14">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3">
        <f t="shared" si="148"/>
        <v>42707.895462962959</v>
      </c>
      <c r="T1587" s="14">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3">
        <f t="shared" si="148"/>
        <v>42069.104421296302</v>
      </c>
      <c r="T1588" s="14">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3">
        <f t="shared" si="148"/>
        <v>41956.950983796298</v>
      </c>
      <c r="T1589" s="14">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3">
        <f t="shared" si="148"/>
        <v>42005.24998842593</v>
      </c>
      <c r="T1590" s="14">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3">
        <f t="shared" si="148"/>
        <v>42256.984791666662</v>
      </c>
      <c r="T1591" s="14">
        <f t="shared" si="149"/>
        <v>42286.984791666662</v>
      </c>
    </row>
    <row r="1592" spans="1:20"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3">
        <f t="shared" si="148"/>
        <v>42240.857222222221</v>
      </c>
      <c r="T1592" s="14">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3">
        <f t="shared" si="148"/>
        <v>42433.726168981477</v>
      </c>
      <c r="T1593" s="14">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3">
        <f t="shared" si="148"/>
        <v>42046.072743055556</v>
      </c>
      <c r="T1594" s="14">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3">
        <f t="shared" si="148"/>
        <v>42033.845543981486</v>
      </c>
      <c r="T1595" s="14">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3">
        <f t="shared" si="148"/>
        <v>42445.712754629625</v>
      </c>
      <c r="T1596" s="14">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3">
        <f t="shared" si="148"/>
        <v>41780.050092592595</v>
      </c>
      <c r="T1597" s="14">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3">
        <f t="shared" si="148"/>
        <v>41941.430196759262</v>
      </c>
      <c r="T1598" s="14">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3">
        <f t="shared" si="148"/>
        <v>42603.354131944448</v>
      </c>
      <c r="T1599" s="14">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3">
        <f t="shared" si="148"/>
        <v>42151.667337962965</v>
      </c>
      <c r="T1600" s="14">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3">
        <f t="shared" si="148"/>
        <v>42438.53907407407</v>
      </c>
      <c r="T1601" s="14">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3">
        <f t="shared" si="148"/>
        <v>41791.057314814818</v>
      </c>
      <c r="T1602" s="14">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SUM(E1603/D1603)</f>
        <v>1.082492</v>
      </c>
      <c r="P1603" s="8">
        <f t="shared" ref="P1603:P1666" si="151">E1603/L1603</f>
        <v>48.325535714285714</v>
      </c>
      <c r="Q1603" t="str">
        <f t="shared" ref="Q1603:Q1666" si="152">LEFT(N1603,SEARCH("/",N1603)-1)</f>
        <v>music</v>
      </c>
      <c r="R1603" t="str">
        <f t="shared" ref="R1603:R1666" si="153">RIGHT(N1603,LEN(N1603)-SEARCH("/",N1603))</f>
        <v>rock</v>
      </c>
      <c r="S1603" s="13">
        <f t="shared" ref="S1603:S1666" si="154">(((J1603/60)/60)/24)+DATE(1970,1,1)</f>
        <v>40638.092974537038</v>
      </c>
      <c r="T1603" s="14">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3">
        <f t="shared" si="154"/>
        <v>40788.297650462962</v>
      </c>
      <c r="T1604" s="14">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3">
        <f t="shared" si="154"/>
        <v>40876.169664351852</v>
      </c>
      <c r="T1605" s="14">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3">
        <f t="shared" si="154"/>
        <v>40945.845312500001</v>
      </c>
      <c r="T1606" s="14">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3">
        <f t="shared" si="154"/>
        <v>40747.012881944444</v>
      </c>
      <c r="T1607" s="14">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3">
        <f t="shared" si="154"/>
        <v>40536.111550925925</v>
      </c>
      <c r="T1608" s="14">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3">
        <f t="shared" si="154"/>
        <v>41053.80846064815</v>
      </c>
      <c r="T1609" s="14">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3">
        <f t="shared" si="154"/>
        <v>41607.83085648148</v>
      </c>
      <c r="T1610" s="14">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3">
        <f t="shared" si="154"/>
        <v>40796.001261574071</v>
      </c>
      <c r="T1611" s="14">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3">
        <f t="shared" si="154"/>
        <v>41228.924884259257</v>
      </c>
      <c r="T1612" s="14">
        <f t="shared" si="155"/>
        <v>41258.924884259257</v>
      </c>
    </row>
    <row r="1613" spans="1:20"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3">
        <f t="shared" si="154"/>
        <v>41409.00037037037</v>
      </c>
      <c r="T1613" s="14">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3">
        <f t="shared" si="154"/>
        <v>41246.874814814815</v>
      </c>
      <c r="T1614" s="14">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3">
        <f t="shared" si="154"/>
        <v>41082.069467592592</v>
      </c>
      <c r="T1615" s="14">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3">
        <f t="shared" si="154"/>
        <v>41794.981122685182</v>
      </c>
      <c r="T1616" s="14">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3">
        <f t="shared" si="154"/>
        <v>40845.050879629627</v>
      </c>
      <c r="T1617" s="14">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3">
        <f t="shared" si="154"/>
        <v>41194.715520833335</v>
      </c>
      <c r="T1618" s="14">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3">
        <f t="shared" si="154"/>
        <v>41546.664212962962</v>
      </c>
      <c r="T1619" s="14">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3">
        <f t="shared" si="154"/>
        <v>41301.654340277775</v>
      </c>
      <c r="T1620" s="14">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3">
        <f t="shared" si="154"/>
        <v>41876.18618055556</v>
      </c>
      <c r="T1621" s="14">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3">
        <f t="shared" si="154"/>
        <v>41321.339583333334</v>
      </c>
      <c r="T1622" s="14">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3">
        <f t="shared" si="154"/>
        <v>41003.60665509259</v>
      </c>
      <c r="T1623" s="14">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3">
        <f t="shared" si="154"/>
        <v>41950.29483796296</v>
      </c>
      <c r="T1624" s="14">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3">
        <f t="shared" si="154"/>
        <v>41453.688530092593</v>
      </c>
      <c r="T1625" s="14">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3">
        <f t="shared" si="154"/>
        <v>41243.367303240739</v>
      </c>
      <c r="T1626" s="14">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3">
        <f t="shared" si="154"/>
        <v>41135.699687500004</v>
      </c>
      <c r="T1627" s="14">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3">
        <f t="shared" si="154"/>
        <v>41579.847997685189</v>
      </c>
      <c r="T1628" s="14">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3">
        <f t="shared" si="154"/>
        <v>41205.707048611112</v>
      </c>
      <c r="T1629" s="14">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3">
        <f t="shared" si="154"/>
        <v>41774.737060185187</v>
      </c>
      <c r="T1630" s="14">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3">
        <f t="shared" si="154"/>
        <v>41645.867280092592</v>
      </c>
      <c r="T1631" s="14">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3">
        <f t="shared" si="154"/>
        <v>40939.837673611109</v>
      </c>
      <c r="T1632" s="14">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3">
        <f t="shared" si="154"/>
        <v>41164.859502314815</v>
      </c>
      <c r="T1633" s="14">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3">
        <f t="shared" si="154"/>
        <v>40750.340902777774</v>
      </c>
      <c r="T1634" s="14">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3">
        <f t="shared" si="154"/>
        <v>40896.883750000001</v>
      </c>
      <c r="T1635" s="14">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3">
        <f t="shared" si="154"/>
        <v>40658.189826388887</v>
      </c>
      <c r="T1636" s="14">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3">
        <f t="shared" si="154"/>
        <v>42502.868761574078</v>
      </c>
      <c r="T1637" s="14">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3">
        <f t="shared" si="154"/>
        <v>40663.08666666667</v>
      </c>
      <c r="T1638" s="14">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3">
        <f t="shared" si="154"/>
        <v>40122.751620370371</v>
      </c>
      <c r="T1639" s="14">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3">
        <f t="shared" si="154"/>
        <v>41288.68712962963</v>
      </c>
      <c r="T1640" s="14">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3">
        <f t="shared" si="154"/>
        <v>40941.652372685188</v>
      </c>
      <c r="T1641" s="14">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3">
        <f t="shared" si="154"/>
        <v>40379.23096064815</v>
      </c>
      <c r="T1642" s="14">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3">
        <f t="shared" si="154"/>
        <v>41962.596574074079</v>
      </c>
      <c r="T1643" s="14">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3">
        <f t="shared" si="154"/>
        <v>40688.024618055555</v>
      </c>
      <c r="T1644" s="14">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3">
        <f t="shared" si="154"/>
        <v>41146.824212962965</v>
      </c>
      <c r="T1645" s="14">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3">
        <f t="shared" si="154"/>
        <v>41175.05972222222</v>
      </c>
      <c r="T1646" s="14">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3">
        <f t="shared" si="154"/>
        <v>41521.617361111108</v>
      </c>
      <c r="T1647" s="14">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3">
        <f t="shared" si="154"/>
        <v>41833.450266203705</v>
      </c>
      <c r="T1648" s="14">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3">
        <f t="shared" si="154"/>
        <v>41039.409456018519</v>
      </c>
      <c r="T1649" s="14">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3">
        <f t="shared" si="154"/>
        <v>40592.704652777778</v>
      </c>
      <c r="T1650" s="14">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3">
        <f t="shared" si="154"/>
        <v>41737.684664351851</v>
      </c>
      <c r="T1651" s="14">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3">
        <f t="shared" si="154"/>
        <v>41526.435613425929</v>
      </c>
      <c r="T1652" s="14">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3">
        <f t="shared" si="154"/>
        <v>40625.900694444441</v>
      </c>
      <c r="T1653" s="14">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3">
        <f t="shared" si="154"/>
        <v>41572.492974537039</v>
      </c>
      <c r="T1654" s="14">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3">
        <f t="shared" si="154"/>
        <v>40626.834444444445</v>
      </c>
      <c r="T1655" s="14">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3">
        <f t="shared" si="154"/>
        <v>40987.890740740739</v>
      </c>
      <c r="T1656" s="14">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3">
        <f t="shared" si="154"/>
        <v>40974.791898148149</v>
      </c>
      <c r="T1657" s="14">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3">
        <f t="shared" si="154"/>
        <v>41226.928842592592</v>
      </c>
      <c r="T1658" s="14">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3">
        <f t="shared" si="154"/>
        <v>41023.782037037039</v>
      </c>
      <c r="T1659" s="14">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3">
        <f t="shared" si="154"/>
        <v>41223.22184027778</v>
      </c>
      <c r="T1660" s="14">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3">
        <f t="shared" si="154"/>
        <v>41596.913437499999</v>
      </c>
      <c r="T1661" s="14">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3">
        <f t="shared" si="154"/>
        <v>42459.693865740745</v>
      </c>
      <c r="T1662" s="14">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3">
        <f t="shared" si="154"/>
        <v>42343.998043981483</v>
      </c>
      <c r="T1663" s="14">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3">
        <f t="shared" si="154"/>
        <v>40848.198333333334</v>
      </c>
      <c r="T1664" s="14">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3">
        <f t="shared" si="154"/>
        <v>42006.02207175926</v>
      </c>
      <c r="T1665" s="14">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3">
        <f t="shared" si="154"/>
        <v>40939.761782407404</v>
      </c>
      <c r="T1666" s="14">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SUM(E1667/D1667)</f>
        <v>1.1945714285714286</v>
      </c>
      <c r="P1667" s="8">
        <f t="shared" ref="P1667:P1730" si="157">E1667/L1667</f>
        <v>44.956989247311824</v>
      </c>
      <c r="Q1667" t="str">
        <f t="shared" ref="Q1667:Q1730" si="158">LEFT(N1667,SEARCH("/",N1667)-1)</f>
        <v>music</v>
      </c>
      <c r="R1667" t="str">
        <f t="shared" ref="R1667:R1730" si="159">RIGHT(N1667,LEN(N1667)-SEARCH("/",N1667))</f>
        <v>pop</v>
      </c>
      <c r="S1667" s="13">
        <f t="shared" ref="S1667:S1730" si="160">(((J1667/60)/60)/24)+DATE(1970,1,1)</f>
        <v>40564.649456018517</v>
      </c>
      <c r="T1667" s="14">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3">
        <f t="shared" si="160"/>
        <v>41331.253159722226</v>
      </c>
      <c r="T1668" s="14">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3">
        <f t="shared" si="160"/>
        <v>41682.0705787037</v>
      </c>
      <c r="T1669" s="14">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3">
        <f t="shared" si="160"/>
        <v>40845.14975694444</v>
      </c>
      <c r="T1670" s="14">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3">
        <f t="shared" si="160"/>
        <v>42461.885138888887</v>
      </c>
      <c r="T1671" s="14">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3">
        <f t="shared" si="160"/>
        <v>40313.930543981485</v>
      </c>
      <c r="T1672" s="14">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3">
        <f t="shared" si="160"/>
        <v>42553.54414351852</v>
      </c>
      <c r="T1673" s="14">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3">
        <f t="shared" si="160"/>
        <v>41034.656597222223</v>
      </c>
      <c r="T1674" s="14">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3">
        <f t="shared" si="160"/>
        <v>42039.878379629634</v>
      </c>
      <c r="T1675" s="14">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3">
        <f t="shared" si="160"/>
        <v>42569.605393518519</v>
      </c>
      <c r="T1676" s="14">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3">
        <f t="shared" si="160"/>
        <v>40802.733101851853</v>
      </c>
      <c r="T1677" s="14">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3">
        <f t="shared" si="160"/>
        <v>40973.72623842593</v>
      </c>
      <c r="T1678" s="14">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3">
        <f t="shared" si="160"/>
        <v>42416.407129629632</v>
      </c>
      <c r="T1679" s="14">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3">
        <f t="shared" si="160"/>
        <v>41662.854988425926</v>
      </c>
      <c r="T1680" s="14">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3">
        <f t="shared" si="160"/>
        <v>40723.068807870368</v>
      </c>
      <c r="T1681" s="14">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3">
        <f t="shared" si="160"/>
        <v>41802.757719907408</v>
      </c>
      <c r="T1682" s="14">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3">
        <f t="shared" si="160"/>
        <v>42774.121342592596</v>
      </c>
      <c r="T1683" s="14">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3">
        <f t="shared" si="160"/>
        <v>42779.21365740741</v>
      </c>
      <c r="T1684" s="14">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3">
        <f t="shared" si="160"/>
        <v>42808.781689814816</v>
      </c>
      <c r="T1685" s="14">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3">
        <f t="shared" si="160"/>
        <v>42783.815289351856</v>
      </c>
      <c r="T1686" s="14">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3">
        <f t="shared" si="160"/>
        <v>42788.2502662037</v>
      </c>
      <c r="T1687" s="14">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3">
        <f t="shared" si="160"/>
        <v>42792.843969907408</v>
      </c>
      <c r="T1688" s="14">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3">
        <f t="shared" si="160"/>
        <v>42802.046817129631</v>
      </c>
      <c r="T1689" s="14">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3">
        <f t="shared" si="160"/>
        <v>42804.534652777773</v>
      </c>
      <c r="T1690" s="14">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3">
        <f t="shared" si="160"/>
        <v>42780.942476851851</v>
      </c>
      <c r="T1691" s="14">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3">
        <f t="shared" si="160"/>
        <v>42801.43104166667</v>
      </c>
      <c r="T1692" s="14">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3">
        <f t="shared" si="160"/>
        <v>42795.701481481476</v>
      </c>
      <c r="T1693" s="14">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3">
        <f t="shared" si="160"/>
        <v>42788.151238425926</v>
      </c>
      <c r="T1694" s="14">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3">
        <f t="shared" si="160"/>
        <v>42803.920277777783</v>
      </c>
      <c r="T1695" s="14">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3">
        <f t="shared" si="160"/>
        <v>42791.669837962967</v>
      </c>
      <c r="T1696" s="14">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3">
        <f t="shared" si="160"/>
        <v>42801.031412037039</v>
      </c>
      <c r="T1697" s="14">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3">
        <f t="shared" si="160"/>
        <v>42796.069571759261</v>
      </c>
      <c r="T1698" s="14">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3">
        <f t="shared" si="160"/>
        <v>42805.032962962956</v>
      </c>
      <c r="T1699" s="14">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3">
        <f t="shared" si="160"/>
        <v>42796.207870370374</v>
      </c>
      <c r="T1700" s="14">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3">
        <f t="shared" si="160"/>
        <v>42806.863946759258</v>
      </c>
      <c r="T1701" s="14">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3">
        <f t="shared" si="160"/>
        <v>42796.071643518517</v>
      </c>
      <c r="T1702" s="14">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3">
        <f t="shared" si="160"/>
        <v>41989.664409722223</v>
      </c>
      <c r="T1703" s="14">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3">
        <f t="shared" si="160"/>
        <v>42063.869791666672</v>
      </c>
      <c r="T1704" s="14">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3">
        <f t="shared" si="160"/>
        <v>42187.281678240746</v>
      </c>
      <c r="T1705" s="14">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3">
        <f t="shared" si="160"/>
        <v>42021.139733796299</v>
      </c>
      <c r="T1706" s="14">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3">
        <f t="shared" si="160"/>
        <v>42245.016736111109</v>
      </c>
      <c r="T1707" s="14">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3">
        <f t="shared" si="160"/>
        <v>42179.306388888886</v>
      </c>
      <c r="T1708" s="14">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3">
        <f t="shared" si="160"/>
        <v>42427.721006944441</v>
      </c>
      <c r="T1709" s="14">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3">
        <f t="shared" si="160"/>
        <v>42451.866967592592</v>
      </c>
      <c r="T1710" s="14">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3">
        <f t="shared" si="160"/>
        <v>41841.56381944444</v>
      </c>
      <c r="T1711" s="14">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3">
        <f t="shared" si="160"/>
        <v>42341.59129629629</v>
      </c>
      <c r="T1712" s="14">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3">
        <f t="shared" si="160"/>
        <v>41852.646226851852</v>
      </c>
      <c r="T1713" s="14">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3">
        <f t="shared" si="160"/>
        <v>42125.913807870369</v>
      </c>
      <c r="T1714" s="14">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3">
        <f t="shared" si="160"/>
        <v>41887.801064814819</v>
      </c>
      <c r="T1715" s="14">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3">
        <f t="shared" si="160"/>
        <v>42095.918530092589</v>
      </c>
      <c r="T1716" s="14">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3">
        <f t="shared" si="160"/>
        <v>42064.217418981483</v>
      </c>
      <c r="T1717" s="14">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3">
        <f t="shared" si="160"/>
        <v>42673.577534722222</v>
      </c>
      <c r="T1718" s="14">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3">
        <f t="shared" si="160"/>
        <v>42460.98192129629</v>
      </c>
      <c r="T1719" s="14">
        <f t="shared" si="161"/>
        <v>42481.166666666672</v>
      </c>
    </row>
    <row r="1720" spans="1:20"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3">
        <f t="shared" si="160"/>
        <v>42460.610520833332</v>
      </c>
      <c r="T1720" s="14">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3">
        <f t="shared" si="160"/>
        <v>41869.534618055557</v>
      </c>
      <c r="T1721" s="14">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3">
        <f t="shared" si="160"/>
        <v>41922.783229166671</v>
      </c>
      <c r="T1722" s="14">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3">
        <f t="shared" si="160"/>
        <v>42319.461377314816</v>
      </c>
      <c r="T1723" s="14">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3">
        <f t="shared" si="160"/>
        <v>42425.960983796293</v>
      </c>
      <c r="T1724" s="14">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3">
        <f t="shared" si="160"/>
        <v>42129.82540509259</v>
      </c>
      <c r="T1725" s="14">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3">
        <f t="shared" si="160"/>
        <v>41912.932430555556</v>
      </c>
      <c r="T1726" s="14">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3">
        <f t="shared" si="160"/>
        <v>41845.968159722222</v>
      </c>
      <c r="T1727" s="14">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3">
        <f t="shared" si="160"/>
        <v>41788.919722222221</v>
      </c>
      <c r="T1728" s="14">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3">
        <f t="shared" si="160"/>
        <v>42044.927974537044</v>
      </c>
      <c r="T1729" s="14">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3">
        <f t="shared" si="160"/>
        <v>42268.625856481478</v>
      </c>
      <c r="T1730" s="14">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SUM(E1731/D1731)</f>
        <v>0</v>
      </c>
      <c r="P1731" s="8" t="e">
        <f t="shared" ref="P1731:P1794" si="163">E1731/L1731</f>
        <v>#DIV/0!</v>
      </c>
      <c r="Q1731" t="str">
        <f t="shared" ref="Q1731:Q1794" si="164">LEFT(N1731,SEARCH("/",N1731)-1)</f>
        <v>music</v>
      </c>
      <c r="R1731" t="str">
        <f t="shared" ref="R1731:R1794" si="165">RIGHT(N1731,LEN(N1731)-SEARCH("/",N1731))</f>
        <v>faith</v>
      </c>
      <c r="S1731" s="13">
        <f t="shared" ref="S1731:S1794" si="166">(((J1731/60)/60)/24)+DATE(1970,1,1)</f>
        <v>42471.052152777775</v>
      </c>
      <c r="T1731" s="14">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3">
        <f t="shared" si="166"/>
        <v>42272.087766203709</v>
      </c>
      <c r="T1732" s="14">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3">
        <f t="shared" si="166"/>
        <v>42152.906851851847</v>
      </c>
      <c r="T1733" s="14">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3">
        <f t="shared" si="166"/>
        <v>42325.683807870373</v>
      </c>
      <c r="T1734" s="14">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3">
        <f t="shared" si="166"/>
        <v>42614.675625000003</v>
      </c>
      <c r="T1735" s="14">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3">
        <f t="shared" si="166"/>
        <v>42102.036527777775</v>
      </c>
      <c r="T1736" s="14">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3">
        <f t="shared" si="166"/>
        <v>42559.814178240747</v>
      </c>
      <c r="T1737" s="14">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3">
        <f t="shared" si="166"/>
        <v>42286.861493055556</v>
      </c>
      <c r="T1738" s="14">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3">
        <f t="shared" si="166"/>
        <v>42175.948981481488</v>
      </c>
      <c r="T1739" s="14">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3">
        <f t="shared" si="166"/>
        <v>41884.874328703707</v>
      </c>
      <c r="T1740" s="14">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3">
        <f t="shared" si="166"/>
        <v>42435.874212962968</v>
      </c>
      <c r="T1741" s="14">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3">
        <f t="shared" si="166"/>
        <v>42171.817384259266</v>
      </c>
      <c r="T1742" s="14">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3">
        <f t="shared" si="166"/>
        <v>42120.628136574072</v>
      </c>
      <c r="T1743" s="14">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3">
        <f t="shared" si="166"/>
        <v>42710.876967592587</v>
      </c>
      <c r="T1744" s="14">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3">
        <f t="shared" si="166"/>
        <v>42586.925636574073</v>
      </c>
      <c r="T1745" s="14">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3">
        <f t="shared" si="166"/>
        <v>42026.605057870373</v>
      </c>
      <c r="T1746" s="14">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3">
        <f t="shared" si="166"/>
        <v>42690.259699074071</v>
      </c>
      <c r="T1747" s="14">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3">
        <f t="shared" si="166"/>
        <v>42668.176701388889</v>
      </c>
      <c r="T1748" s="14">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3">
        <f t="shared" si="166"/>
        <v>42292.435532407413</v>
      </c>
      <c r="T1749" s="14">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3">
        <f t="shared" si="166"/>
        <v>42219.950729166667</v>
      </c>
      <c r="T1750" s="14">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3">
        <f t="shared" si="166"/>
        <v>42758.975937499999</v>
      </c>
      <c r="T1751" s="14">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3">
        <f t="shared" si="166"/>
        <v>42454.836851851855</v>
      </c>
      <c r="T1752" s="14">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3">
        <f t="shared" si="166"/>
        <v>42052.7815162037</v>
      </c>
      <c r="T1753" s="14">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3">
        <f t="shared" si="166"/>
        <v>42627.253263888888</v>
      </c>
      <c r="T1754" s="14">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3">
        <f t="shared" si="166"/>
        <v>42420.74962962963</v>
      </c>
      <c r="T1755" s="14">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3">
        <f t="shared" si="166"/>
        <v>42067.876770833333</v>
      </c>
      <c r="T1756" s="14">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3">
        <f t="shared" si="166"/>
        <v>42252.788900462961</v>
      </c>
      <c r="T1757" s="14">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3">
        <f t="shared" si="166"/>
        <v>42571.167465277773</v>
      </c>
      <c r="T1758" s="14">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3">
        <f t="shared" si="166"/>
        <v>42733.827349537038</v>
      </c>
      <c r="T1759" s="14">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3">
        <f t="shared" si="166"/>
        <v>42505.955925925926</v>
      </c>
      <c r="T1760" s="14">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3">
        <f t="shared" si="166"/>
        <v>42068.829039351855</v>
      </c>
      <c r="T1761" s="14">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3">
        <f t="shared" si="166"/>
        <v>42405.67260416667</v>
      </c>
      <c r="T1762" s="14">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3">
        <f t="shared" si="166"/>
        <v>42209.567824074074</v>
      </c>
      <c r="T1763" s="14">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3">
        <f t="shared" si="166"/>
        <v>42410.982002314813</v>
      </c>
      <c r="T1764" s="14">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3">
        <f t="shared" si="166"/>
        <v>42636.868518518517</v>
      </c>
      <c r="T1765" s="14">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3">
        <f t="shared" si="166"/>
        <v>41825.485868055555</v>
      </c>
      <c r="T1766" s="14">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3">
        <f t="shared" si="166"/>
        <v>41834.980462962965</v>
      </c>
      <c r="T1767" s="14">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3">
        <f t="shared" si="166"/>
        <v>41855.859814814816</v>
      </c>
      <c r="T1768" s="14">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3">
        <f t="shared" si="166"/>
        <v>41824.658379629633</v>
      </c>
      <c r="T1769" s="14">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3">
        <f t="shared" si="166"/>
        <v>41849.560694444444</v>
      </c>
      <c r="T1770" s="14">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3">
        <f t="shared" si="166"/>
        <v>41987.818969907406</v>
      </c>
      <c r="T1771" s="14">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3">
        <f t="shared" si="166"/>
        <v>41891.780023148152</v>
      </c>
      <c r="T1772" s="14">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3">
        <f t="shared" si="166"/>
        <v>41905.979629629634</v>
      </c>
      <c r="T1773" s="14">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3">
        <f t="shared" si="166"/>
        <v>41766.718009259261</v>
      </c>
      <c r="T1774" s="14">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3">
        <f t="shared" si="166"/>
        <v>41978.760393518518</v>
      </c>
      <c r="T1775" s="14">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3">
        <f t="shared" si="166"/>
        <v>41930.218657407408</v>
      </c>
      <c r="T1776" s="14">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3">
        <f t="shared" si="166"/>
        <v>41891.976388888892</v>
      </c>
      <c r="T1777" s="14">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3">
        <f t="shared" si="166"/>
        <v>41905.95684027778</v>
      </c>
      <c r="T1778" s="14">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3">
        <f t="shared" si="166"/>
        <v>42025.357094907406</v>
      </c>
      <c r="T1779" s="14">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3">
        <f t="shared" si="166"/>
        <v>42045.86336805555</v>
      </c>
      <c r="T1780" s="14">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3">
        <f t="shared" si="166"/>
        <v>42585.691898148143</v>
      </c>
      <c r="T1781" s="14">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3">
        <f t="shared" si="166"/>
        <v>42493.600810185191</v>
      </c>
      <c r="T1782" s="14">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3">
        <f t="shared" si="166"/>
        <v>42597.617418981477</v>
      </c>
      <c r="T1783" s="14">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3">
        <f t="shared" si="166"/>
        <v>42388.575104166666</v>
      </c>
      <c r="T1784" s="14">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3">
        <f t="shared" si="166"/>
        <v>42115.949976851851</v>
      </c>
      <c r="T1785" s="14">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3">
        <f t="shared" si="166"/>
        <v>42003.655555555553</v>
      </c>
      <c r="T1786" s="14">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3">
        <f t="shared" si="166"/>
        <v>41897.134895833333</v>
      </c>
      <c r="T1787" s="14">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3">
        <f t="shared" si="166"/>
        <v>41958.550659722227</v>
      </c>
      <c r="T1788" s="14">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3">
        <f t="shared" si="166"/>
        <v>42068.65552083333</v>
      </c>
      <c r="T1789" s="14">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3">
        <f t="shared" si="166"/>
        <v>41913.94840277778</v>
      </c>
      <c r="T1790" s="14">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3">
        <f t="shared" si="166"/>
        <v>41956.250034722223</v>
      </c>
      <c r="T1791" s="14">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3">
        <f t="shared" si="166"/>
        <v>42010.674513888895</v>
      </c>
      <c r="T1792" s="14">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3">
        <f t="shared" si="166"/>
        <v>41973.740335648152</v>
      </c>
      <c r="T1793" s="14">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3">
        <f t="shared" si="166"/>
        <v>42189.031041666662</v>
      </c>
      <c r="T1794" s="14">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SUM(E1795/D1795)</f>
        <v>1.3333333333333334E-2</v>
      </c>
      <c r="P1795" s="8">
        <f t="shared" ref="P1795:P1858" si="169">E1795/L1795</f>
        <v>20</v>
      </c>
      <c r="Q1795" t="str">
        <f t="shared" ref="Q1795:Q1858" si="170">LEFT(N1795,SEARCH("/",N1795)-1)</f>
        <v>photography</v>
      </c>
      <c r="R1795" t="str">
        <f t="shared" ref="R1795:R1858" si="171">RIGHT(N1795,LEN(N1795)-SEARCH("/",N1795))</f>
        <v>photobooks</v>
      </c>
      <c r="S1795" s="13">
        <f t="shared" ref="S1795:S1858" si="172">(((J1795/60)/60)/24)+DATE(1970,1,1)</f>
        <v>41940.89166666667</v>
      </c>
      <c r="T1795" s="14">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3">
        <f t="shared" si="172"/>
        <v>42011.551180555558</v>
      </c>
      <c r="T1796" s="14">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3">
        <f t="shared" si="172"/>
        <v>42628.288668981477</v>
      </c>
      <c r="T1797" s="14">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3">
        <f t="shared" si="172"/>
        <v>42515.439421296294</v>
      </c>
      <c r="T1798" s="14">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3">
        <f t="shared" si="172"/>
        <v>42689.56931712963</v>
      </c>
      <c r="T1799" s="14">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3">
        <f t="shared" si="172"/>
        <v>42344.32677083333</v>
      </c>
      <c r="T1800" s="14">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3">
        <f t="shared" si="172"/>
        <v>41934.842685185184</v>
      </c>
      <c r="T1801" s="14">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3">
        <f t="shared" si="172"/>
        <v>42623.606134259258</v>
      </c>
      <c r="T1802" s="14">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3">
        <f t="shared" si="172"/>
        <v>42321.660509259258</v>
      </c>
      <c r="T1803" s="14">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3">
        <f t="shared" si="172"/>
        <v>42159.47256944445</v>
      </c>
      <c r="T1804" s="14">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3">
        <f t="shared" si="172"/>
        <v>42018.071550925932</v>
      </c>
      <c r="T1805" s="14">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3">
        <f t="shared" si="172"/>
        <v>42282.678287037037</v>
      </c>
      <c r="T1806" s="14">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3">
        <f t="shared" si="172"/>
        <v>42247.803912037038</v>
      </c>
      <c r="T1807" s="14">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3">
        <f t="shared" si="172"/>
        <v>41877.638298611113</v>
      </c>
      <c r="T1808" s="14">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3">
        <f t="shared" si="172"/>
        <v>41880.068437499998</v>
      </c>
      <c r="T1809" s="14">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3">
        <f t="shared" si="172"/>
        <v>42742.680902777778</v>
      </c>
      <c r="T1810" s="14">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3">
        <f t="shared" si="172"/>
        <v>42029.907858796301</v>
      </c>
      <c r="T1811" s="14">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3">
        <f t="shared" si="172"/>
        <v>41860.91002314815</v>
      </c>
      <c r="T1812" s="14">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3">
        <f t="shared" si="172"/>
        <v>41876.433680555558</v>
      </c>
      <c r="T1813" s="14">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3">
        <f t="shared" si="172"/>
        <v>42524.318703703699</v>
      </c>
      <c r="T1814" s="14">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3">
        <f t="shared" si="172"/>
        <v>41829.889027777775</v>
      </c>
      <c r="T1815" s="14">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3">
        <f t="shared" si="172"/>
        <v>42033.314074074078</v>
      </c>
      <c r="T1816" s="14">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3">
        <f t="shared" si="172"/>
        <v>42172.906678240746</v>
      </c>
      <c r="T1817" s="14">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3">
        <f t="shared" si="172"/>
        <v>42548.876192129625</v>
      </c>
      <c r="T1818" s="14">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3">
        <f t="shared" si="172"/>
        <v>42705.662118055552</v>
      </c>
      <c r="T1819" s="14">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3">
        <f t="shared" si="172"/>
        <v>42067.234375</v>
      </c>
      <c r="T1820" s="14">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3">
        <f t="shared" si="172"/>
        <v>41820.752268518518</v>
      </c>
      <c r="T1821" s="14">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3">
        <f t="shared" si="172"/>
        <v>42065.084375000006</v>
      </c>
      <c r="T1822" s="14">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3">
        <f t="shared" si="172"/>
        <v>40926.319062499999</v>
      </c>
      <c r="T1823" s="14">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3">
        <f t="shared" si="172"/>
        <v>41634.797013888885</v>
      </c>
      <c r="T1824" s="14">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3">
        <f t="shared" si="172"/>
        <v>41176.684907407405</v>
      </c>
      <c r="T1825" s="14">
        <f t="shared" si="173"/>
        <v>41206.684907407405</v>
      </c>
    </row>
    <row r="1826" spans="1:20"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3">
        <f t="shared" si="172"/>
        <v>41626.916284722225</v>
      </c>
      <c r="T1826" s="14">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3">
        <f t="shared" si="172"/>
        <v>41443.83452546296</v>
      </c>
      <c r="T1827" s="14">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3">
        <f t="shared" si="172"/>
        <v>41657.923807870371</v>
      </c>
      <c r="T1828" s="14">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3">
        <f t="shared" si="172"/>
        <v>40555.325937499998</v>
      </c>
      <c r="T1829" s="14">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3">
        <f t="shared" si="172"/>
        <v>41736.899652777778</v>
      </c>
      <c r="T1830" s="14">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3">
        <f t="shared" si="172"/>
        <v>40516.087627314817</v>
      </c>
      <c r="T1831" s="14">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3">
        <f t="shared" si="172"/>
        <v>41664.684108796297</v>
      </c>
      <c r="T1832" s="14">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3">
        <f t="shared" si="172"/>
        <v>41026.996099537035</v>
      </c>
      <c r="T1833" s="14">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3">
        <f t="shared" si="172"/>
        <v>40576.539664351854</v>
      </c>
      <c r="T1834" s="14">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3">
        <f t="shared" si="172"/>
        <v>41303.044016203705</v>
      </c>
      <c r="T1835" s="14">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3">
        <f t="shared" si="172"/>
        <v>41988.964062500003</v>
      </c>
      <c r="T1836" s="14">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3">
        <f t="shared" si="172"/>
        <v>42430.702210648145</v>
      </c>
      <c r="T1837" s="14">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3">
        <f t="shared" si="172"/>
        <v>41305.809363425928</v>
      </c>
      <c r="T1838" s="14">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3">
        <f t="shared" si="172"/>
        <v>40926.047858796301</v>
      </c>
      <c r="T1839" s="14">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3">
        <f t="shared" si="172"/>
        <v>40788.786539351851</v>
      </c>
      <c r="T1840" s="14">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3">
        <f t="shared" si="172"/>
        <v>42614.722013888888</v>
      </c>
      <c r="T1841" s="14">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3">
        <f t="shared" si="172"/>
        <v>41382.096180555556</v>
      </c>
      <c r="T1842" s="14">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3">
        <f t="shared" si="172"/>
        <v>41745.84542824074</v>
      </c>
      <c r="T1843" s="14">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3">
        <f t="shared" si="172"/>
        <v>42031.631724537037</v>
      </c>
      <c r="T1844" s="14">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3">
        <f t="shared" si="172"/>
        <v>40564.994837962964</v>
      </c>
      <c r="T1845" s="14">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3">
        <f t="shared" si="172"/>
        <v>40666.973541666666</v>
      </c>
      <c r="T1846" s="14">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3">
        <f t="shared" si="172"/>
        <v>42523.333310185189</v>
      </c>
      <c r="T1847" s="14">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3">
        <f t="shared" si="172"/>
        <v>41228.650196759263</v>
      </c>
      <c r="T1848" s="14">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3">
        <f t="shared" si="172"/>
        <v>42094.236481481479</v>
      </c>
      <c r="T1849" s="14">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3">
        <f t="shared" si="172"/>
        <v>40691.788055555553</v>
      </c>
      <c r="T1850" s="14">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3">
        <f t="shared" si="172"/>
        <v>41169.845590277779</v>
      </c>
      <c r="T1851" s="14">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3">
        <f t="shared" si="172"/>
        <v>41800.959490740745</v>
      </c>
      <c r="T1852" s="14">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3">
        <f t="shared" si="172"/>
        <v>41827.906689814816</v>
      </c>
      <c r="T1853" s="14">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3">
        <f t="shared" si="172"/>
        <v>42081.77143518519</v>
      </c>
      <c r="T1854" s="14">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3">
        <f t="shared" si="172"/>
        <v>41177.060381944444</v>
      </c>
      <c r="T1855" s="14">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3">
        <f t="shared" si="172"/>
        <v>41388.021261574075</v>
      </c>
      <c r="T1856" s="14">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3">
        <f t="shared" si="172"/>
        <v>41600.538657407407</v>
      </c>
      <c r="T1857" s="14">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3">
        <f t="shared" si="172"/>
        <v>41817.854999999996</v>
      </c>
      <c r="T1858" s="14">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SUM(E1859/D1859)</f>
        <v>1</v>
      </c>
      <c r="P1859" s="8">
        <f t="shared" ref="P1859:P1922" si="175">E1859/L1859</f>
        <v>136.36363636363637</v>
      </c>
      <c r="Q1859" t="str">
        <f t="shared" ref="Q1859:Q1922" si="176">LEFT(N1859,SEARCH("/",N1859)-1)</f>
        <v>music</v>
      </c>
      <c r="R1859" t="str">
        <f t="shared" ref="R1859:R1922" si="177">RIGHT(N1859,LEN(N1859)-SEARCH("/",N1859))</f>
        <v>rock</v>
      </c>
      <c r="S1859" s="13">
        <f t="shared" ref="S1859:S1922" si="178">(((J1859/60)/60)/24)+DATE(1970,1,1)</f>
        <v>41864.76866898148</v>
      </c>
      <c r="T1859" s="14">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3">
        <f t="shared" si="178"/>
        <v>40833.200474537036</v>
      </c>
      <c r="T1860" s="14">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3">
        <f t="shared" si="178"/>
        <v>40778.770011574074</v>
      </c>
      <c r="T1861" s="14">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3">
        <f t="shared" si="178"/>
        <v>41655.709305555552</v>
      </c>
      <c r="T1862" s="14">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3">
        <f t="shared" si="178"/>
        <v>42000.300243055557</v>
      </c>
      <c r="T1863" s="14">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3">
        <f t="shared" si="178"/>
        <v>42755.492754629624</v>
      </c>
      <c r="T1864" s="14">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3">
        <f t="shared" si="178"/>
        <v>41772.797280092593</v>
      </c>
      <c r="T1865" s="14">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3">
        <f t="shared" si="178"/>
        <v>41733.716435185182</v>
      </c>
      <c r="T1866" s="14">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3">
        <f t="shared" si="178"/>
        <v>42645.367442129631</v>
      </c>
      <c r="T1867" s="14">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3">
        <f t="shared" si="178"/>
        <v>42742.246493055558</v>
      </c>
      <c r="T1868" s="14">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3">
        <f t="shared" si="178"/>
        <v>42649.924907407403</v>
      </c>
      <c r="T1869" s="14">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3">
        <f t="shared" si="178"/>
        <v>42328.779224537036</v>
      </c>
      <c r="T1870" s="14">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3">
        <f t="shared" si="178"/>
        <v>42709.002881944441</v>
      </c>
      <c r="T1871" s="14">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3">
        <f t="shared" si="178"/>
        <v>42371.355729166666</v>
      </c>
      <c r="T1872" s="14">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3">
        <f t="shared" si="178"/>
        <v>41923.783576388887</v>
      </c>
      <c r="T1873" s="14">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3">
        <f t="shared" si="178"/>
        <v>42155.129652777774</v>
      </c>
      <c r="T1874" s="14">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3">
        <f t="shared" si="178"/>
        <v>42164.615856481483</v>
      </c>
      <c r="T1875" s="14">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3">
        <f t="shared" si="178"/>
        <v>42529.969131944439</v>
      </c>
      <c r="T1876" s="14">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3">
        <f t="shared" si="178"/>
        <v>42528.899398148147</v>
      </c>
      <c r="T1877" s="14">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3">
        <f t="shared" si="178"/>
        <v>41776.284780092588</v>
      </c>
      <c r="T1878" s="14">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3">
        <f t="shared" si="178"/>
        <v>42035.029224537036</v>
      </c>
      <c r="T1879" s="14">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3">
        <f t="shared" si="178"/>
        <v>41773.008738425924</v>
      </c>
      <c r="T1880" s="14">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3">
        <f t="shared" si="178"/>
        <v>42413.649641203709</v>
      </c>
      <c r="T1881" s="14">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3">
        <f t="shared" si="178"/>
        <v>42430.566898148143</v>
      </c>
      <c r="T1882" s="14">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3">
        <f t="shared" si="178"/>
        <v>42043.152650462958</v>
      </c>
      <c r="T1883" s="14">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3">
        <f t="shared" si="178"/>
        <v>41067.949212962965</v>
      </c>
      <c r="T1884" s="14">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3">
        <f t="shared" si="178"/>
        <v>40977.948009259257</v>
      </c>
      <c r="T1885" s="14">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3">
        <f t="shared" si="178"/>
        <v>41205.198321759257</v>
      </c>
      <c r="T1886" s="14">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3">
        <f t="shared" si="178"/>
        <v>41099.093865740739</v>
      </c>
      <c r="T1887" s="14">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3">
        <f t="shared" si="178"/>
        <v>41925.906689814816</v>
      </c>
      <c r="T1888" s="14">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3">
        <f t="shared" si="178"/>
        <v>42323.800138888888</v>
      </c>
      <c r="T1889" s="14">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3">
        <f t="shared" si="178"/>
        <v>40299.239953703705</v>
      </c>
      <c r="T1890" s="14">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3">
        <f t="shared" si="178"/>
        <v>41299.793356481481</v>
      </c>
      <c r="T1891" s="14">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3">
        <f t="shared" si="178"/>
        <v>41228.786203703705</v>
      </c>
      <c r="T1892" s="14">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3">
        <f t="shared" si="178"/>
        <v>40335.798078703701</v>
      </c>
      <c r="T1893" s="14">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3">
        <f t="shared" si="178"/>
        <v>40671.637511574074</v>
      </c>
      <c r="T1894" s="14">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3">
        <f t="shared" si="178"/>
        <v>40632.94195601852</v>
      </c>
      <c r="T1895" s="14">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3">
        <f t="shared" si="178"/>
        <v>40920.904895833337</v>
      </c>
      <c r="T1896" s="14">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3">
        <f t="shared" si="178"/>
        <v>42267.746782407412</v>
      </c>
      <c r="T1897" s="14">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3">
        <f t="shared" si="178"/>
        <v>40981.710243055553</v>
      </c>
      <c r="T1898" s="14">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3">
        <f t="shared" si="178"/>
        <v>41680.583402777782</v>
      </c>
      <c r="T1899" s="14">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3">
        <f t="shared" si="178"/>
        <v>42366.192974537036</v>
      </c>
      <c r="T1900" s="14">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3">
        <f t="shared" si="178"/>
        <v>42058.941736111112</v>
      </c>
      <c r="T1901" s="14">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3">
        <f t="shared" si="178"/>
        <v>41160.871886574074</v>
      </c>
      <c r="T1902" s="14">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3">
        <f t="shared" si="178"/>
        <v>42116.54315972222</v>
      </c>
      <c r="T1903" s="14">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3">
        <f t="shared" si="178"/>
        <v>42037.789895833332</v>
      </c>
      <c r="T1904" s="14">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3">
        <f t="shared" si="178"/>
        <v>42702.770729166667</v>
      </c>
      <c r="T1905" s="14">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3">
        <f t="shared" si="178"/>
        <v>42326.685428240744</v>
      </c>
      <c r="T1906" s="14">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3">
        <f t="shared" si="178"/>
        <v>41859.925856481481</v>
      </c>
      <c r="T1907" s="14">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3">
        <f t="shared" si="178"/>
        <v>42514.671099537038</v>
      </c>
      <c r="T1908" s="14">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3">
        <f t="shared" si="178"/>
        <v>41767.587094907409</v>
      </c>
      <c r="T1909" s="14">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3">
        <f t="shared" si="178"/>
        <v>42703.917824074073</v>
      </c>
      <c r="T1910" s="14">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3">
        <f t="shared" si="178"/>
        <v>41905.429155092592</v>
      </c>
      <c r="T1911" s="14">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3">
        <f t="shared" si="178"/>
        <v>42264.963159722218</v>
      </c>
      <c r="T1912" s="14">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3">
        <f t="shared" si="178"/>
        <v>41830.033958333333</v>
      </c>
      <c r="T1913" s="14">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3">
        <f t="shared" si="178"/>
        <v>42129.226388888885</v>
      </c>
      <c r="T1914" s="14">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3">
        <f t="shared" si="178"/>
        <v>41890.511319444442</v>
      </c>
      <c r="T1915" s="14">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3">
        <f t="shared" si="178"/>
        <v>41929.174456018518</v>
      </c>
      <c r="T1916" s="14">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3">
        <f t="shared" si="178"/>
        <v>41864.04886574074</v>
      </c>
      <c r="T1917" s="14">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3">
        <f t="shared" si="178"/>
        <v>42656.717303240745</v>
      </c>
      <c r="T1918" s="14">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3">
        <f t="shared" si="178"/>
        <v>42746.270057870366</v>
      </c>
      <c r="T1919" s="14">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3">
        <f t="shared" si="178"/>
        <v>41828.789942129632</v>
      </c>
      <c r="T1920" s="14">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3">
        <f t="shared" si="178"/>
        <v>42113.875567129624</v>
      </c>
      <c r="T1921" s="14">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3">
        <f t="shared" si="178"/>
        <v>42270.875706018516</v>
      </c>
      <c r="T1922" s="14">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SUM(E1923/D1923)</f>
        <v>1.3680000000000001</v>
      </c>
      <c r="P1923" s="8">
        <f t="shared" ref="P1923:P1986" si="181">E1923/L1923</f>
        <v>54</v>
      </c>
      <c r="Q1923" t="str">
        <f t="shared" ref="Q1923:Q1986" si="182">LEFT(N1923,SEARCH("/",N1923)-1)</f>
        <v>music</v>
      </c>
      <c r="R1923" t="str">
        <f t="shared" ref="R1923:R1986" si="183">RIGHT(N1923,LEN(N1923)-SEARCH("/",N1923))</f>
        <v>indie rock</v>
      </c>
      <c r="S1923" s="13">
        <f t="shared" ref="S1923:S1986" si="184">(((J1923/60)/60)/24)+DATE(1970,1,1)</f>
        <v>41074.221562500003</v>
      </c>
      <c r="T1923" s="14">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3">
        <f t="shared" si="184"/>
        <v>41590.255868055552</v>
      </c>
      <c r="T1924" s="14">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3">
        <f t="shared" si="184"/>
        <v>40772.848749999997</v>
      </c>
      <c r="T1925" s="14">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3">
        <f t="shared" si="184"/>
        <v>41626.761053240742</v>
      </c>
      <c r="T1926" s="14">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3">
        <f t="shared" si="184"/>
        <v>41535.90148148148</v>
      </c>
      <c r="T1927" s="14">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3">
        <f t="shared" si="184"/>
        <v>40456.954351851848</v>
      </c>
      <c r="T1928" s="14">
        <f t="shared" si="185"/>
        <v>40484.018055555556</v>
      </c>
    </row>
    <row r="1929" spans="1:20"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3">
        <f t="shared" si="184"/>
        <v>40960.861562500002</v>
      </c>
      <c r="T1929" s="14">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3">
        <f t="shared" si="184"/>
        <v>41371.648078703707</v>
      </c>
      <c r="T1930" s="14">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3">
        <f t="shared" si="184"/>
        <v>40687.021597222221</v>
      </c>
      <c r="T1931" s="14">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3">
        <f t="shared" si="184"/>
        <v>41402.558819444443</v>
      </c>
      <c r="T1932" s="14">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3">
        <f t="shared" si="184"/>
        <v>41037.892465277779</v>
      </c>
      <c r="T1933" s="14">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3">
        <f t="shared" si="184"/>
        <v>40911.809872685182</v>
      </c>
      <c r="T1934" s="14">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3">
        <f t="shared" si="184"/>
        <v>41879.130868055552</v>
      </c>
      <c r="T1935" s="14">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3">
        <f t="shared" si="184"/>
        <v>40865.867141203707</v>
      </c>
      <c r="T1936" s="14">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3">
        <f t="shared" si="184"/>
        <v>41773.932534722226</v>
      </c>
      <c r="T1937" s="14">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3">
        <f t="shared" si="184"/>
        <v>40852.889699074076</v>
      </c>
      <c r="T1938" s="14">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3">
        <f t="shared" si="184"/>
        <v>41059.118993055556</v>
      </c>
      <c r="T1939" s="14">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3">
        <f t="shared" si="184"/>
        <v>41426.259618055556</v>
      </c>
      <c r="T1940" s="14">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3">
        <f t="shared" si="184"/>
        <v>41313.985046296293</v>
      </c>
      <c r="T1941" s="14">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3">
        <f t="shared" si="184"/>
        <v>40670.507326388892</v>
      </c>
      <c r="T1942" s="14">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3">
        <f t="shared" si="184"/>
        <v>41744.290868055556</v>
      </c>
      <c r="T1943" s="14">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3">
        <f t="shared" si="184"/>
        <v>40638.828009259261</v>
      </c>
      <c r="T1944" s="14">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3">
        <f t="shared" si="184"/>
        <v>42548.269861111112</v>
      </c>
      <c r="T1945" s="14">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3">
        <f t="shared" si="184"/>
        <v>41730.584374999999</v>
      </c>
      <c r="T1946" s="14">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3">
        <f t="shared" si="184"/>
        <v>42157.251828703709</v>
      </c>
      <c r="T1947" s="14">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3">
        <f t="shared" si="184"/>
        <v>41689.150011574071</v>
      </c>
      <c r="T1948" s="14">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3">
        <f t="shared" si="184"/>
        <v>40102.918055555558</v>
      </c>
      <c r="T1949" s="14">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3">
        <f t="shared" si="184"/>
        <v>42473.604270833333</v>
      </c>
      <c r="T1950" s="14">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3">
        <f t="shared" si="184"/>
        <v>41800.423043981478</v>
      </c>
      <c r="T1951" s="14">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3">
        <f t="shared" si="184"/>
        <v>40624.181400462963</v>
      </c>
      <c r="T1952" s="14">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3">
        <f t="shared" si="184"/>
        <v>42651.420567129629</v>
      </c>
      <c r="T1953" s="14">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3">
        <f t="shared" si="184"/>
        <v>41526.60665509259</v>
      </c>
      <c r="T1954" s="14">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3">
        <f t="shared" si="184"/>
        <v>40941.199826388889</v>
      </c>
      <c r="T1955" s="14">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3">
        <f t="shared" si="184"/>
        <v>42394.580740740741</v>
      </c>
      <c r="T1956" s="14">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3">
        <f t="shared" si="184"/>
        <v>41020.271770833337</v>
      </c>
      <c r="T1957" s="14">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3">
        <f t="shared" si="184"/>
        <v>42067.923668981486</v>
      </c>
      <c r="T1958" s="14">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3">
        <f t="shared" si="184"/>
        <v>41179.098530092589</v>
      </c>
      <c r="T1959" s="14">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3">
        <f t="shared" si="184"/>
        <v>41326.987974537034</v>
      </c>
      <c r="T1960" s="14">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3">
        <f t="shared" si="184"/>
        <v>41871.845601851855</v>
      </c>
      <c r="T1961" s="14">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3">
        <f t="shared" si="184"/>
        <v>41964.362743055557</v>
      </c>
      <c r="T1962" s="14">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3">
        <f t="shared" si="184"/>
        <v>41148.194641203707</v>
      </c>
      <c r="T1963" s="14">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3">
        <f t="shared" si="184"/>
        <v>41742.780509259261</v>
      </c>
      <c r="T1964" s="14">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3">
        <f t="shared" si="184"/>
        <v>41863.429791666669</v>
      </c>
      <c r="T1965" s="14">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3">
        <f t="shared" si="184"/>
        <v>42452.272824074069</v>
      </c>
      <c r="T1966" s="14">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3">
        <f t="shared" si="184"/>
        <v>40898.089236111111</v>
      </c>
      <c r="T1967" s="14">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3">
        <f t="shared" si="184"/>
        <v>41835.540486111109</v>
      </c>
      <c r="T1968" s="14">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3">
        <f t="shared" si="184"/>
        <v>41730.663530092592</v>
      </c>
      <c r="T1969" s="14">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3">
        <f t="shared" si="184"/>
        <v>42676.586979166663</v>
      </c>
      <c r="T1970" s="14">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3">
        <f t="shared" si="184"/>
        <v>42557.792453703703</v>
      </c>
      <c r="T1971" s="14">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3">
        <f t="shared" si="184"/>
        <v>41324.193298611113</v>
      </c>
      <c r="T1972" s="14">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3">
        <f t="shared" si="184"/>
        <v>41561.500706018516</v>
      </c>
      <c r="T1973" s="14">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3">
        <f t="shared" si="184"/>
        <v>41201.012083333335</v>
      </c>
      <c r="T1974" s="14">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3">
        <f t="shared" si="184"/>
        <v>42549.722962962958</v>
      </c>
      <c r="T1975" s="14">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3">
        <f t="shared" si="184"/>
        <v>41445.334131944444</v>
      </c>
      <c r="T1976" s="14">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3">
        <f t="shared" si="184"/>
        <v>41313.755219907405</v>
      </c>
      <c r="T1977" s="14">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3">
        <f t="shared" si="184"/>
        <v>41438.899594907409</v>
      </c>
      <c r="T1978" s="14">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3">
        <f t="shared" si="184"/>
        <v>42311.216898148152</v>
      </c>
      <c r="T1979" s="14">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3">
        <f t="shared" si="184"/>
        <v>41039.225601851853</v>
      </c>
      <c r="T1980" s="14">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3">
        <f t="shared" si="184"/>
        <v>42290.460023148145</v>
      </c>
      <c r="T1981" s="14">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3">
        <f t="shared" si="184"/>
        <v>42423.542384259257</v>
      </c>
      <c r="T1982" s="14">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3">
        <f t="shared" si="184"/>
        <v>41799.725289351853</v>
      </c>
      <c r="T1983" s="14">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3">
        <f t="shared" si="184"/>
        <v>42678.586655092593</v>
      </c>
      <c r="T1984" s="14">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3">
        <f t="shared" si="184"/>
        <v>42593.011782407411</v>
      </c>
      <c r="T1985" s="14">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3">
        <f t="shared" si="184"/>
        <v>41913.790289351848</v>
      </c>
      <c r="T1986" s="14">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SUM(E1987/D1987)</f>
        <v>3.1875000000000001E-2</v>
      </c>
      <c r="P1987" s="8">
        <f t="shared" ref="P1987:P2050" si="187">E1987/L1987</f>
        <v>12.75</v>
      </c>
      <c r="Q1987" t="str">
        <f t="shared" ref="Q1987:Q2050" si="188">LEFT(N1987,SEARCH("/",N1987)-1)</f>
        <v>photography</v>
      </c>
      <c r="R1987" t="str">
        <f t="shared" ref="R1987:R2050" si="189">RIGHT(N1987,LEN(N1987)-SEARCH("/",N1987))</f>
        <v>people</v>
      </c>
      <c r="S1987" s="13">
        <f t="shared" ref="S1987:S2050" si="190">(((J1987/60)/60)/24)+DATE(1970,1,1)</f>
        <v>42555.698738425926</v>
      </c>
      <c r="T1987" s="14">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3">
        <f t="shared" si="190"/>
        <v>42413.433831018512</v>
      </c>
      <c r="T1988" s="14">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3">
        <f t="shared" si="190"/>
        <v>42034.639768518522</v>
      </c>
      <c r="T1989" s="14">
        <f t="shared" si="191"/>
        <v>42064.639768518522</v>
      </c>
    </row>
    <row r="1990" spans="1:20"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3">
        <f t="shared" si="190"/>
        <v>42206.763217592597</v>
      </c>
      <c r="T1990" s="14">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3">
        <f t="shared" si="190"/>
        <v>42685.680648148147</v>
      </c>
      <c r="T1991" s="14">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3">
        <f t="shared" si="190"/>
        <v>42398.195972222224</v>
      </c>
      <c r="T1992" s="14">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3">
        <f t="shared" si="190"/>
        <v>42167.89335648148</v>
      </c>
      <c r="T1993" s="14">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3">
        <f t="shared" si="190"/>
        <v>42023.143414351856</v>
      </c>
      <c r="T1994" s="14">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3">
        <f t="shared" si="190"/>
        <v>42329.58839120371</v>
      </c>
      <c r="T1995" s="14">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3">
        <f t="shared" si="190"/>
        <v>42651.006273148145</v>
      </c>
      <c r="T1996" s="14">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3">
        <f t="shared" si="190"/>
        <v>42181.902037037042</v>
      </c>
      <c r="T1997" s="14">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3">
        <f t="shared" si="190"/>
        <v>41800.819571759261</v>
      </c>
      <c r="T1998" s="14">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3">
        <f t="shared" si="190"/>
        <v>41847.930694444447</v>
      </c>
      <c r="T1999" s="14">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3">
        <f t="shared" si="190"/>
        <v>41807.118495370371</v>
      </c>
      <c r="T2000" s="14">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3">
        <f t="shared" si="190"/>
        <v>41926.482731481483</v>
      </c>
      <c r="T2001" s="14">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3">
        <f t="shared" si="190"/>
        <v>42345.951539351852</v>
      </c>
      <c r="T2002" s="14">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3">
        <f t="shared" si="190"/>
        <v>42136.209675925929</v>
      </c>
      <c r="T2003" s="14">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3">
        <f t="shared" si="190"/>
        <v>42728.71230324074</v>
      </c>
      <c r="T2004" s="14">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3">
        <f t="shared" si="190"/>
        <v>40347.125601851854</v>
      </c>
      <c r="T2005" s="14">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3">
        <f t="shared" si="190"/>
        <v>41800.604895833334</v>
      </c>
      <c r="T2006" s="14">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3">
        <f t="shared" si="190"/>
        <v>41535.812708333331</v>
      </c>
      <c r="T2007" s="14">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3">
        <f t="shared" si="190"/>
        <v>41941.500520833331</v>
      </c>
      <c r="T2008" s="14">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3">
        <f t="shared" si="190"/>
        <v>40347.837800925925</v>
      </c>
      <c r="T2009" s="14">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3">
        <f t="shared" si="190"/>
        <v>40761.604421296295</v>
      </c>
      <c r="T2010" s="14">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3">
        <f t="shared" si="190"/>
        <v>42661.323414351849</v>
      </c>
      <c r="T2011" s="14">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3">
        <f t="shared" si="190"/>
        <v>42570.996423611112</v>
      </c>
      <c r="T2012" s="14">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3">
        <f t="shared" si="190"/>
        <v>42347.358483796299</v>
      </c>
      <c r="T2013" s="14">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3">
        <f t="shared" si="190"/>
        <v>42010.822233796294</v>
      </c>
      <c r="T2014" s="14">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3">
        <f t="shared" si="190"/>
        <v>42499.960810185185</v>
      </c>
      <c r="T2015" s="14">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3">
        <f t="shared" si="190"/>
        <v>41324.214571759258</v>
      </c>
      <c r="T2016" s="14">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3">
        <f t="shared" si="190"/>
        <v>40765.876886574071</v>
      </c>
      <c r="T2017" s="14">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3">
        <f t="shared" si="190"/>
        <v>41312.88077546296</v>
      </c>
      <c r="T2018" s="14">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3">
        <f t="shared" si="190"/>
        <v>40961.057349537034</v>
      </c>
      <c r="T2019" s="14">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3">
        <f t="shared" si="190"/>
        <v>42199.365844907406</v>
      </c>
      <c r="T2020" s="14">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3">
        <f t="shared" si="190"/>
        <v>42605.70857638889</v>
      </c>
      <c r="T2021" s="14">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3">
        <f t="shared" si="190"/>
        <v>41737.097499999996</v>
      </c>
      <c r="T2022" s="14">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3">
        <f t="shared" si="190"/>
        <v>41861.070567129631</v>
      </c>
      <c r="T2023" s="14">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3">
        <f t="shared" si="190"/>
        <v>42502.569120370375</v>
      </c>
      <c r="T2024" s="14">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3">
        <f t="shared" si="190"/>
        <v>42136.420752314814</v>
      </c>
      <c r="T2025" s="14">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3">
        <f t="shared" si="190"/>
        <v>41099.966944444444</v>
      </c>
      <c r="T2026" s="14">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3">
        <f t="shared" si="190"/>
        <v>42136.184560185182</v>
      </c>
      <c r="T2027" s="14">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3">
        <f t="shared" si="190"/>
        <v>41704.735937500001</v>
      </c>
      <c r="T2028" s="14">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3">
        <f t="shared" si="190"/>
        <v>42048.813877314817</v>
      </c>
      <c r="T2029" s="14">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3">
        <f t="shared" si="190"/>
        <v>40215.919050925928</v>
      </c>
      <c r="T2030" s="14">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3">
        <f t="shared" si="190"/>
        <v>41848.021770833337</v>
      </c>
      <c r="T2031" s="14">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3">
        <f t="shared" si="190"/>
        <v>41212.996481481481</v>
      </c>
      <c r="T2032" s="14">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3">
        <f t="shared" si="190"/>
        <v>41975.329317129625</v>
      </c>
      <c r="T2033" s="14">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3">
        <f t="shared" si="190"/>
        <v>42689.565671296295</v>
      </c>
      <c r="T2034" s="14">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3">
        <f t="shared" si="190"/>
        <v>41725.082384259258</v>
      </c>
      <c r="T2035" s="14">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3">
        <f t="shared" si="190"/>
        <v>42076.130011574074</v>
      </c>
      <c r="T2036" s="14">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3">
        <f t="shared" si="190"/>
        <v>42311.625081018516</v>
      </c>
      <c r="T2037" s="14">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3">
        <f t="shared" si="190"/>
        <v>41738.864803240744</v>
      </c>
      <c r="T2038" s="14">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3">
        <f t="shared" si="190"/>
        <v>41578.210104166668</v>
      </c>
      <c r="T2039" s="14">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3">
        <f t="shared" si="190"/>
        <v>41424.27107638889</v>
      </c>
      <c r="T2040" s="14">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3">
        <f t="shared" si="190"/>
        <v>42675.438946759255</v>
      </c>
      <c r="T2041" s="14">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3">
        <f t="shared" si="190"/>
        <v>41578.927118055559</v>
      </c>
      <c r="T2042" s="14">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3">
        <f t="shared" si="190"/>
        <v>42654.525775462964</v>
      </c>
      <c r="T2043" s="14">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3">
        <f t="shared" si="190"/>
        <v>42331.708032407405</v>
      </c>
      <c r="T2044" s="14">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3">
        <f t="shared" si="190"/>
        <v>42661.176817129628</v>
      </c>
      <c r="T2045" s="14">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3">
        <f t="shared" si="190"/>
        <v>42138.684189814812</v>
      </c>
      <c r="T2046" s="14">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3">
        <f t="shared" si="190"/>
        <v>41069.088506944441</v>
      </c>
      <c r="T2047" s="14">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3">
        <f t="shared" si="190"/>
        <v>41387.171805555554</v>
      </c>
      <c r="T2048" s="14">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3">
        <f t="shared" si="190"/>
        <v>42081.903587962966</v>
      </c>
      <c r="T2049" s="14">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3">
        <f t="shared" si="190"/>
        <v>41387.651516203703</v>
      </c>
      <c r="T2050" s="14">
        <f t="shared" si="191"/>
        <v>41417.651516203703</v>
      </c>
    </row>
    <row r="2051" spans="1:20"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SUM(E2051/D2051)</f>
        <v>1.2019070000000001</v>
      </c>
      <c r="P2051" s="8">
        <f t="shared" ref="P2051:P2114" si="193">E2051/L2051</f>
        <v>80.991037735849048</v>
      </c>
      <c r="Q2051" t="str">
        <f t="shared" ref="Q2051:Q2114" si="194">LEFT(N2051,SEARCH("/",N2051)-1)</f>
        <v>technology</v>
      </c>
      <c r="R2051" t="str">
        <f t="shared" ref="R2051:R2114" si="195">RIGHT(N2051,LEN(N2051)-SEARCH("/",N2051))</f>
        <v>hardware</v>
      </c>
      <c r="S2051" s="13">
        <f t="shared" ref="S2051:S2114" si="196">(((J2051/60)/60)/24)+DATE(1970,1,1)</f>
        <v>41575.527349537035</v>
      </c>
      <c r="T2051" s="14">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3">
        <f t="shared" si="196"/>
        <v>42115.071504629625</v>
      </c>
      <c r="T2052" s="14">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3">
        <f t="shared" si="196"/>
        <v>41604.022418981483</v>
      </c>
      <c r="T2053" s="14">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3">
        <f t="shared" si="196"/>
        <v>42375.08394675926</v>
      </c>
      <c r="T2054" s="14">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3">
        <f t="shared" si="196"/>
        <v>42303.617488425924</v>
      </c>
      <c r="T2055" s="14">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3">
        <f t="shared" si="196"/>
        <v>41731.520949074074</v>
      </c>
      <c r="T2056" s="14">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3">
        <f t="shared" si="196"/>
        <v>41946.674108796295</v>
      </c>
      <c r="T2057" s="14">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3">
        <f t="shared" si="196"/>
        <v>41351.76090277778</v>
      </c>
      <c r="T2058" s="14">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3">
        <f t="shared" si="196"/>
        <v>42396.494583333333</v>
      </c>
      <c r="T2059" s="14">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3">
        <f t="shared" si="196"/>
        <v>42026.370717592596</v>
      </c>
      <c r="T2060" s="14">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3">
        <f t="shared" si="196"/>
        <v>42361.602476851855</v>
      </c>
      <c r="T2061" s="14">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3">
        <f t="shared" si="196"/>
        <v>41783.642939814818</v>
      </c>
      <c r="T2062" s="14">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3">
        <f t="shared" si="196"/>
        <v>42705.764513888891</v>
      </c>
      <c r="T2063" s="14">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3">
        <f t="shared" si="196"/>
        <v>42423.3830787037</v>
      </c>
      <c r="T2064" s="14">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3">
        <f t="shared" si="196"/>
        <v>42472.73265046296</v>
      </c>
      <c r="T2065" s="14">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3">
        <f t="shared" si="196"/>
        <v>41389.364849537036</v>
      </c>
      <c r="T2066" s="14">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3">
        <f t="shared" si="196"/>
        <v>41603.333668981482</v>
      </c>
      <c r="T2067" s="14">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3">
        <f t="shared" si="196"/>
        <v>41844.771793981483</v>
      </c>
      <c r="T2068" s="14">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3">
        <f t="shared" si="196"/>
        <v>42115.853888888887</v>
      </c>
      <c r="T2069" s="14">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3">
        <f t="shared" si="196"/>
        <v>42633.841608796298</v>
      </c>
      <c r="T2070" s="14">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3">
        <f t="shared" si="196"/>
        <v>42340.972118055557</v>
      </c>
      <c r="T2071" s="14">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3">
        <f t="shared" si="196"/>
        <v>42519.6565162037</v>
      </c>
      <c r="T2072" s="14">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3">
        <f t="shared" si="196"/>
        <v>42600.278749999998</v>
      </c>
      <c r="T2073" s="14">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3">
        <f t="shared" si="196"/>
        <v>42467.581388888888</v>
      </c>
      <c r="T2074" s="14">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3">
        <f t="shared" si="196"/>
        <v>42087.668032407411</v>
      </c>
      <c r="T2075" s="14">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3">
        <f t="shared" si="196"/>
        <v>42466.826180555552</v>
      </c>
      <c r="T2076" s="14">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3">
        <f t="shared" si="196"/>
        <v>41450.681574074071</v>
      </c>
      <c r="T2077" s="14">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3">
        <f t="shared" si="196"/>
        <v>41803.880659722221</v>
      </c>
      <c r="T2078" s="14">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3">
        <f t="shared" si="196"/>
        <v>42103.042546296296</v>
      </c>
      <c r="T2079" s="14">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3">
        <f t="shared" si="196"/>
        <v>42692.771493055552</v>
      </c>
      <c r="T2080" s="14">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3">
        <f t="shared" si="196"/>
        <v>42150.71056712963</v>
      </c>
      <c r="T2081" s="14">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3">
        <f t="shared" si="196"/>
        <v>42289.957175925927</v>
      </c>
      <c r="T2082" s="14">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3">
        <f t="shared" si="196"/>
        <v>41004.156886574077</v>
      </c>
      <c r="T2083" s="14">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3">
        <f t="shared" si="196"/>
        <v>40811.120324074072</v>
      </c>
      <c r="T2084" s="14">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3">
        <f t="shared" si="196"/>
        <v>41034.72216435185</v>
      </c>
      <c r="T2085" s="14">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3">
        <f t="shared" si="196"/>
        <v>41731.833124999997</v>
      </c>
      <c r="T2086" s="14">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3">
        <f t="shared" si="196"/>
        <v>41075.835497685184</v>
      </c>
      <c r="T2087" s="14">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3">
        <f t="shared" si="196"/>
        <v>40860.67050925926</v>
      </c>
      <c r="T2088" s="14">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3">
        <f t="shared" si="196"/>
        <v>40764.204375000001</v>
      </c>
      <c r="T2089" s="14">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3">
        <f t="shared" si="196"/>
        <v>40395.714722222219</v>
      </c>
      <c r="T2090" s="14">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3">
        <f t="shared" si="196"/>
        <v>41453.076319444444</v>
      </c>
      <c r="T2091" s="14">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3">
        <f t="shared" si="196"/>
        <v>41299.381423611114</v>
      </c>
      <c r="T2092" s="14">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3">
        <f t="shared" si="196"/>
        <v>40555.322662037033</v>
      </c>
      <c r="T2093" s="14">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3">
        <f t="shared" si="196"/>
        <v>40763.707546296297</v>
      </c>
      <c r="T2094" s="14">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3">
        <f t="shared" si="196"/>
        <v>41205.854537037041</v>
      </c>
      <c r="T2095" s="14">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3">
        <f t="shared" si="196"/>
        <v>40939.02002314815</v>
      </c>
      <c r="T2096" s="14">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3">
        <f t="shared" si="196"/>
        <v>40758.733483796292</v>
      </c>
      <c r="T2097" s="14">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3">
        <f t="shared" si="196"/>
        <v>41192.758506944447</v>
      </c>
      <c r="T2098" s="14">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3">
        <f t="shared" si="196"/>
        <v>40818.58489583333</v>
      </c>
      <c r="T2099" s="14">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3">
        <f t="shared" si="196"/>
        <v>40946.11383101852</v>
      </c>
      <c r="T2100" s="14">
        <f t="shared" si="197"/>
        <v>40976.11383101852</v>
      </c>
    </row>
    <row r="2101" spans="1:20"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3">
        <f t="shared" si="196"/>
        <v>42173.746342592596</v>
      </c>
      <c r="T2101" s="14">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3">
        <f t="shared" si="196"/>
        <v>41074.834965277776</v>
      </c>
      <c r="T2102" s="14">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3">
        <f t="shared" si="196"/>
        <v>40892.149467592593</v>
      </c>
      <c r="T2103" s="14">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3">
        <f t="shared" si="196"/>
        <v>40638.868611111109</v>
      </c>
      <c r="T2104" s="14">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3">
        <f t="shared" si="196"/>
        <v>41192.754942129628</v>
      </c>
      <c r="T2105" s="14">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3">
        <f t="shared" si="196"/>
        <v>41394.074467592596</v>
      </c>
      <c r="T2106" s="14">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3">
        <f t="shared" si="196"/>
        <v>41951.788807870369</v>
      </c>
      <c r="T2107" s="14">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3">
        <f t="shared" si="196"/>
        <v>41270.21497685185</v>
      </c>
      <c r="T2108" s="14">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3">
        <f t="shared" si="196"/>
        <v>41934.71056712963</v>
      </c>
      <c r="T2109" s="14">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3">
        <f t="shared" si="196"/>
        <v>41135.175694444442</v>
      </c>
      <c r="T2110" s="14">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3">
        <f t="shared" si="196"/>
        <v>42160.708530092597</v>
      </c>
      <c r="T2111" s="14">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3">
        <f t="shared" si="196"/>
        <v>41759.670937499999</v>
      </c>
      <c r="T2112" s="14">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3">
        <f t="shared" si="196"/>
        <v>40703.197048611109</v>
      </c>
      <c r="T2113" s="14">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3">
        <f t="shared" si="196"/>
        <v>41365.928159722222</v>
      </c>
      <c r="T2114" s="14">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SUM(E2115/D2115)</f>
        <v>1.0485714285714285</v>
      </c>
      <c r="P2115" s="8">
        <f t="shared" ref="P2115:P2178" si="199">E2115/L2115</f>
        <v>68.598130841121488</v>
      </c>
      <c r="Q2115" t="str">
        <f t="shared" ref="Q2115:Q2178" si="200">LEFT(N2115,SEARCH("/",N2115)-1)</f>
        <v>music</v>
      </c>
      <c r="R2115" t="str">
        <f t="shared" ref="R2115:R2178" si="201">RIGHT(N2115,LEN(N2115)-SEARCH("/",N2115))</f>
        <v>indie rock</v>
      </c>
      <c r="S2115" s="13">
        <f t="shared" ref="S2115:S2178" si="202">(((J2115/60)/60)/24)+DATE(1970,1,1)</f>
        <v>41870.86546296296</v>
      </c>
      <c r="T2115" s="14">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3">
        <f t="shared" si="202"/>
        <v>40458.815625000003</v>
      </c>
      <c r="T2116" s="14">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3">
        <f t="shared" si="202"/>
        <v>40564.081030092595</v>
      </c>
      <c r="T2117" s="14">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3">
        <f t="shared" si="202"/>
        <v>41136.777812500004</v>
      </c>
      <c r="T2118" s="14">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3">
        <f t="shared" si="202"/>
        <v>42290.059594907405</v>
      </c>
      <c r="T2119" s="14">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3">
        <f t="shared" si="202"/>
        <v>40718.839537037034</v>
      </c>
      <c r="T2120" s="14">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3">
        <f t="shared" si="202"/>
        <v>41107.130150462966</v>
      </c>
      <c r="T2121" s="14">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3">
        <f t="shared" si="202"/>
        <v>41591.964537037034</v>
      </c>
      <c r="T2122" s="14">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3">
        <f t="shared" si="202"/>
        <v>42716.7424537037</v>
      </c>
      <c r="T2123" s="14">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3">
        <f t="shared" si="202"/>
        <v>42712.300567129627</v>
      </c>
      <c r="T2124" s="14">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3">
        <f t="shared" si="202"/>
        <v>40198.424849537041</v>
      </c>
      <c r="T2125" s="14">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3">
        <f t="shared" si="202"/>
        <v>40464.028182870366</v>
      </c>
      <c r="T2126" s="14">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3">
        <f t="shared" si="202"/>
        <v>42191.023530092592</v>
      </c>
      <c r="T2127" s="14">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3">
        <f t="shared" si="202"/>
        <v>41951.973229166666</v>
      </c>
      <c r="T2128" s="14">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3">
        <f t="shared" si="202"/>
        <v>42045.50535879629</v>
      </c>
      <c r="T2129" s="14">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3">
        <f t="shared" si="202"/>
        <v>41843.772789351853</v>
      </c>
      <c r="T2130" s="14">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3">
        <f t="shared" si="202"/>
        <v>42409.024305555555</v>
      </c>
      <c r="T2131" s="14">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3">
        <f t="shared" si="202"/>
        <v>41832.086377314816</v>
      </c>
      <c r="T2132" s="14">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3">
        <f t="shared" si="202"/>
        <v>42167.207071759258</v>
      </c>
      <c r="T2133" s="14">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3">
        <f t="shared" si="202"/>
        <v>41643.487175925926</v>
      </c>
      <c r="T2134" s="14">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3">
        <f t="shared" si="202"/>
        <v>40619.097210648149</v>
      </c>
      <c r="T2135" s="14">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3">
        <f t="shared" si="202"/>
        <v>41361.886469907404</v>
      </c>
      <c r="T2136" s="14">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3">
        <f t="shared" si="202"/>
        <v>41156.963344907403</v>
      </c>
      <c r="T2137" s="14">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3">
        <f t="shared" si="202"/>
        <v>41536.509097222224</v>
      </c>
      <c r="T2138" s="14">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3">
        <f t="shared" si="202"/>
        <v>41948.771168981482</v>
      </c>
      <c r="T2139" s="14">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3">
        <f t="shared" si="202"/>
        <v>41557.013182870374</v>
      </c>
      <c r="T2140" s="14">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3">
        <f t="shared" si="202"/>
        <v>42647.750092592592</v>
      </c>
      <c r="T2141" s="14">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3">
        <f t="shared" si="202"/>
        <v>41255.833611111113</v>
      </c>
      <c r="T2142" s="14">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3">
        <f t="shared" si="202"/>
        <v>41927.235636574071</v>
      </c>
      <c r="T2143" s="14">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3">
        <f t="shared" si="202"/>
        <v>42340.701504629629</v>
      </c>
      <c r="T2144" s="14">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3">
        <f t="shared" si="202"/>
        <v>40332.886712962965</v>
      </c>
      <c r="T2145" s="14">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3">
        <f t="shared" si="202"/>
        <v>41499.546759259261</v>
      </c>
      <c r="T2146" s="14">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3">
        <f t="shared" si="202"/>
        <v>41575.237430555557</v>
      </c>
      <c r="T2147" s="14">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3">
        <f t="shared" si="202"/>
        <v>42397.679513888885</v>
      </c>
      <c r="T2148" s="14">
        <f t="shared" si="203"/>
        <v>42411.679513888885</v>
      </c>
    </row>
    <row r="2149" spans="1:20"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3">
        <f t="shared" si="202"/>
        <v>41927.295694444445</v>
      </c>
      <c r="T2149" s="14">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3">
        <f t="shared" si="202"/>
        <v>42066.733587962968</v>
      </c>
      <c r="T2150" s="14">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3">
        <f t="shared" si="202"/>
        <v>40355.024953703702</v>
      </c>
      <c r="T2151" s="14">
        <f t="shared" si="203"/>
        <v>40390</v>
      </c>
    </row>
    <row r="2152" spans="1:20"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3">
        <f t="shared" si="202"/>
        <v>42534.284710648149</v>
      </c>
      <c r="T2152" s="14">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3">
        <f t="shared" si="202"/>
        <v>42520.847384259265</v>
      </c>
      <c r="T2153" s="14">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3">
        <f t="shared" si="202"/>
        <v>41683.832280092596</v>
      </c>
      <c r="T2154" s="14">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3">
        <f t="shared" si="202"/>
        <v>41974.911087962959</v>
      </c>
      <c r="T2155" s="14">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3">
        <f t="shared" si="202"/>
        <v>41647.632256944446</v>
      </c>
      <c r="T2156" s="14">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3">
        <f t="shared" si="202"/>
        <v>42430.747511574074</v>
      </c>
      <c r="T2157" s="14">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3">
        <f t="shared" si="202"/>
        <v>41488.85423611111</v>
      </c>
      <c r="T2158" s="14">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3">
        <f t="shared" si="202"/>
        <v>42694.98128472222</v>
      </c>
      <c r="T2159" s="14">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3">
        <f t="shared" si="202"/>
        <v>41264.853865740741</v>
      </c>
      <c r="T2160" s="14">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3">
        <f t="shared" si="202"/>
        <v>40710.731180555551</v>
      </c>
      <c r="T2161" s="14">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3">
        <f t="shared" si="202"/>
        <v>41018.711863425924</v>
      </c>
      <c r="T2162" s="14">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3">
        <f t="shared" si="202"/>
        <v>42240.852534722217</v>
      </c>
      <c r="T2163" s="14">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3">
        <f t="shared" si="202"/>
        <v>41813.766099537039</v>
      </c>
      <c r="T2164" s="14">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3">
        <f t="shared" si="202"/>
        <v>42111.899537037039</v>
      </c>
      <c r="T2165" s="14">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3">
        <f t="shared" si="202"/>
        <v>42515.71775462963</v>
      </c>
      <c r="T2166" s="14">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3">
        <f t="shared" si="202"/>
        <v>42438.667071759264</v>
      </c>
      <c r="T2167" s="14">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3">
        <f t="shared" si="202"/>
        <v>41933.838171296295</v>
      </c>
      <c r="T2168" s="14">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3">
        <f t="shared" si="202"/>
        <v>41153.066400462965</v>
      </c>
      <c r="T2169" s="14">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3">
        <f t="shared" si="202"/>
        <v>42745.600243055553</v>
      </c>
      <c r="T2170" s="14">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3">
        <f t="shared" si="202"/>
        <v>42793.700821759259</v>
      </c>
      <c r="T2171" s="14">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3">
        <f t="shared" si="202"/>
        <v>42198.750254629631</v>
      </c>
      <c r="T2172" s="14">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3">
        <f t="shared" si="202"/>
        <v>42141.95711805555</v>
      </c>
      <c r="T2173" s="14">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3">
        <f t="shared" si="202"/>
        <v>42082.580092592587</v>
      </c>
      <c r="T2174" s="14">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3">
        <f t="shared" si="202"/>
        <v>41495.692627314813</v>
      </c>
      <c r="T2175" s="14">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3">
        <f t="shared" si="202"/>
        <v>42465.542905092589</v>
      </c>
      <c r="T2176" s="14">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3">
        <f t="shared" si="202"/>
        <v>42565.009097222224</v>
      </c>
      <c r="T2177" s="14">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3">
        <f t="shared" si="202"/>
        <v>42096.633206018523</v>
      </c>
      <c r="T2178" s="14">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SUM(E2179/D2179)</f>
        <v>1.0012000000000001</v>
      </c>
      <c r="P2179" s="8">
        <f t="shared" ref="P2179:P2242" si="205">E2179/L2179</f>
        <v>65.868421052631575</v>
      </c>
      <c r="Q2179" t="str">
        <f t="shared" ref="Q2179:Q2242" si="206">LEFT(N2179,SEARCH("/",N2179)-1)</f>
        <v>music</v>
      </c>
      <c r="R2179" t="str">
        <f t="shared" ref="R2179:R2242" si="207">RIGHT(N2179,LEN(N2179)-SEARCH("/",N2179))</f>
        <v>rock</v>
      </c>
      <c r="S2179" s="13">
        <f t="shared" ref="S2179:S2242" si="208">(((J2179/60)/60)/24)+DATE(1970,1,1)</f>
        <v>42502.250775462962</v>
      </c>
      <c r="T2179" s="14">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3">
        <f t="shared" si="208"/>
        <v>42723.63653935185</v>
      </c>
      <c r="T2180" s="14">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3">
        <f t="shared" si="208"/>
        <v>42075.171203703707</v>
      </c>
      <c r="T2181" s="14">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3">
        <f t="shared" si="208"/>
        <v>42279.669768518521</v>
      </c>
      <c r="T2182" s="14">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3">
        <f t="shared" si="208"/>
        <v>42773.005243055552</v>
      </c>
      <c r="T2183" s="14">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3">
        <f t="shared" si="208"/>
        <v>41879.900752314818</v>
      </c>
      <c r="T2184" s="14">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3">
        <f t="shared" si="208"/>
        <v>42745.365474537044</v>
      </c>
      <c r="T2185" s="14">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3">
        <f t="shared" si="208"/>
        <v>42380.690289351856</v>
      </c>
      <c r="T2186" s="14">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3">
        <f t="shared" si="208"/>
        <v>41319.349988425929</v>
      </c>
      <c r="T2187" s="14">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3">
        <f t="shared" si="208"/>
        <v>42583.615081018521</v>
      </c>
      <c r="T2188" s="14">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3">
        <f t="shared" si="208"/>
        <v>42068.209097222221</v>
      </c>
      <c r="T2189" s="14">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3">
        <f t="shared" si="208"/>
        <v>42633.586122685185</v>
      </c>
      <c r="T2190" s="14">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3">
        <f t="shared" si="208"/>
        <v>42467.788194444445</v>
      </c>
      <c r="T2191" s="14">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3">
        <f t="shared" si="208"/>
        <v>42417.625046296293</v>
      </c>
      <c r="T2192" s="14">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3">
        <f t="shared" si="208"/>
        <v>42768.833645833336</v>
      </c>
      <c r="T2193" s="14">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3">
        <f t="shared" si="208"/>
        <v>42691.8512037037</v>
      </c>
      <c r="T2194" s="14">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3">
        <f t="shared" si="208"/>
        <v>42664.405925925923</v>
      </c>
      <c r="T2195" s="14">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3">
        <f t="shared" si="208"/>
        <v>42425.757986111115</v>
      </c>
      <c r="T2196" s="14">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3">
        <f t="shared" si="208"/>
        <v>42197.771990740745</v>
      </c>
      <c r="T2197" s="14">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3">
        <f t="shared" si="208"/>
        <v>42675.487291666665</v>
      </c>
      <c r="T2198" s="14">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3">
        <f t="shared" si="208"/>
        <v>42033.584016203706</v>
      </c>
      <c r="T2199" s="14">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3">
        <f t="shared" si="208"/>
        <v>42292.513888888891</v>
      </c>
      <c r="T2200" s="14">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3">
        <f t="shared" si="208"/>
        <v>42262.416643518518</v>
      </c>
      <c r="T2201" s="14">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3">
        <f t="shared" si="208"/>
        <v>42163.625787037032</v>
      </c>
      <c r="T2202" s="14">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3">
        <f t="shared" si="208"/>
        <v>41276.846817129634</v>
      </c>
      <c r="T2203" s="14">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3">
        <f t="shared" si="208"/>
        <v>41184.849166666667</v>
      </c>
      <c r="T2204" s="14">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3">
        <f t="shared" si="208"/>
        <v>42241.85974537037</v>
      </c>
      <c r="T2205" s="14">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3">
        <f t="shared" si="208"/>
        <v>41312.311562499999</v>
      </c>
      <c r="T2206" s="14">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3">
        <f t="shared" si="208"/>
        <v>41031.82163194444</v>
      </c>
      <c r="T2207" s="14">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3">
        <f t="shared" si="208"/>
        <v>40997.257222222222</v>
      </c>
      <c r="T2208" s="14">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3">
        <f t="shared" si="208"/>
        <v>41564.194131944445</v>
      </c>
      <c r="T2209" s="14">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3">
        <f t="shared" si="208"/>
        <v>40946.882245370369</v>
      </c>
      <c r="T2210" s="14">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3">
        <f t="shared" si="208"/>
        <v>41732.479675925926</v>
      </c>
      <c r="T2211" s="14">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3">
        <f t="shared" si="208"/>
        <v>40956.066087962965</v>
      </c>
      <c r="T2212" s="14">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3">
        <f t="shared" si="208"/>
        <v>41716.785011574073</v>
      </c>
      <c r="T2213" s="14">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3">
        <f t="shared" si="208"/>
        <v>41548.747418981482</v>
      </c>
      <c r="T2214" s="14">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3">
        <f t="shared" si="208"/>
        <v>42109.826145833329</v>
      </c>
      <c r="T2215" s="14">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3">
        <f t="shared" si="208"/>
        <v>41646.792222222226</v>
      </c>
      <c r="T2216" s="14">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3">
        <f t="shared" si="208"/>
        <v>40958.717268518521</v>
      </c>
      <c r="T2217" s="14">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3">
        <f t="shared" si="208"/>
        <v>42194.751678240747</v>
      </c>
      <c r="T2218" s="14">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3">
        <f t="shared" si="208"/>
        <v>42299.776770833334</v>
      </c>
      <c r="T2219" s="14">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3">
        <f t="shared" si="208"/>
        <v>41127.812303240738</v>
      </c>
      <c r="T2220" s="14">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3">
        <f t="shared" si="208"/>
        <v>42205.718888888892</v>
      </c>
      <c r="T2221" s="14">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3">
        <f t="shared" si="208"/>
        <v>41452.060601851852</v>
      </c>
      <c r="T2222" s="14">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3">
        <f t="shared" si="208"/>
        <v>42452.666770833333</v>
      </c>
      <c r="T2223" s="14">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3">
        <f t="shared" si="208"/>
        <v>40906.787581018521</v>
      </c>
      <c r="T2224" s="14">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3">
        <f t="shared" si="208"/>
        <v>42152.640833333338</v>
      </c>
      <c r="T2225" s="14">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3">
        <f t="shared" si="208"/>
        <v>42644.667534722219</v>
      </c>
      <c r="T2226" s="14">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3">
        <f t="shared" si="208"/>
        <v>41873.79184027778</v>
      </c>
      <c r="T2227" s="14">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3">
        <f t="shared" si="208"/>
        <v>42381.79886574074</v>
      </c>
      <c r="T2228" s="14">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3">
        <f t="shared" si="208"/>
        <v>41561.807349537034</v>
      </c>
      <c r="T2229" s="14">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3">
        <f t="shared" si="208"/>
        <v>42202.278194444443</v>
      </c>
      <c r="T2230" s="14">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3">
        <f t="shared" si="208"/>
        <v>41484.664247685185</v>
      </c>
      <c r="T2231" s="14">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3">
        <f t="shared" si="208"/>
        <v>41724.881099537037</v>
      </c>
      <c r="T2232" s="14">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3">
        <f t="shared" si="208"/>
        <v>41423.910891203705</v>
      </c>
      <c r="T2233" s="14">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3">
        <f t="shared" si="208"/>
        <v>41806.794074074074</v>
      </c>
      <c r="T2234" s="14">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3">
        <f t="shared" si="208"/>
        <v>42331.378923611104</v>
      </c>
      <c r="T2235" s="14">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3">
        <f t="shared" si="208"/>
        <v>42710.824618055558</v>
      </c>
      <c r="T2236" s="14">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3">
        <f t="shared" si="208"/>
        <v>42062.022118055553</v>
      </c>
      <c r="T2237" s="14">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3">
        <f t="shared" si="208"/>
        <v>42371.617164351846</v>
      </c>
      <c r="T2238" s="14">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3">
        <f t="shared" si="208"/>
        <v>41915.003275462965</v>
      </c>
      <c r="T2239" s="14">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3">
        <f t="shared" si="208"/>
        <v>42774.621712962966</v>
      </c>
      <c r="T2240" s="14">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3">
        <f t="shared" si="208"/>
        <v>41572.958495370374</v>
      </c>
      <c r="T2241" s="14">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3">
        <f t="shared" si="208"/>
        <v>42452.825740740736</v>
      </c>
      <c r="T2242" s="14">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SUM(E2243/D2243)</f>
        <v>8.0640000000000001</v>
      </c>
      <c r="P2243" s="8">
        <f t="shared" ref="P2243:P2306" si="211">E2243/L2243</f>
        <v>49.472392638036808</v>
      </c>
      <c r="Q2243" t="str">
        <f t="shared" ref="Q2243:Q2306" si="212">LEFT(N2243,SEARCH("/",N2243)-1)</f>
        <v>games</v>
      </c>
      <c r="R2243" t="str">
        <f t="shared" ref="R2243:R2306" si="213">RIGHT(N2243,LEN(N2243)-SEARCH("/",N2243))</f>
        <v>tabletop games</v>
      </c>
      <c r="S2243" s="13">
        <f t="shared" ref="S2243:S2306" si="214">(((J2243/60)/60)/24)+DATE(1970,1,1)</f>
        <v>42766.827546296292</v>
      </c>
      <c r="T2243" s="14">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3">
        <f t="shared" si="214"/>
        <v>41569.575613425928</v>
      </c>
      <c r="T2244" s="14">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3">
        <f t="shared" si="214"/>
        <v>42800.751041666663</v>
      </c>
      <c r="T2245" s="14">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3">
        <f t="shared" si="214"/>
        <v>42647.818819444445</v>
      </c>
      <c r="T2246" s="14">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3">
        <f t="shared" si="214"/>
        <v>41660.708530092597</v>
      </c>
      <c r="T2247" s="14">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3">
        <f t="shared" si="214"/>
        <v>42221.79178240741</v>
      </c>
      <c r="T2248" s="14">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3">
        <f t="shared" si="214"/>
        <v>42200.666261574079</v>
      </c>
      <c r="T2249" s="14">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3">
        <f t="shared" si="214"/>
        <v>42688.875902777778</v>
      </c>
      <c r="T2250" s="14">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3">
        <f t="shared" si="214"/>
        <v>41336.703298611108</v>
      </c>
      <c r="T2251" s="14">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3">
        <f t="shared" si="214"/>
        <v>42677.005474537036</v>
      </c>
      <c r="T2252" s="14">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3">
        <f t="shared" si="214"/>
        <v>41846.34579861111</v>
      </c>
      <c r="T2253" s="14">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3">
        <f t="shared" si="214"/>
        <v>42573.327986111108</v>
      </c>
      <c r="T2254" s="14">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3">
        <f t="shared" si="214"/>
        <v>42296.631331018521</v>
      </c>
      <c r="T2255" s="14">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3">
        <f t="shared" si="214"/>
        <v>42752.647777777776</v>
      </c>
      <c r="T2256" s="14">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3">
        <f t="shared" si="214"/>
        <v>42467.951979166668</v>
      </c>
      <c r="T2257" s="14">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3">
        <f t="shared" si="214"/>
        <v>42682.451921296291</v>
      </c>
      <c r="T2258" s="14">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3">
        <f t="shared" si="214"/>
        <v>42505.936678240745</v>
      </c>
      <c r="T2259" s="14">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3">
        <f t="shared" si="214"/>
        <v>42136.75100694444</v>
      </c>
      <c r="T2260" s="14">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3">
        <f t="shared" si="214"/>
        <v>42702.804814814815</v>
      </c>
      <c r="T2261" s="14">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3">
        <f t="shared" si="214"/>
        <v>41695.016782407409</v>
      </c>
      <c r="T2262" s="14">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3">
        <f t="shared" si="214"/>
        <v>42759.724768518514</v>
      </c>
      <c r="T2263" s="14">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3">
        <f t="shared" si="214"/>
        <v>41926.585162037038</v>
      </c>
      <c r="T2264" s="14">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3">
        <f t="shared" si="214"/>
        <v>42014.832326388889</v>
      </c>
      <c r="T2265" s="14">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3">
        <f t="shared" si="214"/>
        <v>42496.582337962958</v>
      </c>
      <c r="T2266" s="14">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3">
        <f t="shared" si="214"/>
        <v>42689.853090277778</v>
      </c>
      <c r="T2267" s="14">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3">
        <f t="shared" si="214"/>
        <v>42469.874907407408</v>
      </c>
      <c r="T2268" s="14">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3">
        <f t="shared" si="214"/>
        <v>41968.829826388886</v>
      </c>
      <c r="T2269" s="14">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3">
        <f t="shared" si="214"/>
        <v>42776.082349537035</v>
      </c>
      <c r="T2270" s="14">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3">
        <f t="shared" si="214"/>
        <v>42776.704432870371</v>
      </c>
      <c r="T2271" s="14">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3">
        <f t="shared" si="214"/>
        <v>42725.869363425925</v>
      </c>
      <c r="T2272" s="14">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3">
        <f t="shared" si="214"/>
        <v>42684.000046296293</v>
      </c>
      <c r="T2273" s="14">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3">
        <f t="shared" si="214"/>
        <v>42315.699490740735</v>
      </c>
      <c r="T2274" s="14">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3">
        <f t="shared" si="214"/>
        <v>42781.549097222218</v>
      </c>
      <c r="T2275" s="14">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3">
        <f t="shared" si="214"/>
        <v>41663.500659722224</v>
      </c>
      <c r="T2276" s="14">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3">
        <f t="shared" si="214"/>
        <v>41965.616655092599</v>
      </c>
      <c r="T2277" s="14">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3">
        <f t="shared" si="214"/>
        <v>41614.651493055557</v>
      </c>
      <c r="T2278" s="14">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3">
        <f t="shared" si="214"/>
        <v>40936.678506944445</v>
      </c>
      <c r="T2279" s="14">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3">
        <f t="shared" si="214"/>
        <v>42338.709108796291</v>
      </c>
      <c r="T2280" s="14">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3">
        <f t="shared" si="214"/>
        <v>42020.806701388887</v>
      </c>
      <c r="T2281" s="14">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3">
        <f t="shared" si="214"/>
        <v>42234.624895833331</v>
      </c>
      <c r="T2282" s="14">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3">
        <f t="shared" si="214"/>
        <v>40687.285844907405</v>
      </c>
      <c r="T2283" s="14">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3">
        <f t="shared" si="214"/>
        <v>42323.17460648148</v>
      </c>
      <c r="T2284" s="14">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3">
        <f t="shared" si="214"/>
        <v>40978.125046296293</v>
      </c>
      <c r="T2285" s="14">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3">
        <f t="shared" si="214"/>
        <v>40585.796817129631</v>
      </c>
      <c r="T2286" s="14">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3">
        <f t="shared" si="214"/>
        <v>41059.185682870368</v>
      </c>
      <c r="T2287" s="14">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3">
        <f t="shared" si="214"/>
        <v>41494.963587962964</v>
      </c>
      <c r="T2288" s="14">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3">
        <f t="shared" si="214"/>
        <v>41792.667361111111</v>
      </c>
      <c r="T2289" s="14">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3">
        <f t="shared" si="214"/>
        <v>41067.827418981484</v>
      </c>
      <c r="T2290" s="14">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3">
        <f t="shared" si="214"/>
        <v>41571.998379629629</v>
      </c>
      <c r="T2291" s="14">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3">
        <f t="shared" si="214"/>
        <v>40070.253819444442</v>
      </c>
      <c r="T2292" s="14">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3">
        <f t="shared" si="214"/>
        <v>40987.977060185185</v>
      </c>
      <c r="T2293" s="14">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3">
        <f t="shared" si="214"/>
        <v>40987.697638888887</v>
      </c>
      <c r="T2294" s="14">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3">
        <f t="shared" si="214"/>
        <v>41151.708321759259</v>
      </c>
      <c r="T2295" s="14">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3">
        <f t="shared" si="214"/>
        <v>41264.72314814815</v>
      </c>
      <c r="T2296" s="14">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3">
        <f t="shared" si="214"/>
        <v>41270.954351851848</v>
      </c>
      <c r="T2297" s="14">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3">
        <f t="shared" si="214"/>
        <v>40927.731782407405</v>
      </c>
      <c r="T2298" s="14">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3">
        <f t="shared" si="214"/>
        <v>40948.042233796295</v>
      </c>
      <c r="T2299" s="14">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3">
        <f t="shared" si="214"/>
        <v>41694.84065972222</v>
      </c>
      <c r="T2300" s="14">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3">
        <f t="shared" si="214"/>
        <v>40565.032511574071</v>
      </c>
      <c r="T2301" s="14">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3">
        <f t="shared" si="214"/>
        <v>41074.727037037039</v>
      </c>
      <c r="T2302" s="14">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3">
        <f t="shared" si="214"/>
        <v>41416.146944444445</v>
      </c>
      <c r="T2303" s="14">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3">
        <f t="shared" si="214"/>
        <v>41605.868449074071</v>
      </c>
      <c r="T2304" s="14">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3">
        <f t="shared" si="214"/>
        <v>40850.111064814817</v>
      </c>
      <c r="T2305" s="14">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3">
        <f t="shared" si="214"/>
        <v>40502.815868055557</v>
      </c>
      <c r="T2306" s="14">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SUM(E2307/D2307)</f>
        <v>1.0122777777777778</v>
      </c>
      <c r="P2307" s="8">
        <f t="shared" ref="P2307:P2370" si="217">E2307/L2307</f>
        <v>109.10778443113773</v>
      </c>
      <c r="Q2307" t="str">
        <f t="shared" ref="Q2307:Q2370" si="218">LEFT(N2307,SEARCH("/",N2307)-1)</f>
        <v>music</v>
      </c>
      <c r="R2307" t="str">
        <f t="shared" ref="R2307:R2370" si="219">RIGHT(N2307,LEN(N2307)-SEARCH("/",N2307))</f>
        <v>indie rock</v>
      </c>
      <c r="S2307" s="13">
        <f t="shared" ref="S2307:S2370" si="220">(((J2307/60)/60)/24)+DATE(1970,1,1)</f>
        <v>41834.695277777777</v>
      </c>
      <c r="T2307" s="14">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3">
        <f t="shared" si="220"/>
        <v>40948.16815972222</v>
      </c>
      <c r="T2308" s="14">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3">
        <f t="shared" si="220"/>
        <v>41004.802465277775</v>
      </c>
      <c r="T2309" s="14">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3">
        <f t="shared" si="220"/>
        <v>41851.962916666671</v>
      </c>
      <c r="T2310" s="14">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3">
        <f t="shared" si="220"/>
        <v>41307.987696759257</v>
      </c>
      <c r="T2311" s="14">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3">
        <f t="shared" si="220"/>
        <v>41324.79415509259</v>
      </c>
      <c r="T2312" s="14">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3">
        <f t="shared" si="220"/>
        <v>41736.004502314812</v>
      </c>
      <c r="T2313" s="14">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3">
        <f t="shared" si="220"/>
        <v>41716.632847222223</v>
      </c>
      <c r="T2314" s="14">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3">
        <f t="shared" si="220"/>
        <v>41002.958634259259</v>
      </c>
      <c r="T2315" s="14">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3">
        <f t="shared" si="220"/>
        <v>41037.551585648151</v>
      </c>
      <c r="T2316" s="14">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3">
        <f t="shared" si="220"/>
        <v>41004.72619212963</v>
      </c>
      <c r="T2317" s="14">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3">
        <f t="shared" si="220"/>
        <v>40079.725115740745</v>
      </c>
      <c r="T2318" s="14">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3">
        <f t="shared" si="220"/>
        <v>40192.542233796295</v>
      </c>
      <c r="T2319" s="14">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3">
        <f t="shared" si="220"/>
        <v>40050.643680555557</v>
      </c>
      <c r="T2320" s="14">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3">
        <f t="shared" si="220"/>
        <v>41593.082002314812</v>
      </c>
      <c r="T2321" s="14">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3">
        <f t="shared" si="220"/>
        <v>41696.817129629628</v>
      </c>
      <c r="T2322" s="14">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3">
        <f t="shared" si="220"/>
        <v>42799.260428240741</v>
      </c>
      <c r="T2323" s="14">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3">
        <f t="shared" si="220"/>
        <v>42804.895474537043</v>
      </c>
      <c r="T2324" s="14">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3">
        <f t="shared" si="220"/>
        <v>42807.755173611105</v>
      </c>
      <c r="T2325" s="14">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3">
        <f t="shared" si="220"/>
        <v>42790.885243055556</v>
      </c>
      <c r="T2326" s="14">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3">
        <f t="shared" si="220"/>
        <v>42794.022349537037</v>
      </c>
      <c r="T2327" s="14">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3">
        <f t="shared" si="220"/>
        <v>42804.034120370372</v>
      </c>
      <c r="T2328" s="14">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3">
        <f t="shared" si="220"/>
        <v>41842.917129629634</v>
      </c>
      <c r="T2329" s="14">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3">
        <f t="shared" si="220"/>
        <v>42139.781678240746</v>
      </c>
      <c r="T2330" s="14">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3">
        <f t="shared" si="220"/>
        <v>41807.624374999999</v>
      </c>
      <c r="T2331" s="14">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3">
        <f t="shared" si="220"/>
        <v>42332.89980324074</v>
      </c>
      <c r="T2332" s="14">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3">
        <f t="shared" si="220"/>
        <v>41839.005671296298</v>
      </c>
      <c r="T2333" s="14">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3">
        <f t="shared" si="220"/>
        <v>42011.628136574072</v>
      </c>
      <c r="T2334" s="14">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3">
        <f t="shared" si="220"/>
        <v>41767.650347222225</v>
      </c>
      <c r="T2335" s="14">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3">
        <f t="shared" si="220"/>
        <v>41918.670115740737</v>
      </c>
      <c r="T2336" s="14">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3">
        <f t="shared" si="220"/>
        <v>41771.572256944448</v>
      </c>
      <c r="T2337" s="14">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3">
        <f t="shared" si="220"/>
        <v>41666.924710648149</v>
      </c>
      <c r="T2338" s="14">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3">
        <f t="shared" si="220"/>
        <v>41786.640543981484</v>
      </c>
      <c r="T2339" s="14">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3">
        <f t="shared" si="220"/>
        <v>41789.896805555552</v>
      </c>
      <c r="T2340" s="14">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3">
        <f t="shared" si="220"/>
        <v>42692.79987268518</v>
      </c>
      <c r="T2341" s="14">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3">
        <f t="shared" si="220"/>
        <v>42643.642800925925</v>
      </c>
      <c r="T2342" s="14">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3">
        <f t="shared" si="220"/>
        <v>42167.813703703709</v>
      </c>
      <c r="T2343" s="14">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3">
        <f t="shared" si="220"/>
        <v>41897.702199074076</v>
      </c>
      <c r="T2344" s="14">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3">
        <f t="shared" si="220"/>
        <v>42327.825289351851</v>
      </c>
      <c r="T2345" s="14">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3">
        <f t="shared" si="220"/>
        <v>42515.727650462963</v>
      </c>
      <c r="T2346" s="14">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3">
        <f t="shared" si="220"/>
        <v>42060.001805555556</v>
      </c>
      <c r="T2347" s="14">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3">
        <f t="shared" si="220"/>
        <v>42615.79896990741</v>
      </c>
      <c r="T2348" s="14">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3">
        <f t="shared" si="220"/>
        <v>42577.607361111113</v>
      </c>
      <c r="T2349" s="14">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3">
        <f t="shared" si="220"/>
        <v>42360.932152777779</v>
      </c>
      <c r="T2350" s="14">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3">
        <f t="shared" si="220"/>
        <v>42198.775787037041</v>
      </c>
      <c r="T2351" s="14">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3">
        <f t="shared" si="220"/>
        <v>42708.842245370368</v>
      </c>
      <c r="T2352" s="14">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3">
        <f t="shared" si="220"/>
        <v>42094.101145833338</v>
      </c>
      <c r="T2353" s="14">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3">
        <f t="shared" si="220"/>
        <v>42101.633703703701</v>
      </c>
      <c r="T2354" s="14">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3">
        <f t="shared" si="220"/>
        <v>42103.676180555558</v>
      </c>
      <c r="T2355" s="14">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3">
        <f t="shared" si="220"/>
        <v>41954.722916666666</v>
      </c>
      <c r="T2356" s="14">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3">
        <f t="shared" si="220"/>
        <v>42096.918240740735</v>
      </c>
      <c r="T2357" s="14">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3">
        <f t="shared" si="220"/>
        <v>42130.78361111111</v>
      </c>
      <c r="T2358" s="14">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3">
        <f t="shared" si="220"/>
        <v>42264.620115740734</v>
      </c>
      <c r="T2359" s="14">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3">
        <f t="shared" si="220"/>
        <v>41978.930972222224</v>
      </c>
      <c r="T2360" s="14">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3">
        <f t="shared" si="220"/>
        <v>42159.649583333332</v>
      </c>
      <c r="T2361" s="14">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3">
        <f t="shared" si="220"/>
        <v>42377.70694444445</v>
      </c>
      <c r="T2362" s="14">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3">
        <f t="shared" si="220"/>
        <v>42466.858888888892</v>
      </c>
      <c r="T2363" s="14">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3">
        <f t="shared" si="220"/>
        <v>41954.688310185185</v>
      </c>
      <c r="T2364" s="14">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3">
        <f t="shared" si="220"/>
        <v>42322.011574074073</v>
      </c>
      <c r="T2365" s="14">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3">
        <f t="shared" si="220"/>
        <v>42248.934675925921</v>
      </c>
      <c r="T2366" s="14">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3">
        <f t="shared" si="220"/>
        <v>42346.736400462964</v>
      </c>
      <c r="T2367" s="14">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3">
        <f t="shared" si="220"/>
        <v>42268.531631944439</v>
      </c>
      <c r="T2368" s="14">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3">
        <f t="shared" si="220"/>
        <v>42425.970092592594</v>
      </c>
      <c r="T2369" s="14">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3">
        <f t="shared" si="220"/>
        <v>42063.721817129626</v>
      </c>
      <c r="T2370" s="14">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SUM(E2371/D2371)</f>
        <v>0</v>
      </c>
      <c r="P2371" s="8" t="e">
        <f t="shared" ref="P2371:P2434" si="223">E2371/L2371</f>
        <v>#DIV/0!</v>
      </c>
      <c r="Q2371" t="str">
        <f t="shared" ref="Q2371:Q2434" si="224">LEFT(N2371,SEARCH("/",N2371)-1)</f>
        <v>technology</v>
      </c>
      <c r="R2371" t="str">
        <f t="shared" ref="R2371:R2434" si="225">RIGHT(N2371,LEN(N2371)-SEARCH("/",N2371))</f>
        <v>web</v>
      </c>
      <c r="S2371" s="13">
        <f t="shared" ref="S2371:S2434" si="226">(((J2371/60)/60)/24)+DATE(1970,1,1)</f>
        <v>42380.812627314815</v>
      </c>
      <c r="T2371" s="14">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3">
        <f t="shared" si="226"/>
        <v>41961.18913194444</v>
      </c>
      <c r="T2372" s="14">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3">
        <f t="shared" si="226"/>
        <v>42150.777731481481</v>
      </c>
      <c r="T2373" s="14">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3">
        <f t="shared" si="226"/>
        <v>42088.069108796291</v>
      </c>
      <c r="T2374" s="14">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3">
        <f t="shared" si="226"/>
        <v>42215.662314814821</v>
      </c>
      <c r="T2375" s="14">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3">
        <f t="shared" si="226"/>
        <v>42017.843287037031</v>
      </c>
      <c r="T2376" s="14">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3">
        <f t="shared" si="226"/>
        <v>42592.836076388892</v>
      </c>
      <c r="T2377" s="14">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3">
        <f t="shared" si="226"/>
        <v>42318.925532407404</v>
      </c>
      <c r="T2378" s="14">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3">
        <f t="shared" si="226"/>
        <v>42669.870173611111</v>
      </c>
      <c r="T2379" s="14">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3">
        <f t="shared" si="226"/>
        <v>42213.013078703705</v>
      </c>
      <c r="T2380" s="14">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3">
        <f t="shared" si="226"/>
        <v>42237.016388888893</v>
      </c>
      <c r="T2381" s="14">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3">
        <f t="shared" si="226"/>
        <v>42248.793310185181</v>
      </c>
      <c r="T2382" s="14">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3">
        <f t="shared" si="226"/>
        <v>42074.935740740737</v>
      </c>
      <c r="T2383" s="14">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3">
        <f t="shared" si="226"/>
        <v>42195.187534722223</v>
      </c>
      <c r="T2384" s="14">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3">
        <f t="shared" si="226"/>
        <v>42027.056793981479</v>
      </c>
      <c r="T2385" s="14">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3">
        <f t="shared" si="226"/>
        <v>41927.067627314813</v>
      </c>
      <c r="T2386" s="14">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3">
        <f t="shared" si="226"/>
        <v>42191.70175925926</v>
      </c>
      <c r="T2387" s="14">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3">
        <f t="shared" si="226"/>
        <v>41954.838240740741</v>
      </c>
      <c r="T2388" s="14">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3">
        <f t="shared" si="226"/>
        <v>42528.626620370371</v>
      </c>
      <c r="T2389" s="14">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3">
        <f t="shared" si="226"/>
        <v>41989.853692129633</v>
      </c>
      <c r="T2390" s="14">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3">
        <f t="shared" si="226"/>
        <v>42179.653379629628</v>
      </c>
      <c r="T2391" s="14">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3">
        <f t="shared" si="226"/>
        <v>41968.262314814812</v>
      </c>
      <c r="T2392" s="14">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3">
        <f t="shared" si="226"/>
        <v>42064.794490740736</v>
      </c>
      <c r="T2393" s="14">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3">
        <f t="shared" si="226"/>
        <v>42276.120636574073</v>
      </c>
      <c r="T2394" s="14">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3">
        <f t="shared" si="226"/>
        <v>42194.648344907408</v>
      </c>
      <c r="T2395" s="14">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3">
        <f t="shared" si="226"/>
        <v>42031.362187499995</v>
      </c>
      <c r="T2396" s="14">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3">
        <f t="shared" si="226"/>
        <v>42717.121377314819</v>
      </c>
      <c r="T2397" s="14">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3">
        <f t="shared" si="226"/>
        <v>42262.849050925928</v>
      </c>
      <c r="T2398" s="14">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3">
        <f t="shared" si="226"/>
        <v>41976.88490740741</v>
      </c>
      <c r="T2399" s="14">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3">
        <f t="shared" si="226"/>
        <v>42157.916481481487</v>
      </c>
      <c r="T2400" s="14">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3">
        <f t="shared" si="226"/>
        <v>41956.853078703702</v>
      </c>
      <c r="T2401" s="14">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3">
        <f t="shared" si="226"/>
        <v>42444.268101851849</v>
      </c>
      <c r="T2402" s="14">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3">
        <f t="shared" si="226"/>
        <v>42374.822870370372</v>
      </c>
      <c r="T2403" s="14">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3">
        <f t="shared" si="226"/>
        <v>42107.679756944446</v>
      </c>
      <c r="T2404" s="14">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3">
        <f t="shared" si="226"/>
        <v>42399.882615740738</v>
      </c>
      <c r="T2405" s="14">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3">
        <f t="shared" si="226"/>
        <v>42342.03943287037</v>
      </c>
      <c r="T2406" s="14">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3">
        <f t="shared" si="226"/>
        <v>42595.585358796292</v>
      </c>
      <c r="T2407" s="14">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3">
        <f t="shared" si="226"/>
        <v>41983.110995370371</v>
      </c>
      <c r="T2408" s="14">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3">
        <f t="shared" si="226"/>
        <v>42082.575555555552</v>
      </c>
      <c r="T2409" s="14">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3">
        <f t="shared" si="226"/>
        <v>41919.140706018516</v>
      </c>
      <c r="T2410" s="14">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3">
        <f t="shared" si="226"/>
        <v>42204.875868055555</v>
      </c>
      <c r="T2411" s="14">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3">
        <f t="shared" si="226"/>
        <v>42224.408275462964</v>
      </c>
      <c r="T2412" s="14">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3">
        <f t="shared" si="226"/>
        <v>42211.732430555552</v>
      </c>
      <c r="T2413" s="14">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3">
        <f t="shared" si="226"/>
        <v>42655.736956018518</v>
      </c>
      <c r="T2414" s="14">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3">
        <f t="shared" si="226"/>
        <v>41760.10974537037</v>
      </c>
      <c r="T2415" s="14">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3">
        <f t="shared" si="226"/>
        <v>42198.695138888885</v>
      </c>
      <c r="T2416" s="14">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3">
        <f t="shared" si="226"/>
        <v>42536.862800925926</v>
      </c>
      <c r="T2417" s="14">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3">
        <f t="shared" si="226"/>
        <v>42019.737766203703</v>
      </c>
      <c r="T2418" s="14">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3">
        <f t="shared" si="226"/>
        <v>41831.884108796294</v>
      </c>
      <c r="T2419" s="14">
        <f t="shared" si="227"/>
        <v>41861.884108796294</v>
      </c>
    </row>
    <row r="2420" spans="1:20"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3">
        <f t="shared" si="226"/>
        <v>42027.856990740736</v>
      </c>
      <c r="T2420" s="14">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3">
        <f t="shared" si="226"/>
        <v>41993.738298611104</v>
      </c>
      <c r="T2421" s="14">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3">
        <f t="shared" si="226"/>
        <v>41893.028877314813</v>
      </c>
      <c r="T2422" s="14">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3">
        <f t="shared" si="226"/>
        <v>42026.687453703707</v>
      </c>
      <c r="T2423" s="14">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3">
        <f t="shared" si="226"/>
        <v>42044.724953703699</v>
      </c>
      <c r="T2424" s="14">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3">
        <f t="shared" si="226"/>
        <v>41974.704745370371</v>
      </c>
      <c r="T2425" s="14">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3">
        <f t="shared" si="226"/>
        <v>41909.892453703702</v>
      </c>
      <c r="T2426" s="14">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3">
        <f t="shared" si="226"/>
        <v>42502.913761574076</v>
      </c>
      <c r="T2427" s="14">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3">
        <f t="shared" si="226"/>
        <v>42164.170046296291</v>
      </c>
      <c r="T2428" s="14">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3">
        <f t="shared" si="226"/>
        <v>42412.318668981476</v>
      </c>
      <c r="T2429" s="14">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3">
        <f t="shared" si="226"/>
        <v>42045.784155092595</v>
      </c>
      <c r="T2430" s="14">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3">
        <f t="shared" si="226"/>
        <v>42734.879236111112</v>
      </c>
      <c r="T2431" s="14">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3">
        <f t="shared" si="226"/>
        <v>42382.130833333329</v>
      </c>
      <c r="T2432" s="14">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3">
        <f t="shared" si="226"/>
        <v>42489.099687499998</v>
      </c>
      <c r="T2433" s="14">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3">
        <f t="shared" si="226"/>
        <v>42041.218715277777</v>
      </c>
      <c r="T2434" s="14">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SUM(E2435/D2435)</f>
        <v>0</v>
      </c>
      <c r="P2435" s="8" t="e">
        <f t="shared" ref="P2435:P2498" si="229">E2435/L2435</f>
        <v>#DIV/0!</v>
      </c>
      <c r="Q2435" t="str">
        <f t="shared" ref="Q2435:Q2498" si="230">LEFT(N2435,SEARCH("/",N2435)-1)</f>
        <v>food</v>
      </c>
      <c r="R2435" t="str">
        <f t="shared" ref="R2435:R2498" si="231">RIGHT(N2435,LEN(N2435)-SEARCH("/",N2435))</f>
        <v>food trucks</v>
      </c>
      <c r="S2435" s="13">
        <f t="shared" ref="S2435:S2498" si="232">(((J2435/60)/60)/24)+DATE(1970,1,1)</f>
        <v>42397.89980324074</v>
      </c>
      <c r="T2435" s="14">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3">
        <f t="shared" si="232"/>
        <v>42180.18604166666</v>
      </c>
      <c r="T2436" s="14">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3">
        <f t="shared" si="232"/>
        <v>42252.277615740735</v>
      </c>
      <c r="T2437" s="14">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3">
        <f t="shared" si="232"/>
        <v>42338.615393518514</v>
      </c>
      <c r="T2438" s="14">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3">
        <f t="shared" si="232"/>
        <v>42031.965138888889</v>
      </c>
      <c r="T2439" s="14">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3">
        <f t="shared" si="232"/>
        <v>42285.91506944444</v>
      </c>
      <c r="T2440" s="14">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3">
        <f t="shared" si="232"/>
        <v>42265.818622685183</v>
      </c>
      <c r="T2441" s="14">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3">
        <f t="shared" si="232"/>
        <v>42383.899456018517</v>
      </c>
      <c r="T2442" s="14">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3">
        <f t="shared" si="232"/>
        <v>42187.125625000001</v>
      </c>
      <c r="T2443" s="14">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3">
        <f t="shared" si="232"/>
        <v>42052.666990740734</v>
      </c>
      <c r="T2444" s="14">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3">
        <f t="shared" si="232"/>
        <v>41836.625254629631</v>
      </c>
      <c r="T2445" s="14">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3">
        <f t="shared" si="232"/>
        <v>42485.754525462966</v>
      </c>
      <c r="T2446" s="14">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3">
        <f t="shared" si="232"/>
        <v>42243.190057870372</v>
      </c>
      <c r="T2447" s="14">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3">
        <f t="shared" si="232"/>
        <v>42670.602673611109</v>
      </c>
      <c r="T2448" s="14">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3">
        <f t="shared" si="232"/>
        <v>42654.469826388886</v>
      </c>
      <c r="T2449" s="14">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3">
        <f t="shared" si="232"/>
        <v>42607.316122685181</v>
      </c>
      <c r="T2450" s="14">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3">
        <f t="shared" si="232"/>
        <v>41943.142534722225</v>
      </c>
      <c r="T2451" s="14">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3">
        <f t="shared" si="232"/>
        <v>41902.07240740741</v>
      </c>
      <c r="T2452" s="14">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3">
        <f t="shared" si="232"/>
        <v>42779.908449074079</v>
      </c>
      <c r="T2453" s="14">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3">
        <f t="shared" si="232"/>
        <v>42338.84375</v>
      </c>
      <c r="T2454" s="14">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3">
        <f t="shared" si="232"/>
        <v>42738.692233796297</v>
      </c>
      <c r="T2455" s="14">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3">
        <f t="shared" si="232"/>
        <v>42770.201481481476</v>
      </c>
      <c r="T2456" s="14">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3">
        <f t="shared" si="232"/>
        <v>42452.781828703708</v>
      </c>
      <c r="T2457" s="14">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3">
        <f t="shared" si="232"/>
        <v>42761.961099537039</v>
      </c>
      <c r="T2458" s="14">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3">
        <f t="shared" si="232"/>
        <v>42423.602500000001</v>
      </c>
      <c r="T2459" s="14">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3">
        <f t="shared" si="232"/>
        <v>42495.871736111112</v>
      </c>
      <c r="T2460" s="14">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3">
        <f t="shared" si="232"/>
        <v>42407.637557870374</v>
      </c>
      <c r="T2461" s="14">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3">
        <f t="shared" si="232"/>
        <v>42704.187118055561</v>
      </c>
      <c r="T2462" s="14">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3">
        <f t="shared" si="232"/>
        <v>40784.012696759259</v>
      </c>
      <c r="T2463" s="14">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3">
        <f t="shared" si="232"/>
        <v>41089.186296296299</v>
      </c>
      <c r="T2464" s="14">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3">
        <f t="shared" si="232"/>
        <v>41341.111400462964</v>
      </c>
      <c r="T2465" s="14">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3">
        <f t="shared" si="232"/>
        <v>42248.90042824074</v>
      </c>
      <c r="T2466" s="14">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3">
        <f t="shared" si="232"/>
        <v>41145.719305555554</v>
      </c>
      <c r="T2467" s="14">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3">
        <f t="shared" si="232"/>
        <v>41373.102465277778</v>
      </c>
      <c r="T2468" s="14">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3">
        <f t="shared" si="232"/>
        <v>41025.874201388891</v>
      </c>
      <c r="T2469" s="14">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3">
        <f t="shared" si="232"/>
        <v>41174.154178240737</v>
      </c>
      <c r="T2470" s="14">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3">
        <f t="shared" si="232"/>
        <v>40557.429733796293</v>
      </c>
      <c r="T2471" s="14">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3">
        <f t="shared" si="232"/>
        <v>41023.07471064815</v>
      </c>
      <c r="T2472" s="14">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3">
        <f t="shared" si="232"/>
        <v>40893.992962962962</v>
      </c>
      <c r="T2473" s="14">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3">
        <f t="shared" si="232"/>
        <v>40354.11550925926</v>
      </c>
      <c r="T2474" s="14">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3">
        <f t="shared" si="232"/>
        <v>41193.748483796298</v>
      </c>
      <c r="T2475" s="14">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3">
        <f t="shared" si="232"/>
        <v>40417.011296296296</v>
      </c>
      <c r="T2476" s="14">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3">
        <f t="shared" si="232"/>
        <v>40310.287673611114</v>
      </c>
      <c r="T2477" s="14">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3">
        <f t="shared" si="232"/>
        <v>41913.328356481477</v>
      </c>
      <c r="T2478" s="14">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3">
        <f t="shared" si="232"/>
        <v>41088.691493055558</v>
      </c>
      <c r="T2479" s="14">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3">
        <f t="shared" si="232"/>
        <v>41257.950381944444</v>
      </c>
      <c r="T2480" s="14">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3">
        <f t="shared" si="232"/>
        <v>41107.726782407408</v>
      </c>
      <c r="T2481" s="14">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3">
        <f t="shared" si="232"/>
        <v>42227.936157407406</v>
      </c>
      <c r="T2482" s="14">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3">
        <f t="shared" si="232"/>
        <v>40999.645925925928</v>
      </c>
      <c r="T2483" s="14">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3">
        <f t="shared" si="232"/>
        <v>40711.782210648147</v>
      </c>
      <c r="T2484" s="14">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3">
        <f t="shared" si="232"/>
        <v>40970.750034722223</v>
      </c>
      <c r="T2485" s="14">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3">
        <f t="shared" si="232"/>
        <v>40771.916701388887</v>
      </c>
      <c r="T2486" s="14">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3">
        <f t="shared" si="232"/>
        <v>40793.998599537037</v>
      </c>
      <c r="T2487" s="14">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3">
        <f t="shared" si="232"/>
        <v>40991.708055555559</v>
      </c>
      <c r="T2488" s="14">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3">
        <f t="shared" si="232"/>
        <v>41026.083298611113</v>
      </c>
      <c r="T2489" s="14">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3">
        <f t="shared" si="232"/>
        <v>40833.633194444446</v>
      </c>
      <c r="T2490" s="14">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3">
        <f t="shared" si="232"/>
        <v>41373.690266203703</v>
      </c>
      <c r="T2491" s="14">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3">
        <f t="shared" si="232"/>
        <v>41023.227731481478</v>
      </c>
      <c r="T2492" s="14">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3">
        <f t="shared" si="232"/>
        <v>40542.839282407411</v>
      </c>
      <c r="T2493" s="14">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3">
        <f t="shared" si="232"/>
        <v>41024.985972222225</v>
      </c>
      <c r="T2494" s="14">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3">
        <f t="shared" si="232"/>
        <v>41348.168287037035</v>
      </c>
      <c r="T2495" s="14">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3">
        <f t="shared" si="232"/>
        <v>41022.645185185182</v>
      </c>
      <c r="T2496" s="14">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3">
        <f t="shared" si="232"/>
        <v>41036.946469907409</v>
      </c>
      <c r="T2497" s="14">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3">
        <f t="shared" si="232"/>
        <v>41327.996435185189</v>
      </c>
      <c r="T2498" s="14">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SUM(E2499/D2499)</f>
        <v>1.127715</v>
      </c>
      <c r="P2499" s="8">
        <f t="shared" ref="P2499:P2562" si="235">E2499/L2499</f>
        <v>80.551071428571419</v>
      </c>
      <c r="Q2499" t="str">
        <f t="shared" ref="Q2499:Q2562" si="236">LEFT(N2499,SEARCH("/",N2499)-1)</f>
        <v>music</v>
      </c>
      <c r="R2499" t="str">
        <f t="shared" ref="R2499:R2562" si="237">RIGHT(N2499,LEN(N2499)-SEARCH("/",N2499))</f>
        <v>indie rock</v>
      </c>
      <c r="S2499" s="13">
        <f t="shared" ref="S2499:S2562" si="238">(((J2499/60)/60)/24)+DATE(1970,1,1)</f>
        <v>40730.878912037035</v>
      </c>
      <c r="T2499" s="14">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3">
        <f t="shared" si="238"/>
        <v>42017.967442129629</v>
      </c>
      <c r="T2500" s="14">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3">
        <f t="shared" si="238"/>
        <v>41226.648576388885</v>
      </c>
      <c r="T2501" s="14">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3">
        <f t="shared" si="238"/>
        <v>41053.772858796299</v>
      </c>
      <c r="T2502" s="14">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3">
        <f t="shared" si="238"/>
        <v>42244.776666666665</v>
      </c>
      <c r="T2503" s="14">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3">
        <f t="shared" si="238"/>
        <v>41858.825439814813</v>
      </c>
      <c r="T2504" s="14">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3">
        <f t="shared" si="238"/>
        <v>42498.899398148147</v>
      </c>
      <c r="T2505" s="14">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3">
        <f t="shared" si="238"/>
        <v>41928.015439814815</v>
      </c>
      <c r="T2506" s="14">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3">
        <f t="shared" si="238"/>
        <v>42047.05574074074</v>
      </c>
      <c r="T2507" s="14">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3">
        <f t="shared" si="238"/>
        <v>42258.297094907408</v>
      </c>
      <c r="T2508" s="14">
        <f t="shared" si="239"/>
        <v>42280.875</v>
      </c>
    </row>
    <row r="2509" spans="1:20"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3">
        <f t="shared" si="238"/>
        <v>42105.072962962964</v>
      </c>
      <c r="T2509" s="14">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3">
        <f t="shared" si="238"/>
        <v>41835.951782407406</v>
      </c>
      <c r="T2510" s="14">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3">
        <f t="shared" si="238"/>
        <v>42058.809594907405</v>
      </c>
      <c r="T2511" s="14">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3">
        <f t="shared" si="238"/>
        <v>42078.997361111105</v>
      </c>
      <c r="T2512" s="14">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3">
        <f t="shared" si="238"/>
        <v>42371.446909722217</v>
      </c>
      <c r="T2513" s="14">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3">
        <f t="shared" si="238"/>
        <v>41971.876863425925</v>
      </c>
      <c r="T2514" s="14">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3">
        <f t="shared" si="238"/>
        <v>42732.00681712963</v>
      </c>
      <c r="T2515" s="14">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3">
        <f t="shared" si="238"/>
        <v>41854.389780092592</v>
      </c>
      <c r="T2516" s="14">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3">
        <f t="shared" si="238"/>
        <v>42027.839733796296</v>
      </c>
      <c r="T2517" s="14">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3">
        <f t="shared" si="238"/>
        <v>41942.653379629628</v>
      </c>
      <c r="T2518" s="14">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3">
        <f t="shared" si="238"/>
        <v>42052.802430555559</v>
      </c>
      <c r="T2519" s="14">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3">
        <f t="shared" si="238"/>
        <v>41926.680879629632</v>
      </c>
      <c r="T2520" s="14">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3">
        <f t="shared" si="238"/>
        <v>41809.155138888891</v>
      </c>
      <c r="T2521" s="14">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3">
        <f t="shared" si="238"/>
        <v>42612.600520833337</v>
      </c>
      <c r="T2522" s="14">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3">
        <f t="shared" si="238"/>
        <v>42269.967835648145</v>
      </c>
      <c r="T2523" s="14">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3">
        <f t="shared" si="238"/>
        <v>42460.573611111111</v>
      </c>
      <c r="T2524" s="14">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3">
        <f t="shared" si="238"/>
        <v>41930.975601851853</v>
      </c>
      <c r="T2525" s="14">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3">
        <f t="shared" si="238"/>
        <v>41961.807372685187</v>
      </c>
      <c r="T2526" s="14">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3">
        <f t="shared" si="238"/>
        <v>41058.844571759262</v>
      </c>
      <c r="T2527" s="14">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3">
        <f t="shared" si="238"/>
        <v>41953.091134259259</v>
      </c>
      <c r="T2528" s="14">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3">
        <f t="shared" si="238"/>
        <v>41546.75105324074</v>
      </c>
      <c r="T2529" s="14">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3">
        <f t="shared" si="238"/>
        <v>42217.834525462968</v>
      </c>
      <c r="T2530" s="14">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3">
        <f t="shared" si="238"/>
        <v>40948.080729166664</v>
      </c>
      <c r="T2531" s="14">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3">
        <f t="shared" si="238"/>
        <v>42081.864641203705</v>
      </c>
      <c r="T2532" s="14">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3">
        <f t="shared" si="238"/>
        <v>42208.680023148147</v>
      </c>
      <c r="T2533" s="14">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3">
        <f t="shared" si="238"/>
        <v>41107.849143518521</v>
      </c>
      <c r="T2534" s="14">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3">
        <f t="shared" si="238"/>
        <v>41304.751284722224</v>
      </c>
      <c r="T2535" s="14">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3">
        <f t="shared" si="238"/>
        <v>40127.700370370374</v>
      </c>
      <c r="T2536" s="14">
        <f t="shared" si="239"/>
        <v>40179.25</v>
      </c>
    </row>
    <row r="2537" spans="1:20"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3">
        <f t="shared" si="238"/>
        <v>41943.791030092594</v>
      </c>
      <c r="T2537" s="14">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3">
        <f t="shared" si="238"/>
        <v>41464.106087962966</v>
      </c>
      <c r="T2538" s="14">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3">
        <f t="shared" si="238"/>
        <v>40696.648784722223</v>
      </c>
      <c r="T2539" s="14">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3">
        <f t="shared" si="238"/>
        <v>41298.509965277779</v>
      </c>
      <c r="T2540" s="14">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3">
        <f t="shared" si="238"/>
        <v>41977.902222222227</v>
      </c>
      <c r="T2541" s="14">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3">
        <f t="shared" si="238"/>
        <v>40785.675011574072</v>
      </c>
      <c r="T2542" s="14">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3">
        <f t="shared" si="238"/>
        <v>41483.449282407404</v>
      </c>
      <c r="T2543" s="14">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3">
        <f t="shared" si="238"/>
        <v>41509.426585648151</v>
      </c>
      <c r="T2544" s="14">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3">
        <f t="shared" si="238"/>
        <v>40514.107615740737</v>
      </c>
      <c r="T2545" s="14">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3">
        <f t="shared" si="238"/>
        <v>41068.520474537036</v>
      </c>
      <c r="T2546" s="14">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3">
        <f t="shared" si="238"/>
        <v>42027.13817129629</v>
      </c>
      <c r="T2547" s="14">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3">
        <f t="shared" si="238"/>
        <v>41524.858553240738</v>
      </c>
      <c r="T2548" s="14">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3">
        <f t="shared" si="238"/>
        <v>40973.773182870369</v>
      </c>
      <c r="T2549" s="14">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3">
        <f t="shared" si="238"/>
        <v>42618.625428240746</v>
      </c>
      <c r="T2550" s="14">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3">
        <f t="shared" si="238"/>
        <v>41390.757754629631</v>
      </c>
      <c r="T2551" s="14">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3">
        <f t="shared" si="238"/>
        <v>42228.634328703702</v>
      </c>
      <c r="T2552" s="14">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3">
        <f t="shared" si="238"/>
        <v>40961.252141203702</v>
      </c>
      <c r="T2553" s="14">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3">
        <f t="shared" si="238"/>
        <v>42769.809965277775</v>
      </c>
      <c r="T2554" s="14">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3">
        <f t="shared" si="238"/>
        <v>41113.199155092596</v>
      </c>
      <c r="T2555" s="14">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3">
        <f t="shared" si="238"/>
        <v>42125.078275462962</v>
      </c>
      <c r="T2556" s="14">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3">
        <f t="shared" si="238"/>
        <v>41026.655011574076</v>
      </c>
      <c r="T2557" s="14">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3">
        <f t="shared" si="238"/>
        <v>41222.991400462961</v>
      </c>
      <c r="T2558" s="14">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3">
        <f t="shared" si="238"/>
        <v>41744.745208333334</v>
      </c>
      <c r="T2559" s="14">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3">
        <f t="shared" si="238"/>
        <v>42093.860023148154</v>
      </c>
      <c r="T2560" s="14">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3">
        <f t="shared" si="238"/>
        <v>40829.873657407406</v>
      </c>
      <c r="T2561" s="14">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3">
        <f t="shared" si="238"/>
        <v>42039.951087962967</v>
      </c>
      <c r="T2562" s="14">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SUM(E2563/D2563)</f>
        <v>0</v>
      </c>
      <c r="P2563" s="8" t="e">
        <f t="shared" ref="P2563:P2626" si="241">E2563/L2563</f>
        <v>#DIV/0!</v>
      </c>
      <c r="Q2563" t="str">
        <f t="shared" ref="Q2563:Q2626" si="242">LEFT(N2563,SEARCH("/",N2563)-1)</f>
        <v>food</v>
      </c>
      <c r="R2563" t="str">
        <f t="shared" ref="R2563:R2626" si="243">RIGHT(N2563,LEN(N2563)-SEARCH("/",N2563))</f>
        <v>food trucks</v>
      </c>
      <c r="S2563" s="13">
        <f t="shared" ref="S2563:S2626" si="244">(((J2563/60)/60)/24)+DATE(1970,1,1)</f>
        <v>42260.528807870374</v>
      </c>
      <c r="T2563" s="14">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3">
        <f t="shared" si="244"/>
        <v>42594.524756944447</v>
      </c>
      <c r="T2564" s="14">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3">
        <f t="shared" si="244"/>
        <v>42155.139479166668</v>
      </c>
      <c r="T2565" s="14">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3">
        <f t="shared" si="244"/>
        <v>41822.040497685186</v>
      </c>
      <c r="T2566" s="14">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3">
        <f t="shared" si="244"/>
        <v>42440.650335648148</v>
      </c>
      <c r="T2567" s="14">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3">
        <f t="shared" si="244"/>
        <v>41842.980879629627</v>
      </c>
      <c r="T2568" s="14">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3">
        <f t="shared" si="244"/>
        <v>42087.878912037035</v>
      </c>
      <c r="T2569" s="14">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3">
        <f t="shared" si="244"/>
        <v>42584.666597222225</v>
      </c>
      <c r="T2570" s="14">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3">
        <f t="shared" si="244"/>
        <v>42234.105462962965</v>
      </c>
      <c r="T2571" s="14">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3">
        <f t="shared" si="244"/>
        <v>42744.903182870374</v>
      </c>
      <c r="T2572" s="14">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3">
        <f t="shared" si="244"/>
        <v>42449.341678240744</v>
      </c>
      <c r="T2573" s="14">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3">
        <f t="shared" si="244"/>
        <v>42077.119409722218</v>
      </c>
      <c r="T2574" s="14">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3">
        <f t="shared" si="244"/>
        <v>41829.592002314814</v>
      </c>
      <c r="T2575" s="14">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3">
        <f t="shared" si="244"/>
        <v>42487.825752314813</v>
      </c>
      <c r="T2576" s="14">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3">
        <f t="shared" si="244"/>
        <v>41986.108726851846</v>
      </c>
      <c r="T2577" s="14">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3">
        <f t="shared" si="244"/>
        <v>42060.00980324074</v>
      </c>
      <c r="T2578" s="14">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3">
        <f t="shared" si="244"/>
        <v>41830.820567129631</v>
      </c>
      <c r="T2579" s="14">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3">
        <f t="shared" si="244"/>
        <v>42238.022905092599</v>
      </c>
      <c r="T2580" s="14">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3">
        <f t="shared" si="244"/>
        <v>41837.829895833333</v>
      </c>
      <c r="T2581" s="14">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3">
        <f t="shared" si="244"/>
        <v>42110.326423611114</v>
      </c>
      <c r="T2582" s="14">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3">
        <f t="shared" si="244"/>
        <v>42294.628449074073</v>
      </c>
      <c r="T2583" s="14">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3">
        <f t="shared" si="244"/>
        <v>42642.988819444443</v>
      </c>
      <c r="T2584" s="14">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3">
        <f t="shared" si="244"/>
        <v>42019.76944444445</v>
      </c>
      <c r="T2585" s="14">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3">
        <f t="shared" si="244"/>
        <v>42140.173252314817</v>
      </c>
      <c r="T2586" s="14">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3">
        <f t="shared" si="244"/>
        <v>41795.963333333333</v>
      </c>
      <c r="T2587" s="14">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3">
        <f t="shared" si="244"/>
        <v>42333.330277777779</v>
      </c>
      <c r="T2588" s="14">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3">
        <f t="shared" si="244"/>
        <v>42338.675381944442</v>
      </c>
      <c r="T2589" s="14">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3">
        <f t="shared" si="244"/>
        <v>42042.676226851851</v>
      </c>
      <c r="T2590" s="14">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3">
        <f t="shared" si="244"/>
        <v>42422.536192129628</v>
      </c>
      <c r="T2591" s="14">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3">
        <f t="shared" si="244"/>
        <v>42388.589085648149</v>
      </c>
      <c r="T2592" s="14">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3">
        <f t="shared" si="244"/>
        <v>42382.906527777777</v>
      </c>
      <c r="T2593" s="14">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3">
        <f t="shared" si="244"/>
        <v>41887.801168981481</v>
      </c>
      <c r="T2594" s="14">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3">
        <f t="shared" si="244"/>
        <v>42089.84520833334</v>
      </c>
      <c r="T2595" s="14">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3">
        <f t="shared" si="244"/>
        <v>41828.967916666668</v>
      </c>
      <c r="T2596" s="14">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3">
        <f t="shared" si="244"/>
        <v>42760.244212962964</v>
      </c>
      <c r="T2597" s="14">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3">
        <f t="shared" si="244"/>
        <v>41828.664456018516</v>
      </c>
      <c r="T2598" s="14">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3">
        <f t="shared" si="244"/>
        <v>42510.341631944444</v>
      </c>
      <c r="T2599" s="14">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3">
        <f t="shared" si="244"/>
        <v>42240.840289351851</v>
      </c>
      <c r="T2600" s="14">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3">
        <f t="shared" si="244"/>
        <v>41809.754016203704</v>
      </c>
      <c r="T2601" s="14">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3">
        <f t="shared" si="244"/>
        <v>42394.900462962964</v>
      </c>
      <c r="T2602" s="14">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3">
        <f t="shared" si="244"/>
        <v>41150.902187499996</v>
      </c>
      <c r="T2603" s="14">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3">
        <f t="shared" si="244"/>
        <v>41915.747314814813</v>
      </c>
      <c r="T2604" s="14">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3">
        <f t="shared" si="244"/>
        <v>41617.912662037037</v>
      </c>
      <c r="T2605" s="14">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3">
        <f t="shared" si="244"/>
        <v>40998.051192129627</v>
      </c>
      <c r="T2606" s="14">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3">
        <f t="shared" si="244"/>
        <v>42508.541550925926</v>
      </c>
      <c r="T2607" s="14">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3">
        <f t="shared" si="244"/>
        <v>41726.712754629632</v>
      </c>
      <c r="T2608" s="14">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3">
        <f t="shared" si="244"/>
        <v>42184.874675925923</v>
      </c>
      <c r="T2609" s="14">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3">
        <f t="shared" si="244"/>
        <v>42767.801712962959</v>
      </c>
      <c r="T2610" s="14">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3">
        <f t="shared" si="244"/>
        <v>41075.237858796296</v>
      </c>
      <c r="T2611" s="14">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3">
        <f t="shared" si="244"/>
        <v>42564.881076388891</v>
      </c>
      <c r="T2612" s="14">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3">
        <f t="shared" si="244"/>
        <v>42704.335810185185</v>
      </c>
      <c r="T2613" s="14">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3">
        <f t="shared" si="244"/>
        <v>41982.143171296295</v>
      </c>
      <c r="T2614" s="14">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3">
        <f t="shared" si="244"/>
        <v>41143.81821759259</v>
      </c>
      <c r="T2615" s="14">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3">
        <f t="shared" si="244"/>
        <v>41730.708472222221</v>
      </c>
      <c r="T2616" s="14">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3">
        <f t="shared" si="244"/>
        <v>42453.49726851852</v>
      </c>
      <c r="T2617" s="14">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3">
        <f t="shared" si="244"/>
        <v>42211.99454861111</v>
      </c>
      <c r="T2618" s="14">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3">
        <f t="shared" si="244"/>
        <v>41902.874432870369</v>
      </c>
      <c r="T2619" s="14">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3">
        <f t="shared" si="244"/>
        <v>42279.792372685188</v>
      </c>
      <c r="T2620" s="14">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3">
        <f t="shared" si="244"/>
        <v>42273.884305555555</v>
      </c>
      <c r="T2621" s="14">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3">
        <f t="shared" si="244"/>
        <v>42251.16715277778</v>
      </c>
      <c r="T2622" s="14">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3">
        <f t="shared" si="244"/>
        <v>42115.74754629629</v>
      </c>
      <c r="T2623" s="14">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3">
        <f t="shared" si="244"/>
        <v>42689.74324074074</v>
      </c>
      <c r="T2624" s="14">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3">
        <f t="shared" si="244"/>
        <v>42692.256550925929</v>
      </c>
      <c r="T2625" s="14">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3">
        <f t="shared" si="244"/>
        <v>41144.42155092593</v>
      </c>
      <c r="T2626" s="14">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SUM(E2627/D2627)</f>
        <v>9.56</v>
      </c>
      <c r="P2627" s="8">
        <f t="shared" ref="P2627:P2690" si="247">E2627/L2627</f>
        <v>27.576923076923077</v>
      </c>
      <c r="Q2627" t="str">
        <f t="shared" ref="Q2627:Q2690" si="248">LEFT(N2627,SEARCH("/",N2627)-1)</f>
        <v>technology</v>
      </c>
      <c r="R2627" t="str">
        <f t="shared" ref="R2627:R2690" si="249">RIGHT(N2627,LEN(N2627)-SEARCH("/",N2627))</f>
        <v>space exploration</v>
      </c>
      <c r="S2627" s="13">
        <f t="shared" ref="S2627:S2690" si="250">(((J2627/60)/60)/24)+DATE(1970,1,1)</f>
        <v>42658.810277777782</v>
      </c>
      <c r="T2627" s="14">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3">
        <f t="shared" si="250"/>
        <v>42128.628113425926</v>
      </c>
      <c r="T2628" s="14">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3">
        <f t="shared" si="250"/>
        <v>42304.829409722224</v>
      </c>
      <c r="T2629" s="14">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3">
        <f t="shared" si="250"/>
        <v>41953.966053240743</v>
      </c>
      <c r="T2630" s="14">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3">
        <f t="shared" si="250"/>
        <v>42108.538449074069</v>
      </c>
      <c r="T2631" s="14">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3">
        <f t="shared" si="250"/>
        <v>42524.105462962965</v>
      </c>
      <c r="T2632" s="14">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3">
        <f t="shared" si="250"/>
        <v>42218.169293981482</v>
      </c>
      <c r="T2633" s="14">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3">
        <f t="shared" si="250"/>
        <v>42494.061793981484</v>
      </c>
      <c r="T2634" s="14">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3">
        <f t="shared" si="250"/>
        <v>41667.823287037041</v>
      </c>
      <c r="T2635" s="14">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3">
        <f t="shared" si="250"/>
        <v>42612.656493055561</v>
      </c>
      <c r="T2636" s="14">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3">
        <f t="shared" si="250"/>
        <v>42037.950937500005</v>
      </c>
      <c r="T2637" s="14">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3">
        <f t="shared" si="250"/>
        <v>42636.614745370374</v>
      </c>
      <c r="T2638" s="14">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3">
        <f t="shared" si="250"/>
        <v>42639.549479166672</v>
      </c>
      <c r="T2639" s="14">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3">
        <f t="shared" si="250"/>
        <v>41989.913136574076</v>
      </c>
      <c r="T2640" s="14">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3">
        <f t="shared" si="250"/>
        <v>42024.86513888889</v>
      </c>
      <c r="T2641" s="14">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3">
        <f t="shared" si="250"/>
        <v>42103.160578703704</v>
      </c>
      <c r="T2642" s="14">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3">
        <f t="shared" si="250"/>
        <v>41880.827118055553</v>
      </c>
      <c r="T2643" s="14">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3">
        <f t="shared" si="250"/>
        <v>42536.246620370366</v>
      </c>
      <c r="T2644" s="14">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3">
        <f t="shared" si="250"/>
        <v>42689.582349537035</v>
      </c>
      <c r="T2645" s="14">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3">
        <f t="shared" si="250"/>
        <v>42774.792071759264</v>
      </c>
      <c r="T2646" s="14">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3">
        <f t="shared" si="250"/>
        <v>41921.842627314814</v>
      </c>
      <c r="T2647" s="14">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3">
        <f t="shared" si="250"/>
        <v>42226.313298611116</v>
      </c>
      <c r="T2648" s="14">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3">
        <f t="shared" si="250"/>
        <v>42200.261793981481</v>
      </c>
      <c r="T2649" s="14">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3">
        <f t="shared" si="250"/>
        <v>42408.714814814812</v>
      </c>
      <c r="T2650" s="14">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3">
        <f t="shared" si="250"/>
        <v>42341.99700231482</v>
      </c>
      <c r="T2651" s="14">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3">
        <f t="shared" si="250"/>
        <v>42695.624340277776</v>
      </c>
      <c r="T2652" s="14">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3">
        <f t="shared" si="250"/>
        <v>42327.805659722217</v>
      </c>
      <c r="T2653" s="14">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3">
        <f t="shared" si="250"/>
        <v>41953.158854166672</v>
      </c>
      <c r="T2654" s="14">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3">
        <f t="shared" si="250"/>
        <v>41771.651932870373</v>
      </c>
      <c r="T2655" s="14">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3">
        <f t="shared" si="250"/>
        <v>42055.600995370376</v>
      </c>
      <c r="T2656" s="14">
        <f t="shared" si="251"/>
        <v>42115.559328703705</v>
      </c>
    </row>
    <row r="2657" spans="1:20"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3">
        <f t="shared" si="250"/>
        <v>42381.866284722222</v>
      </c>
      <c r="T2657" s="14">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3">
        <f t="shared" si="250"/>
        <v>42767.688518518517</v>
      </c>
      <c r="T2658" s="14">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3">
        <f t="shared" si="250"/>
        <v>42551.928854166668</v>
      </c>
      <c r="T2659" s="14">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3">
        <f t="shared" si="250"/>
        <v>42551.884189814817</v>
      </c>
      <c r="T2660" s="14">
        <f t="shared" si="251"/>
        <v>42581.884189814817</v>
      </c>
    </row>
    <row r="2661" spans="1:20"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3">
        <f t="shared" si="250"/>
        <v>42082.069560185191</v>
      </c>
      <c r="T2661" s="14">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3">
        <f t="shared" si="250"/>
        <v>42272.713171296295</v>
      </c>
      <c r="T2662" s="14">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3">
        <f t="shared" si="250"/>
        <v>41542.958449074074</v>
      </c>
      <c r="T2663" s="14">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3">
        <f t="shared" si="250"/>
        <v>42207.746678240743</v>
      </c>
      <c r="T2664" s="14">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3">
        <f t="shared" si="250"/>
        <v>42222.622766203705</v>
      </c>
      <c r="T2665" s="14">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3">
        <f t="shared" si="250"/>
        <v>42313.02542824074</v>
      </c>
      <c r="T2666" s="14">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3">
        <f t="shared" si="250"/>
        <v>42083.895532407405</v>
      </c>
      <c r="T2667" s="14">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3">
        <f t="shared" si="250"/>
        <v>42235.764340277776</v>
      </c>
      <c r="T2668" s="14">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3">
        <f t="shared" si="250"/>
        <v>42380.926111111112</v>
      </c>
      <c r="T2669" s="14">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3">
        <f t="shared" si="250"/>
        <v>42275.588715277772</v>
      </c>
      <c r="T2670" s="14">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3">
        <f t="shared" si="250"/>
        <v>42319.035833333335</v>
      </c>
      <c r="T2671" s="14">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3">
        <f t="shared" si="250"/>
        <v>41821.020601851851</v>
      </c>
      <c r="T2672" s="14">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3">
        <f t="shared" si="250"/>
        <v>41962.749027777783</v>
      </c>
      <c r="T2673" s="14">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3">
        <f t="shared" si="250"/>
        <v>42344.884143518517</v>
      </c>
      <c r="T2674" s="14">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3">
        <f t="shared" si="250"/>
        <v>41912.541655092595</v>
      </c>
      <c r="T2675" s="14">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3">
        <f t="shared" si="250"/>
        <v>42529.632754629631</v>
      </c>
      <c r="T2676" s="14">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3">
        <f t="shared" si="250"/>
        <v>41923.857511574075</v>
      </c>
      <c r="T2677" s="14">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3">
        <f t="shared" si="250"/>
        <v>42482.624699074076</v>
      </c>
      <c r="T2678" s="14">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3">
        <f t="shared" si="250"/>
        <v>41793.029432870368</v>
      </c>
      <c r="T2679" s="14">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3">
        <f t="shared" si="250"/>
        <v>42241.798206018517</v>
      </c>
      <c r="T2680" s="14">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3">
        <f t="shared" si="250"/>
        <v>42033.001087962963</v>
      </c>
      <c r="T2681" s="14">
        <f t="shared" si="251"/>
        <v>42063.001087962963</v>
      </c>
    </row>
    <row r="2682" spans="1:20"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3">
        <f t="shared" si="250"/>
        <v>42436.211701388893</v>
      </c>
      <c r="T2682" s="14">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3">
        <f t="shared" si="250"/>
        <v>41805.895254629628</v>
      </c>
      <c r="T2683" s="14">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3">
        <f t="shared" si="250"/>
        <v>41932.871990740743</v>
      </c>
      <c r="T2684" s="14">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3">
        <f t="shared" si="250"/>
        <v>42034.75509259259</v>
      </c>
      <c r="T2685" s="14">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3">
        <f t="shared" si="250"/>
        <v>41820.914641203701</v>
      </c>
      <c r="T2686" s="14">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3">
        <f t="shared" si="250"/>
        <v>42061.69594907407</v>
      </c>
      <c r="T2687" s="14">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3">
        <f t="shared" si="250"/>
        <v>41892.974803240737</v>
      </c>
      <c r="T2688" s="14">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3">
        <f t="shared" si="250"/>
        <v>42154.64025462963</v>
      </c>
      <c r="T2689" s="14">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3">
        <f t="shared" si="250"/>
        <v>42028.118865740747</v>
      </c>
      <c r="T2690" s="14">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SUM(E2691/D2691)</f>
        <v>2.8571428571428571E-5</v>
      </c>
      <c r="P2691" s="8">
        <f t="shared" ref="P2691:P2754" si="253">E2691/L2691</f>
        <v>1</v>
      </c>
      <c r="Q2691" t="str">
        <f t="shared" ref="Q2691:Q2754" si="254">LEFT(N2691,SEARCH("/",N2691)-1)</f>
        <v>food</v>
      </c>
      <c r="R2691" t="str">
        <f t="shared" ref="R2691:R2754" si="255">RIGHT(N2691,LEN(N2691)-SEARCH("/",N2691))</f>
        <v>food trucks</v>
      </c>
      <c r="S2691" s="13">
        <f t="shared" ref="S2691:S2754" si="256">(((J2691/60)/60)/24)+DATE(1970,1,1)</f>
        <v>42551.961689814809</v>
      </c>
      <c r="T2691" s="14">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3">
        <f t="shared" si="256"/>
        <v>42113.105046296296</v>
      </c>
      <c r="T2692" s="14">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3">
        <f t="shared" si="256"/>
        <v>42089.724039351851</v>
      </c>
      <c r="T2693" s="14">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3">
        <f t="shared" si="256"/>
        <v>42058.334027777775</v>
      </c>
      <c r="T2694" s="14">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3">
        <f t="shared" si="256"/>
        <v>41834.138495370367</v>
      </c>
      <c r="T2695" s="14">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3">
        <f t="shared" si="256"/>
        <v>41878.140497685185</v>
      </c>
      <c r="T2696" s="14">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3">
        <f t="shared" si="256"/>
        <v>42048.181921296295</v>
      </c>
      <c r="T2697" s="14">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3">
        <f t="shared" si="256"/>
        <v>41964.844444444447</v>
      </c>
      <c r="T2698" s="14">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3">
        <f t="shared" si="256"/>
        <v>42187.940081018518</v>
      </c>
      <c r="T2699" s="14">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3">
        <f t="shared" si="256"/>
        <v>41787.898240740738</v>
      </c>
      <c r="T2700" s="14">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3">
        <f t="shared" si="256"/>
        <v>41829.896562499998</v>
      </c>
      <c r="T2701" s="14">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3">
        <f t="shared" si="256"/>
        <v>41870.87467592593</v>
      </c>
      <c r="T2702" s="14">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3">
        <f t="shared" si="256"/>
        <v>42801.774699074071</v>
      </c>
      <c r="T2703" s="14">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3">
        <f t="shared" si="256"/>
        <v>42800.801817129628</v>
      </c>
      <c r="T2704" s="14">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3">
        <f t="shared" si="256"/>
        <v>42756.690162037034</v>
      </c>
      <c r="T2705" s="14">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3">
        <f t="shared" si="256"/>
        <v>42787.862430555557</v>
      </c>
      <c r="T2706" s="14">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3">
        <f t="shared" si="256"/>
        <v>42773.916180555556</v>
      </c>
      <c r="T2707" s="14">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3">
        <f t="shared" si="256"/>
        <v>41899.294942129629</v>
      </c>
      <c r="T2708" s="14">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3">
        <f t="shared" si="256"/>
        <v>41391.782905092594</v>
      </c>
      <c r="T2709" s="14">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3">
        <f t="shared" si="256"/>
        <v>42512.698217592595</v>
      </c>
      <c r="T2710" s="14">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3">
        <f t="shared" si="256"/>
        <v>42612.149780092594</v>
      </c>
      <c r="T2711" s="14">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3">
        <f t="shared" si="256"/>
        <v>41828.229490740741</v>
      </c>
      <c r="T2712" s="14">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3">
        <f t="shared" si="256"/>
        <v>41780.745254629634</v>
      </c>
      <c r="T2713" s="14">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3">
        <f t="shared" si="256"/>
        <v>41432.062037037038</v>
      </c>
      <c r="T2714" s="14">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3">
        <f t="shared" si="256"/>
        <v>42322.653749999998</v>
      </c>
      <c r="T2715" s="14">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3">
        <f t="shared" si="256"/>
        <v>42629.655046296291</v>
      </c>
      <c r="T2716" s="14">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3">
        <f t="shared" si="256"/>
        <v>42387.398472222223</v>
      </c>
      <c r="T2717" s="14">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3">
        <f t="shared" si="256"/>
        <v>42255.333252314813</v>
      </c>
      <c r="T2718" s="14">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3">
        <f t="shared" si="256"/>
        <v>41934.914918981485</v>
      </c>
      <c r="T2719" s="14">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3">
        <f t="shared" si="256"/>
        <v>42465.596585648149</v>
      </c>
      <c r="T2720" s="14">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3">
        <f t="shared" si="256"/>
        <v>42418.031180555554</v>
      </c>
      <c r="T2721" s="14">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3">
        <f t="shared" si="256"/>
        <v>42655.465891203698</v>
      </c>
      <c r="T2722" s="14">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3">
        <f t="shared" si="256"/>
        <v>41493.543958333335</v>
      </c>
      <c r="T2723" s="14">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3">
        <f t="shared" si="256"/>
        <v>42704.857094907406</v>
      </c>
      <c r="T2724" s="14">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3">
        <f t="shared" si="256"/>
        <v>41944.83898148148</v>
      </c>
      <c r="T2725" s="14">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3">
        <f t="shared" si="256"/>
        <v>42199.32707175926</v>
      </c>
      <c r="T2726" s="14">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3">
        <f t="shared" si="256"/>
        <v>42745.744618055556</v>
      </c>
      <c r="T2727" s="14">
        <f t="shared" si="257"/>
        <v>42795.744618055556</v>
      </c>
    </row>
    <row r="2728" spans="1:20"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3">
        <f t="shared" si="256"/>
        <v>42452.579988425925</v>
      </c>
      <c r="T2728" s="14">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3">
        <f t="shared" si="256"/>
        <v>42198.676655092597</v>
      </c>
      <c r="T2729" s="14">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3">
        <f t="shared" si="256"/>
        <v>42333.59993055556</v>
      </c>
      <c r="T2730" s="14">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3">
        <f t="shared" si="256"/>
        <v>42095.240706018521</v>
      </c>
      <c r="T2731" s="14">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3">
        <f t="shared" si="256"/>
        <v>41351.541377314818</v>
      </c>
      <c r="T2732" s="14">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3">
        <f t="shared" si="256"/>
        <v>41872.525717592594</v>
      </c>
      <c r="T2733" s="14">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3">
        <f t="shared" si="256"/>
        <v>41389.808194444442</v>
      </c>
      <c r="T2734" s="14">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3">
        <f t="shared" si="256"/>
        <v>42044.272847222222</v>
      </c>
      <c r="T2735" s="14">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3">
        <f t="shared" si="256"/>
        <v>42626.668888888889</v>
      </c>
      <c r="T2736" s="14">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3">
        <f t="shared" si="256"/>
        <v>41316.120949074073</v>
      </c>
      <c r="T2737" s="14">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3">
        <f t="shared" si="256"/>
        <v>41722.666354166664</v>
      </c>
      <c r="T2738" s="14">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3">
        <f t="shared" si="256"/>
        <v>41611.917673611111</v>
      </c>
      <c r="T2739" s="14">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3">
        <f t="shared" si="256"/>
        <v>42620.143564814818</v>
      </c>
      <c r="T2740" s="14">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3">
        <f t="shared" si="256"/>
        <v>41719.887928240743</v>
      </c>
      <c r="T2741" s="14">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3">
        <f t="shared" si="256"/>
        <v>42045.031851851847</v>
      </c>
      <c r="T2742" s="14">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3">
        <f t="shared" si="256"/>
        <v>41911.657430555555</v>
      </c>
      <c r="T2743" s="14">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3">
        <f t="shared" si="256"/>
        <v>41030.719756944447</v>
      </c>
      <c r="T2744" s="14">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3">
        <f t="shared" si="256"/>
        <v>42632.328784722224</v>
      </c>
      <c r="T2745" s="14">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3">
        <f t="shared" si="256"/>
        <v>40938.062476851854</v>
      </c>
      <c r="T2746" s="14">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3">
        <f t="shared" si="256"/>
        <v>41044.988055555557</v>
      </c>
      <c r="T2747" s="14">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3">
        <f t="shared" si="256"/>
        <v>41850.781377314815</v>
      </c>
      <c r="T2748" s="14">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3">
        <f t="shared" si="256"/>
        <v>41044.64811342593</v>
      </c>
      <c r="T2749" s="14">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3">
        <f t="shared" si="256"/>
        <v>42585.7106712963</v>
      </c>
      <c r="T2750" s="14">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3">
        <f t="shared" si="256"/>
        <v>42068.799039351856</v>
      </c>
      <c r="T2751" s="14">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3">
        <f t="shared" si="256"/>
        <v>41078.899826388886</v>
      </c>
      <c r="T2752" s="14">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3">
        <f t="shared" si="256"/>
        <v>41747.887060185189</v>
      </c>
      <c r="T2753" s="14">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3">
        <f t="shared" si="256"/>
        <v>40855.765092592592</v>
      </c>
      <c r="T2754" s="14">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SUM(E2755/D2755)</f>
        <v>0.19</v>
      </c>
      <c r="P2755" s="8">
        <f t="shared" ref="P2755:P2818" si="259">E2755/L2755</f>
        <v>47.5</v>
      </c>
      <c r="Q2755" t="str">
        <f t="shared" ref="Q2755:Q2818" si="260">LEFT(N2755,SEARCH("/",N2755)-1)</f>
        <v>publishing</v>
      </c>
      <c r="R2755" t="str">
        <f t="shared" ref="R2755:R2818" si="261">RIGHT(N2755,LEN(N2755)-SEARCH("/",N2755))</f>
        <v>children's books</v>
      </c>
      <c r="S2755" s="13">
        <f t="shared" ref="S2755:S2818" si="262">(((J2755/60)/60)/24)+DATE(1970,1,1)</f>
        <v>41117.900729166664</v>
      </c>
      <c r="T2755" s="14">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3">
        <f t="shared" si="262"/>
        <v>41863.636006944449</v>
      </c>
      <c r="T2756" s="14">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3">
        <f t="shared" si="262"/>
        <v>42072.790821759263</v>
      </c>
      <c r="T2757" s="14">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3">
        <f t="shared" si="262"/>
        <v>41620.90047453704</v>
      </c>
      <c r="T2758" s="14">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3">
        <f t="shared" si="262"/>
        <v>42573.65662037037</v>
      </c>
      <c r="T2759" s="14">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3">
        <f t="shared" si="262"/>
        <v>42639.441932870366</v>
      </c>
      <c r="T2760" s="14">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3">
        <f t="shared" si="262"/>
        <v>42524.36650462963</v>
      </c>
      <c r="T2761" s="14">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3">
        <f t="shared" si="262"/>
        <v>41415.461319444446</v>
      </c>
      <c r="T2762" s="14">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3">
        <f t="shared" si="262"/>
        <v>41247.063576388886</v>
      </c>
      <c r="T2763" s="14">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3">
        <f t="shared" si="262"/>
        <v>40927.036979166667</v>
      </c>
      <c r="T2764" s="14">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3">
        <f t="shared" si="262"/>
        <v>41373.579675925925</v>
      </c>
      <c r="T2765" s="14">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3">
        <f t="shared" si="262"/>
        <v>41030.292025462964</v>
      </c>
      <c r="T2766" s="14">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3">
        <f t="shared" si="262"/>
        <v>41194.579027777778</v>
      </c>
      <c r="T2767" s="14">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3">
        <f t="shared" si="262"/>
        <v>40736.668032407404</v>
      </c>
      <c r="T2768" s="14">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3">
        <f t="shared" si="262"/>
        <v>42172.958912037036</v>
      </c>
      <c r="T2769" s="14">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3">
        <f t="shared" si="262"/>
        <v>40967.614849537036</v>
      </c>
      <c r="T2770" s="14">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3">
        <f t="shared" si="262"/>
        <v>41745.826273148145</v>
      </c>
      <c r="T2771" s="14">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3">
        <f t="shared" si="262"/>
        <v>41686.705208333333</v>
      </c>
      <c r="T2772" s="14">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3">
        <f t="shared" si="262"/>
        <v>41257.531712962962</v>
      </c>
      <c r="T2773" s="14">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3">
        <f t="shared" si="262"/>
        <v>41537.869143518517</v>
      </c>
      <c r="T2774" s="14">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3">
        <f t="shared" si="262"/>
        <v>42474.86482638889</v>
      </c>
      <c r="T2775" s="14">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3">
        <f t="shared" si="262"/>
        <v>41311.126481481479</v>
      </c>
      <c r="T2776" s="14">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3">
        <f t="shared" si="262"/>
        <v>40863.013356481482</v>
      </c>
      <c r="T2777" s="14">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3">
        <f t="shared" si="262"/>
        <v>42136.297175925924</v>
      </c>
      <c r="T2778" s="14">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3">
        <f t="shared" si="262"/>
        <v>42172.669027777782</v>
      </c>
      <c r="T2779" s="14">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3">
        <f t="shared" si="262"/>
        <v>41846.978078703702</v>
      </c>
      <c r="T2780" s="14">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3">
        <f t="shared" si="262"/>
        <v>42300.585891203707</v>
      </c>
      <c r="T2781" s="14">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3">
        <f t="shared" si="262"/>
        <v>42774.447777777779</v>
      </c>
      <c r="T2782" s="14">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3">
        <f t="shared" si="262"/>
        <v>42018.94159722222</v>
      </c>
      <c r="T2783" s="14">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3">
        <f t="shared" si="262"/>
        <v>42026.924976851849</v>
      </c>
      <c r="T2784" s="14">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3">
        <f t="shared" si="262"/>
        <v>42103.535254629634</v>
      </c>
      <c r="T2785" s="14">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3">
        <f t="shared" si="262"/>
        <v>41920.787534722222</v>
      </c>
      <c r="T2786" s="14">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3">
        <f t="shared" si="262"/>
        <v>42558.189432870371</v>
      </c>
      <c r="T2787" s="14">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3">
        <f t="shared" si="262"/>
        <v>41815.569212962961</v>
      </c>
      <c r="T2788" s="14">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3">
        <f t="shared" si="262"/>
        <v>41808.198518518519</v>
      </c>
      <c r="T2789" s="14">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3">
        <f t="shared" si="262"/>
        <v>42550.701886574068</v>
      </c>
      <c r="T2790" s="14">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3">
        <f t="shared" si="262"/>
        <v>42056.013124999998</v>
      </c>
      <c r="T2791" s="14">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3">
        <f t="shared" si="262"/>
        <v>42016.938692129625</v>
      </c>
      <c r="T2792" s="14">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3">
        <f t="shared" si="262"/>
        <v>42591.899988425925</v>
      </c>
      <c r="T2793" s="14">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3">
        <f t="shared" si="262"/>
        <v>42183.231006944443</v>
      </c>
      <c r="T2794" s="14">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3">
        <f t="shared" si="262"/>
        <v>42176.419039351851</v>
      </c>
      <c r="T2795" s="14">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3">
        <f t="shared" si="262"/>
        <v>42416.691655092596</v>
      </c>
      <c r="T2796" s="14">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3">
        <f t="shared" si="262"/>
        <v>41780.525937500002</v>
      </c>
      <c r="T2797" s="14">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3">
        <f t="shared" si="262"/>
        <v>41795.528101851851</v>
      </c>
      <c r="T2798" s="14">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3">
        <f t="shared" si="262"/>
        <v>41798.94027777778</v>
      </c>
      <c r="T2799" s="14">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3">
        <f t="shared" si="262"/>
        <v>42201.675011574072</v>
      </c>
      <c r="T2800" s="14">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3">
        <f t="shared" si="262"/>
        <v>42507.264699074076</v>
      </c>
      <c r="T2801" s="14">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3">
        <f t="shared" si="262"/>
        <v>41948.552847222221</v>
      </c>
      <c r="T2802" s="14">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3">
        <f t="shared" si="262"/>
        <v>41900.243159722224</v>
      </c>
      <c r="T2803" s="14">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3">
        <f t="shared" si="262"/>
        <v>42192.64707175926</v>
      </c>
      <c r="T2804" s="14">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3">
        <f t="shared" si="262"/>
        <v>42158.065694444449</v>
      </c>
      <c r="T2805" s="14">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3">
        <f t="shared" si="262"/>
        <v>41881.453587962962</v>
      </c>
      <c r="T2806" s="14">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3">
        <f t="shared" si="262"/>
        <v>42213.505474537036</v>
      </c>
      <c r="T2807" s="14">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3">
        <f t="shared" si="262"/>
        <v>42185.267245370371</v>
      </c>
      <c r="T2808" s="14">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3">
        <f t="shared" si="262"/>
        <v>42154.873124999998</v>
      </c>
      <c r="T2809" s="14">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3">
        <f t="shared" si="262"/>
        <v>42208.84646990741</v>
      </c>
      <c r="T2810" s="14">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3">
        <f t="shared" si="262"/>
        <v>42451.496817129635</v>
      </c>
      <c r="T2811" s="14">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3">
        <f t="shared" si="262"/>
        <v>41759.13962962963</v>
      </c>
      <c r="T2812" s="14">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3">
        <f t="shared" si="262"/>
        <v>42028.496562500004</v>
      </c>
      <c r="T2813" s="14">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3">
        <f t="shared" si="262"/>
        <v>42054.74418981481</v>
      </c>
      <c r="T2814" s="14">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3">
        <f t="shared" si="262"/>
        <v>42693.742604166662</v>
      </c>
      <c r="T2815" s="14">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3">
        <f t="shared" si="262"/>
        <v>42103.399479166663</v>
      </c>
      <c r="T2816" s="14">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3">
        <f t="shared" si="262"/>
        <v>42559.776724537034</v>
      </c>
      <c r="T2817" s="14">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3">
        <f t="shared" si="262"/>
        <v>42188.467499999999</v>
      </c>
      <c r="T2818" s="14">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SUM(E2819/D2819)</f>
        <v>1.3</v>
      </c>
      <c r="P2819" s="8">
        <f t="shared" ref="P2819:P2882" si="265">E2819/L2819</f>
        <v>23.636363636363637</v>
      </c>
      <c r="Q2819" t="str">
        <f t="shared" ref="Q2819:Q2882" si="266">LEFT(N2819,SEARCH("/",N2819)-1)</f>
        <v>theater</v>
      </c>
      <c r="R2819" t="str">
        <f t="shared" ref="R2819:R2882" si="267">RIGHT(N2819,LEN(N2819)-SEARCH("/",N2819))</f>
        <v>plays</v>
      </c>
      <c r="S2819" s="13">
        <f t="shared" ref="S2819:S2882" si="268">(((J2819/60)/60)/24)+DATE(1970,1,1)</f>
        <v>42023.634976851856</v>
      </c>
      <c r="T2819" s="14">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3">
        <f t="shared" si="268"/>
        <v>42250.598217592589</v>
      </c>
      <c r="T2820" s="14">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3">
        <f t="shared" si="268"/>
        <v>42139.525567129633</v>
      </c>
      <c r="T2821" s="14">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3">
        <f t="shared" si="268"/>
        <v>42401.610983796301</v>
      </c>
      <c r="T2822" s="14">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3">
        <f t="shared" si="268"/>
        <v>41875.922858796301</v>
      </c>
      <c r="T2823" s="14">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3">
        <f t="shared" si="268"/>
        <v>42060.683935185181</v>
      </c>
      <c r="T2824" s="14">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3">
        <f t="shared" si="268"/>
        <v>42067.011643518519</v>
      </c>
      <c r="T2825" s="14">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3">
        <f t="shared" si="268"/>
        <v>42136.270787037036</v>
      </c>
      <c r="T2826" s="14">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3">
        <f t="shared" si="268"/>
        <v>42312.792662037042</v>
      </c>
      <c r="T2827" s="14">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3">
        <f t="shared" si="268"/>
        <v>42171.034861111111</v>
      </c>
      <c r="T2828" s="14">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3">
        <f t="shared" si="268"/>
        <v>42494.683634259258</v>
      </c>
      <c r="T2829" s="14">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3">
        <f t="shared" si="268"/>
        <v>42254.264687499999</v>
      </c>
      <c r="T2830" s="14">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3">
        <f t="shared" si="268"/>
        <v>42495.434236111112</v>
      </c>
      <c r="T2831" s="14">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3">
        <f t="shared" si="268"/>
        <v>41758.839675925927</v>
      </c>
      <c r="T2832" s="14">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3">
        <f t="shared" si="268"/>
        <v>42171.824884259258</v>
      </c>
      <c r="T2833" s="14">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3">
        <f t="shared" si="268"/>
        <v>41938.709421296298</v>
      </c>
      <c r="T2834" s="14">
        <f t="shared" si="269"/>
        <v>41966.916666666672</v>
      </c>
    </row>
    <row r="2835" spans="1:20"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3">
        <f t="shared" si="268"/>
        <v>42268.127696759257</v>
      </c>
      <c r="T2835" s="14">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3">
        <f t="shared" si="268"/>
        <v>42019.959837962961</v>
      </c>
      <c r="T2836" s="14">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3">
        <f t="shared" si="268"/>
        <v>42313.703900462962</v>
      </c>
      <c r="T2837" s="14">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3">
        <f t="shared" si="268"/>
        <v>42746.261782407411</v>
      </c>
      <c r="T2838" s="14">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3">
        <f t="shared" si="268"/>
        <v>42307.908379629633</v>
      </c>
      <c r="T2839" s="14">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3">
        <f t="shared" si="268"/>
        <v>41842.607592592591</v>
      </c>
      <c r="T2840" s="14">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3">
        <f t="shared" si="268"/>
        <v>41853.240208333329</v>
      </c>
      <c r="T2841" s="14">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3">
        <f t="shared" si="268"/>
        <v>42060.035636574074</v>
      </c>
      <c r="T2842" s="14">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3">
        <f t="shared" si="268"/>
        <v>42291.739548611105</v>
      </c>
      <c r="T2843" s="14">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3">
        <f t="shared" si="268"/>
        <v>41784.952488425923</v>
      </c>
      <c r="T2844" s="14">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3">
        <f t="shared" si="268"/>
        <v>42492.737847222219</v>
      </c>
      <c r="T2845" s="14">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3">
        <f t="shared" si="268"/>
        <v>42709.546064814815</v>
      </c>
      <c r="T2846" s="14">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3">
        <f t="shared" si="268"/>
        <v>42103.016585648147</v>
      </c>
      <c r="T2847" s="14">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3">
        <f t="shared" si="268"/>
        <v>42108.692060185189</v>
      </c>
      <c r="T2848" s="14">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3">
        <f t="shared" si="268"/>
        <v>42453.806307870371</v>
      </c>
      <c r="T2849" s="14">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3">
        <f t="shared" si="268"/>
        <v>42123.648831018523</v>
      </c>
      <c r="T2850" s="14">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3">
        <f t="shared" si="268"/>
        <v>42453.428240740745</v>
      </c>
      <c r="T2851" s="14">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3">
        <f t="shared" si="268"/>
        <v>41858.007071759261</v>
      </c>
      <c r="T2852" s="14">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3">
        <f t="shared" si="268"/>
        <v>42390.002650462964</v>
      </c>
      <c r="T2853" s="14">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3">
        <f t="shared" si="268"/>
        <v>41781.045173611114</v>
      </c>
      <c r="T2854" s="14">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3">
        <f t="shared" si="268"/>
        <v>41836.190937499996</v>
      </c>
      <c r="T2855" s="14">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3">
        <f t="shared" si="268"/>
        <v>42111.71665509259</v>
      </c>
      <c r="T2856" s="14">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3">
        <f t="shared" si="268"/>
        <v>42370.007766203707</v>
      </c>
      <c r="T2857" s="14">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3">
        <f t="shared" si="268"/>
        <v>42165.037581018521</v>
      </c>
      <c r="T2858" s="14">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3">
        <f t="shared" si="268"/>
        <v>42726.920081018514</v>
      </c>
      <c r="T2859" s="14">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3">
        <f t="shared" si="268"/>
        <v>41954.545081018514</v>
      </c>
      <c r="T2860" s="14">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3">
        <f t="shared" si="268"/>
        <v>42233.362314814818</v>
      </c>
      <c r="T2861" s="14">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3">
        <f t="shared" si="268"/>
        <v>42480.800648148142</v>
      </c>
      <c r="T2862" s="14">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3">
        <f t="shared" si="268"/>
        <v>42257.590833333335</v>
      </c>
      <c r="T2863" s="14">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3">
        <f t="shared" si="268"/>
        <v>41784.789687500001</v>
      </c>
      <c r="T2864" s="14">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3">
        <f t="shared" si="268"/>
        <v>41831.675034722226</v>
      </c>
      <c r="T2865" s="14">
        <f t="shared" si="269"/>
        <v>41891.675034722226</v>
      </c>
    </row>
    <row r="2866" spans="1:20"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3">
        <f t="shared" si="268"/>
        <v>42172.613506944443</v>
      </c>
      <c r="T2866" s="14">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3">
        <f t="shared" si="268"/>
        <v>41950.114108796297</v>
      </c>
      <c r="T2867" s="14">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3">
        <f t="shared" si="268"/>
        <v>42627.955104166671</v>
      </c>
      <c r="T2868" s="14">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3">
        <f t="shared" si="268"/>
        <v>42531.195277777777</v>
      </c>
      <c r="T2869" s="14">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3">
        <f t="shared" si="268"/>
        <v>42618.827013888891</v>
      </c>
      <c r="T2870" s="14">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3">
        <f t="shared" si="268"/>
        <v>42540.593530092592</v>
      </c>
      <c r="T2871" s="14">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3">
        <f t="shared" si="268"/>
        <v>41746.189409722225</v>
      </c>
      <c r="T2872" s="14">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3">
        <f t="shared" si="268"/>
        <v>41974.738576388889</v>
      </c>
      <c r="T2873" s="14">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3">
        <f t="shared" si="268"/>
        <v>42115.11618055556</v>
      </c>
      <c r="T2874" s="14">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3">
        <f t="shared" si="268"/>
        <v>42002.817488425921</v>
      </c>
      <c r="T2875" s="14">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3">
        <f t="shared" si="268"/>
        <v>42722.84474537037</v>
      </c>
      <c r="T2876" s="14">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3">
        <f t="shared" si="268"/>
        <v>42465.128391203703</v>
      </c>
      <c r="T2877" s="14">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3">
        <f t="shared" si="268"/>
        <v>42171.743969907402</v>
      </c>
      <c r="T2878" s="14">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3">
        <f t="shared" si="268"/>
        <v>42672.955138888887</v>
      </c>
      <c r="T2879" s="14">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3">
        <f t="shared" si="268"/>
        <v>42128.615682870368</v>
      </c>
      <c r="T2880" s="14">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3">
        <f t="shared" si="268"/>
        <v>42359.725243055553</v>
      </c>
      <c r="T2881" s="14">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3">
        <f t="shared" si="268"/>
        <v>42192.905694444446</v>
      </c>
      <c r="T2882" s="14">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SUM(E2883/D2883)</f>
        <v>0</v>
      </c>
      <c r="P2883" s="8" t="e">
        <f t="shared" ref="P2883:P2946" si="271">E2883/L2883</f>
        <v>#DIV/0!</v>
      </c>
      <c r="Q2883" t="str">
        <f t="shared" ref="Q2883:Q2946" si="272">LEFT(N2883,SEARCH("/",N2883)-1)</f>
        <v>theater</v>
      </c>
      <c r="R2883" t="str">
        <f t="shared" ref="R2883:R2946" si="273">RIGHT(N2883,LEN(N2883)-SEARCH("/",N2883))</f>
        <v>plays</v>
      </c>
      <c r="S2883" s="13">
        <f t="shared" ref="S2883:S2946" si="274">(((J2883/60)/60)/24)+DATE(1970,1,1)</f>
        <v>41916.597638888888</v>
      </c>
      <c r="T2883" s="14">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3">
        <f t="shared" si="274"/>
        <v>42461.596273148149</v>
      </c>
      <c r="T2884" s="14">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3">
        <f t="shared" si="274"/>
        <v>42370.90320601852</v>
      </c>
      <c r="T2885" s="14">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3">
        <f t="shared" si="274"/>
        <v>41948.727256944447</v>
      </c>
      <c r="T2886" s="14">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3">
        <f t="shared" si="274"/>
        <v>42047.07640046296</v>
      </c>
      <c r="T2887" s="14">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3">
        <f t="shared" si="274"/>
        <v>42261.632916666669</v>
      </c>
      <c r="T2888" s="14">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3">
        <f t="shared" si="274"/>
        <v>41985.427361111113</v>
      </c>
      <c r="T2889" s="14">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3">
        <f t="shared" si="274"/>
        <v>41922.535185185188</v>
      </c>
      <c r="T2890" s="14">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3">
        <f t="shared" si="274"/>
        <v>41850.863252314812</v>
      </c>
      <c r="T2891" s="14">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3">
        <f t="shared" si="274"/>
        <v>41831.742962962962</v>
      </c>
      <c r="T2892" s="14">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3">
        <f t="shared" si="274"/>
        <v>42415.883425925931</v>
      </c>
      <c r="T2893" s="14">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3">
        <f t="shared" si="274"/>
        <v>41869.714166666665</v>
      </c>
      <c r="T2894" s="14">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3">
        <f t="shared" si="274"/>
        <v>41953.773090277777</v>
      </c>
      <c r="T2895" s="14">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3">
        <f t="shared" si="274"/>
        <v>42037.986284722225</v>
      </c>
      <c r="T2896" s="14">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3">
        <f t="shared" si="274"/>
        <v>41811.555462962962</v>
      </c>
      <c r="T2897" s="14">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3">
        <f t="shared" si="274"/>
        <v>42701.908807870372</v>
      </c>
      <c r="T2898" s="14">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3">
        <f t="shared" si="274"/>
        <v>42258.646504629629</v>
      </c>
      <c r="T2899" s="14">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3">
        <f t="shared" si="274"/>
        <v>42278.664965277778</v>
      </c>
      <c r="T2900" s="14">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3">
        <f t="shared" si="274"/>
        <v>42515.078217592592</v>
      </c>
      <c r="T2901" s="14">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3">
        <f t="shared" si="274"/>
        <v>41830.234166666669</v>
      </c>
      <c r="T2902" s="14">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3">
        <f t="shared" si="274"/>
        <v>41982.904386574075</v>
      </c>
      <c r="T2903" s="14">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3">
        <f t="shared" si="274"/>
        <v>42210.439768518518</v>
      </c>
      <c r="T2904" s="14">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3">
        <f t="shared" si="274"/>
        <v>42196.166874999995</v>
      </c>
      <c r="T2905" s="14">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3">
        <f t="shared" si="274"/>
        <v>41940.967951388891</v>
      </c>
      <c r="T2906" s="14">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3">
        <f t="shared" si="274"/>
        <v>42606.056863425925</v>
      </c>
      <c r="T2907" s="14">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3">
        <f t="shared" si="274"/>
        <v>42199.648912037039</v>
      </c>
      <c r="T2908" s="14">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3">
        <f t="shared" si="274"/>
        <v>42444.877743055549</v>
      </c>
      <c r="T2909" s="14">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3">
        <f t="shared" si="274"/>
        <v>42499.731701388882</v>
      </c>
      <c r="T2910" s="14">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3">
        <f t="shared" si="274"/>
        <v>41929.266215277778</v>
      </c>
      <c r="T2911" s="14">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3">
        <f t="shared" si="274"/>
        <v>42107.841284722221</v>
      </c>
      <c r="T2912" s="14">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3">
        <f t="shared" si="274"/>
        <v>42142.768819444449</v>
      </c>
      <c r="T2913" s="14">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3">
        <f t="shared" si="274"/>
        <v>42354.131643518514</v>
      </c>
      <c r="T2914" s="14">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3">
        <f t="shared" si="274"/>
        <v>41828.922905092593</v>
      </c>
      <c r="T2915" s="14">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3">
        <f t="shared" si="274"/>
        <v>42017.907337962963</v>
      </c>
      <c r="T2916" s="14">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3">
        <f t="shared" si="274"/>
        <v>42415.398032407407</v>
      </c>
      <c r="T2917" s="14">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3">
        <f t="shared" si="274"/>
        <v>41755.476724537039</v>
      </c>
      <c r="T2918" s="14">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3">
        <f t="shared" si="274"/>
        <v>42245.234340277777</v>
      </c>
      <c r="T2919" s="14">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3">
        <f t="shared" si="274"/>
        <v>42278.629710648151</v>
      </c>
      <c r="T2920" s="14">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3">
        <f t="shared" si="274"/>
        <v>41826.61954861111</v>
      </c>
      <c r="T2921" s="14">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3">
        <f t="shared" si="274"/>
        <v>42058.792476851857</v>
      </c>
      <c r="T2922" s="14">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3">
        <f t="shared" si="274"/>
        <v>41877.886620370373</v>
      </c>
      <c r="T2923" s="14">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3">
        <f t="shared" si="274"/>
        <v>42097.874155092592</v>
      </c>
      <c r="T2924" s="14">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3">
        <f t="shared" si="274"/>
        <v>42013.15253472222</v>
      </c>
      <c r="T2925" s="14">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3">
        <f t="shared" si="274"/>
        <v>42103.556828703702</v>
      </c>
      <c r="T2926" s="14">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3">
        <f t="shared" si="274"/>
        <v>41863.584120370368</v>
      </c>
      <c r="T2927" s="14">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3">
        <f t="shared" si="274"/>
        <v>42044.765960648147</v>
      </c>
      <c r="T2928" s="14">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3">
        <f t="shared" si="274"/>
        <v>41806.669317129628</v>
      </c>
      <c r="T2929" s="14">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3">
        <f t="shared" si="274"/>
        <v>42403.998217592598</v>
      </c>
      <c r="T2930" s="14">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3">
        <f t="shared" si="274"/>
        <v>41754.564328703702</v>
      </c>
      <c r="T2931" s="14">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3">
        <f t="shared" si="274"/>
        <v>42101.584074074075</v>
      </c>
      <c r="T2932" s="14">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3">
        <f t="shared" si="274"/>
        <v>41872.291238425925</v>
      </c>
      <c r="T2933" s="14">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3">
        <f t="shared" si="274"/>
        <v>42025.164780092593</v>
      </c>
      <c r="T2934" s="14">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3">
        <f t="shared" si="274"/>
        <v>42495.956631944442</v>
      </c>
      <c r="T2935" s="14">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3">
        <f t="shared" si="274"/>
        <v>41775.636157407411</v>
      </c>
      <c r="T2936" s="14">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3">
        <f t="shared" si="274"/>
        <v>42553.583425925928</v>
      </c>
      <c r="T2937" s="14">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3">
        <f t="shared" si="274"/>
        <v>41912.650729166664</v>
      </c>
      <c r="T2938" s="14">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3">
        <f t="shared" si="274"/>
        <v>41803.457326388889</v>
      </c>
      <c r="T2939" s="14">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3">
        <f t="shared" si="274"/>
        <v>42004.703865740739</v>
      </c>
      <c r="T2940" s="14">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3">
        <f t="shared" si="274"/>
        <v>41845.809166666666</v>
      </c>
      <c r="T2941" s="14">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3">
        <f t="shared" si="274"/>
        <v>41982.773356481484</v>
      </c>
      <c r="T2942" s="14">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3">
        <f t="shared" si="274"/>
        <v>42034.960127314815</v>
      </c>
      <c r="T2943" s="14">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3">
        <f t="shared" si="274"/>
        <v>42334.803923611107</v>
      </c>
      <c r="T2944" s="14">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3">
        <f t="shared" si="274"/>
        <v>42077.129398148143</v>
      </c>
      <c r="T2945" s="14">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3">
        <f t="shared" si="274"/>
        <v>42132.9143287037</v>
      </c>
      <c r="T2946" s="14">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SUM(E2947/D2947)</f>
        <v>0</v>
      </c>
      <c r="P2947" s="8" t="e">
        <f t="shared" ref="P2947:P3010" si="277">E2947/L2947</f>
        <v>#DIV/0!</v>
      </c>
      <c r="Q2947" t="str">
        <f t="shared" ref="Q2947:Q3010" si="278">LEFT(N2947,SEARCH("/",N2947)-1)</f>
        <v>theater</v>
      </c>
      <c r="R2947" t="str">
        <f t="shared" ref="R2947:R3010" si="279">RIGHT(N2947,LEN(N2947)-SEARCH("/",N2947))</f>
        <v>spaces</v>
      </c>
      <c r="S2947" s="13">
        <f t="shared" ref="S2947:S3010" si="280">(((J2947/60)/60)/24)+DATE(1970,1,1)</f>
        <v>42118.139583333337</v>
      </c>
      <c r="T2947" s="14">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3">
        <f t="shared" si="280"/>
        <v>42567.531157407408</v>
      </c>
      <c r="T2948" s="14">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3">
        <f t="shared" si="280"/>
        <v>42649.562118055561</v>
      </c>
      <c r="T2949" s="14">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3">
        <f t="shared" si="280"/>
        <v>42097.649224537032</v>
      </c>
      <c r="T2950" s="14">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3">
        <f t="shared" si="280"/>
        <v>42297.823113425926</v>
      </c>
      <c r="T2951" s="14">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3">
        <f t="shared" si="280"/>
        <v>42362.36518518519</v>
      </c>
      <c r="T2952" s="14">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3">
        <f t="shared" si="280"/>
        <v>41872.802928240737</v>
      </c>
      <c r="T2953" s="14">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3">
        <f t="shared" si="280"/>
        <v>42628.690266203703</v>
      </c>
      <c r="T2954" s="14">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3">
        <f t="shared" si="280"/>
        <v>42255.791909722218</v>
      </c>
      <c r="T2955" s="14">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3">
        <f t="shared" si="280"/>
        <v>42790.583368055552</v>
      </c>
      <c r="T2956" s="14">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3">
        <f t="shared" si="280"/>
        <v>42141.741307870368</v>
      </c>
      <c r="T2957" s="14">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3">
        <f t="shared" si="280"/>
        <v>42464.958912037036</v>
      </c>
      <c r="T2958" s="14">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3">
        <f t="shared" si="280"/>
        <v>42031.011249999996</v>
      </c>
      <c r="T2959" s="14">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3">
        <f t="shared" si="280"/>
        <v>42438.779131944444</v>
      </c>
      <c r="T2960" s="14">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3">
        <f t="shared" si="280"/>
        <v>42498.008391203708</v>
      </c>
      <c r="T2961" s="14">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3">
        <f t="shared" si="280"/>
        <v>41863.757210648146</v>
      </c>
      <c r="T2962" s="14">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3">
        <f t="shared" si="280"/>
        <v>42061.212488425925</v>
      </c>
      <c r="T2963" s="14">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3">
        <f t="shared" si="280"/>
        <v>42036.24428240741</v>
      </c>
      <c r="T2964" s="14">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3">
        <f t="shared" si="280"/>
        <v>42157.470185185186</v>
      </c>
      <c r="T2965" s="14">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3">
        <f t="shared" si="280"/>
        <v>41827.909942129627</v>
      </c>
      <c r="T2966" s="14">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3">
        <f t="shared" si="280"/>
        <v>42162.729548611111</v>
      </c>
      <c r="T2967" s="14">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3">
        <f t="shared" si="280"/>
        <v>42233.738564814819</v>
      </c>
      <c r="T2968" s="14">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3">
        <f t="shared" si="280"/>
        <v>42042.197824074072</v>
      </c>
      <c r="T2969" s="14">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3">
        <f t="shared" si="280"/>
        <v>42585.523842592593</v>
      </c>
      <c r="T2970" s="14">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3">
        <f t="shared" si="280"/>
        <v>42097.786493055552</v>
      </c>
      <c r="T2971" s="14">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3">
        <f t="shared" si="280"/>
        <v>41808.669571759259</v>
      </c>
      <c r="T2972" s="14">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3">
        <f t="shared" si="280"/>
        <v>41852.658310185187</v>
      </c>
      <c r="T2973" s="14">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3">
        <f t="shared" si="280"/>
        <v>42694.110185185185</v>
      </c>
      <c r="T2974" s="14">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3">
        <f t="shared" si="280"/>
        <v>42341.818379629629</v>
      </c>
      <c r="T2975" s="14">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3">
        <f t="shared" si="280"/>
        <v>41880.061006944445</v>
      </c>
      <c r="T2976" s="14">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3">
        <f t="shared" si="280"/>
        <v>41941.683865740742</v>
      </c>
      <c r="T2977" s="14">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3">
        <f t="shared" si="280"/>
        <v>42425.730671296296</v>
      </c>
      <c r="T2978" s="14">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3">
        <f t="shared" si="280"/>
        <v>42026.88118055556</v>
      </c>
      <c r="T2979" s="14">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3">
        <f t="shared" si="280"/>
        <v>41922.640590277777</v>
      </c>
      <c r="T2980" s="14">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3">
        <f t="shared" si="280"/>
        <v>41993.824340277773</v>
      </c>
      <c r="T2981" s="14">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3">
        <f t="shared" si="280"/>
        <v>42219.915856481486</v>
      </c>
      <c r="T2982" s="14">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3">
        <f t="shared" si="280"/>
        <v>42225.559675925921</v>
      </c>
      <c r="T2983" s="14">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3">
        <f t="shared" si="280"/>
        <v>42381.686840277776</v>
      </c>
      <c r="T2984" s="14">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3">
        <f t="shared" si="280"/>
        <v>41894.632361111115</v>
      </c>
      <c r="T2985" s="14">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3">
        <f t="shared" si="280"/>
        <v>42576.278715277775</v>
      </c>
      <c r="T2986" s="14">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3">
        <f t="shared" si="280"/>
        <v>42654.973703703698</v>
      </c>
      <c r="T2987" s="14">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3">
        <f t="shared" si="280"/>
        <v>42431.500069444446</v>
      </c>
      <c r="T2988" s="14">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3">
        <f t="shared" si="280"/>
        <v>42627.307303240741</v>
      </c>
      <c r="T2989" s="14">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3">
        <f t="shared" si="280"/>
        <v>42511.362048611118</v>
      </c>
      <c r="T2990" s="14">
        <f t="shared" si="281"/>
        <v>42541.362048611118</v>
      </c>
    </row>
    <row r="2991" spans="1:20"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3">
        <f t="shared" si="280"/>
        <v>42337.02039351852</v>
      </c>
      <c r="T2991" s="14">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3">
        <f t="shared" si="280"/>
        <v>42341.57430555555</v>
      </c>
      <c r="T2992" s="14">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3">
        <f t="shared" si="280"/>
        <v>42740.837152777778</v>
      </c>
      <c r="T2993" s="14">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3">
        <f t="shared" si="280"/>
        <v>42622.767476851848</v>
      </c>
      <c r="T2994" s="14">
        <f t="shared" si="281"/>
        <v>42652.767476851848</v>
      </c>
    </row>
    <row r="2995" spans="1:20"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3">
        <f t="shared" si="280"/>
        <v>42390.838738425926</v>
      </c>
      <c r="T2995" s="14">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3">
        <f t="shared" si="280"/>
        <v>41885.478842592594</v>
      </c>
      <c r="T2996" s="14">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3">
        <f t="shared" si="280"/>
        <v>42724.665173611109</v>
      </c>
      <c r="T2997" s="14">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3">
        <f t="shared" si="280"/>
        <v>42090.912500000006</v>
      </c>
      <c r="T2998" s="14">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3">
        <f t="shared" si="280"/>
        <v>42775.733715277776</v>
      </c>
      <c r="T2999" s="14">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3">
        <f t="shared" si="280"/>
        <v>41778.193622685183</v>
      </c>
      <c r="T3000" s="14">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3">
        <f t="shared" si="280"/>
        <v>42780.740277777775</v>
      </c>
      <c r="T3001" s="14">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3">
        <f t="shared" si="280"/>
        <v>42752.827199074076</v>
      </c>
      <c r="T3002" s="14">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3">
        <f t="shared" si="280"/>
        <v>42534.895625000005</v>
      </c>
      <c r="T3003" s="14">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3">
        <f t="shared" si="280"/>
        <v>41239.83625</v>
      </c>
      <c r="T3004" s="14">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3">
        <f t="shared" si="280"/>
        <v>42398.849259259259</v>
      </c>
      <c r="T3005" s="14">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3">
        <f t="shared" si="280"/>
        <v>41928.881064814814</v>
      </c>
      <c r="T3006" s="14">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3">
        <f t="shared" si="280"/>
        <v>41888.674826388888</v>
      </c>
      <c r="T3007" s="14">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3">
        <f t="shared" si="280"/>
        <v>41957.756840277783</v>
      </c>
      <c r="T3008" s="14">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3">
        <f t="shared" si="280"/>
        <v>42098.216238425928</v>
      </c>
      <c r="T3009" s="14">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3">
        <f t="shared" si="280"/>
        <v>42360.212025462963</v>
      </c>
      <c r="T3010" s="14">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SUM(E3011/D3011)</f>
        <v>1.19756</v>
      </c>
      <c r="P3011" s="8">
        <f t="shared" ref="P3011:P3074" si="283">E3011/L3011</f>
        <v>233.8984375</v>
      </c>
      <c r="Q3011" t="str">
        <f t="shared" ref="Q3011:Q3074" si="284">LEFT(N3011,SEARCH("/",N3011)-1)</f>
        <v>theater</v>
      </c>
      <c r="R3011" t="str">
        <f t="shared" ref="R3011:R3074" si="285">RIGHT(N3011,LEN(N3011)-SEARCH("/",N3011))</f>
        <v>spaces</v>
      </c>
      <c r="S3011" s="13">
        <f t="shared" ref="S3011:S3074" si="286">(((J3011/60)/60)/24)+DATE(1970,1,1)</f>
        <v>41939.569907407407</v>
      </c>
      <c r="T3011" s="14">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3">
        <f t="shared" si="286"/>
        <v>41996.832395833335</v>
      </c>
      <c r="T3012" s="14">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3">
        <f t="shared" si="286"/>
        <v>42334.468935185185</v>
      </c>
      <c r="T3013" s="14">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3">
        <f t="shared" si="286"/>
        <v>42024.702893518523</v>
      </c>
      <c r="T3014" s="14">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3">
        <f t="shared" si="286"/>
        <v>42146.836215277777</v>
      </c>
      <c r="T3015" s="14">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3">
        <f t="shared" si="286"/>
        <v>41920.123611111114</v>
      </c>
      <c r="T3016" s="14">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3">
        <f t="shared" si="286"/>
        <v>41785.72729166667</v>
      </c>
      <c r="T3017" s="14">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3">
        <f t="shared" si="286"/>
        <v>41778.548055555555</v>
      </c>
      <c r="T3018" s="14">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3">
        <f t="shared" si="286"/>
        <v>41841.850034722222</v>
      </c>
      <c r="T3019" s="14">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3">
        <f t="shared" si="286"/>
        <v>42163.29833333334</v>
      </c>
      <c r="T3020" s="14">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3">
        <f t="shared" si="286"/>
        <v>41758.833564814813</v>
      </c>
      <c r="T3021" s="14">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3">
        <f t="shared" si="286"/>
        <v>42170.846446759257</v>
      </c>
      <c r="T3022" s="14">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3">
        <f t="shared" si="286"/>
        <v>42660.618854166663</v>
      </c>
      <c r="T3023" s="14">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3">
        <f t="shared" si="286"/>
        <v>42564.95380787037</v>
      </c>
      <c r="T3024" s="14">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3">
        <f t="shared" si="286"/>
        <v>42121.675763888896</v>
      </c>
      <c r="T3025" s="14">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3">
        <f t="shared" si="286"/>
        <v>41158.993923611109</v>
      </c>
      <c r="T3026" s="14">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3">
        <f t="shared" si="286"/>
        <v>41761.509409722225</v>
      </c>
      <c r="T3027" s="14">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3">
        <f t="shared" si="286"/>
        <v>42783.459398148145</v>
      </c>
      <c r="T3028" s="14">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3">
        <f t="shared" si="286"/>
        <v>42053.704293981486</v>
      </c>
      <c r="T3029" s="14">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3">
        <f t="shared" si="286"/>
        <v>42567.264178240745</v>
      </c>
      <c r="T3030" s="14">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3">
        <f t="shared" si="286"/>
        <v>41932.708877314813</v>
      </c>
      <c r="T3031" s="14">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3">
        <f t="shared" si="286"/>
        <v>42233.747349537036</v>
      </c>
      <c r="T3032" s="14">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3">
        <f t="shared" si="286"/>
        <v>42597.882488425923</v>
      </c>
      <c r="T3033" s="14">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3">
        <f t="shared" si="286"/>
        <v>42228.044664351852</v>
      </c>
      <c r="T3034" s="14">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3">
        <f t="shared" si="286"/>
        <v>42570.110243055555</v>
      </c>
      <c r="T3035" s="14">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3">
        <f t="shared" si="286"/>
        <v>42644.535358796296</v>
      </c>
      <c r="T3036" s="14">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3">
        <f t="shared" si="286"/>
        <v>41368.560289351852</v>
      </c>
      <c r="T3037" s="14">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3">
        <f t="shared" si="286"/>
        <v>41466.785231481481</v>
      </c>
      <c r="T3038" s="14">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3">
        <f t="shared" si="286"/>
        <v>40378.893206018518</v>
      </c>
      <c r="T3039" s="14">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3">
        <f t="shared" si="286"/>
        <v>42373.252280092594</v>
      </c>
      <c r="T3040" s="14">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3">
        <f t="shared" si="286"/>
        <v>41610.794421296298</v>
      </c>
      <c r="T3041" s="14">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3">
        <f t="shared" si="286"/>
        <v>42177.791909722218</v>
      </c>
      <c r="T3042" s="14">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3">
        <f t="shared" si="286"/>
        <v>42359.868611111116</v>
      </c>
      <c r="T3043" s="14">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3">
        <f t="shared" si="286"/>
        <v>42253.688043981485</v>
      </c>
      <c r="T3044" s="14">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3">
        <f t="shared" si="286"/>
        <v>42083.070590277777</v>
      </c>
      <c r="T3045" s="14">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3">
        <f t="shared" si="286"/>
        <v>42387.7268287037</v>
      </c>
      <c r="T3046" s="14">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3">
        <f t="shared" si="286"/>
        <v>41843.155729166669</v>
      </c>
      <c r="T3047" s="14">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3">
        <f t="shared" si="286"/>
        <v>41862.803078703706</v>
      </c>
      <c r="T3048" s="14">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3">
        <f t="shared" si="286"/>
        <v>42443.989050925928</v>
      </c>
      <c r="T3049" s="14">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3">
        <f t="shared" si="286"/>
        <v>41975.901180555549</v>
      </c>
      <c r="T3050" s="14">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3">
        <f t="shared" si="286"/>
        <v>42139.014525462961</v>
      </c>
      <c r="T3051" s="14">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3">
        <f t="shared" si="286"/>
        <v>42465.16851851852</v>
      </c>
      <c r="T3052" s="14">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3">
        <f t="shared" si="286"/>
        <v>42744.416030092587</v>
      </c>
      <c r="T3053" s="14">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3">
        <f t="shared" si="286"/>
        <v>42122.670069444444</v>
      </c>
      <c r="T3054" s="14">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3">
        <f t="shared" si="286"/>
        <v>41862.761724537035</v>
      </c>
      <c r="T3055" s="14">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3">
        <f t="shared" si="286"/>
        <v>42027.832800925928</v>
      </c>
      <c r="T3056" s="14">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3">
        <f t="shared" si="286"/>
        <v>41953.95821759259</v>
      </c>
      <c r="T3057" s="14">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3">
        <f t="shared" si="286"/>
        <v>41851.636388888888</v>
      </c>
      <c r="T3058" s="14">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3">
        <f t="shared" si="286"/>
        <v>42433.650590277779</v>
      </c>
      <c r="T3059" s="14">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3">
        <f t="shared" si="286"/>
        <v>42460.374305555553</v>
      </c>
      <c r="T3060" s="14">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3">
        <f t="shared" si="286"/>
        <v>41829.935717592591</v>
      </c>
      <c r="T3061" s="14">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3">
        <f t="shared" si="286"/>
        <v>42245.274699074071</v>
      </c>
      <c r="T3062" s="14">
        <f t="shared" si="287"/>
        <v>42275.274699074071</v>
      </c>
    </row>
    <row r="3063" spans="1:20"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3">
        <f t="shared" si="286"/>
        <v>41834.784120370372</v>
      </c>
      <c r="T3063" s="14">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3">
        <f t="shared" si="286"/>
        <v>42248.535787037035</v>
      </c>
      <c r="T3064" s="14">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3">
        <f t="shared" si="286"/>
        <v>42630.922893518517</v>
      </c>
      <c r="T3065" s="14">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3">
        <f t="shared" si="286"/>
        <v>42299.130162037036</v>
      </c>
      <c r="T3066" s="14">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3">
        <f t="shared" si="286"/>
        <v>41825.055231481485</v>
      </c>
      <c r="T3067" s="14">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3">
        <f t="shared" si="286"/>
        <v>42531.228437500002</v>
      </c>
      <c r="T3068" s="14">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3">
        <f t="shared" si="286"/>
        <v>42226.938414351855</v>
      </c>
      <c r="T3069" s="14">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3">
        <f t="shared" si="286"/>
        <v>42263.691574074073</v>
      </c>
      <c r="T3070" s="14">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3">
        <f t="shared" si="286"/>
        <v>41957.833726851852</v>
      </c>
      <c r="T3071" s="14">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3">
        <f t="shared" si="286"/>
        <v>42690.733437499999</v>
      </c>
      <c r="T3072" s="14">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3">
        <f t="shared" si="286"/>
        <v>42097.732418981483</v>
      </c>
      <c r="T3073" s="14">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3">
        <f t="shared" si="286"/>
        <v>42658.690532407403</v>
      </c>
      <c r="T3074" s="14">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SUM(E3075/D3075)</f>
        <v>2.3035714285714285E-4</v>
      </c>
      <c r="P3075" s="8">
        <f t="shared" ref="P3075:P3138" si="289">E3075/L3075</f>
        <v>92.142857142857139</v>
      </c>
      <c r="Q3075" t="str">
        <f t="shared" ref="Q3075:Q3138" si="290">LEFT(N3075,SEARCH("/",N3075)-1)</f>
        <v>theater</v>
      </c>
      <c r="R3075" t="str">
        <f t="shared" ref="R3075:R3138" si="291">RIGHT(N3075,LEN(N3075)-SEARCH("/",N3075))</f>
        <v>spaces</v>
      </c>
      <c r="S3075" s="13">
        <f t="shared" ref="S3075:S3138" si="292">(((J3075/60)/60)/24)+DATE(1970,1,1)</f>
        <v>42111.684027777781</v>
      </c>
      <c r="T3075" s="14">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3">
        <f t="shared" si="292"/>
        <v>42409.571284722217</v>
      </c>
      <c r="T3076" s="14">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3">
        <f t="shared" si="292"/>
        <v>42551.102314814809</v>
      </c>
      <c r="T3077" s="14">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3">
        <f t="shared" si="292"/>
        <v>42226.651886574073</v>
      </c>
      <c r="T3078" s="14">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3">
        <f t="shared" si="292"/>
        <v>42766.956921296296</v>
      </c>
      <c r="T3079" s="14">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3">
        <f t="shared" si="292"/>
        <v>42031.138831018514</v>
      </c>
      <c r="T3080" s="14">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3">
        <f t="shared" si="292"/>
        <v>42055.713368055556</v>
      </c>
      <c r="T3081" s="14">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3">
        <f t="shared" si="292"/>
        <v>41940.028287037036</v>
      </c>
      <c r="T3082" s="14">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3">
        <f t="shared" si="292"/>
        <v>42237.181608796294</v>
      </c>
      <c r="T3083" s="14">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3">
        <f t="shared" si="292"/>
        <v>42293.922986111109</v>
      </c>
      <c r="T3084" s="14">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3">
        <f t="shared" si="292"/>
        <v>41853.563402777778</v>
      </c>
      <c r="T3085" s="14">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3">
        <f t="shared" si="292"/>
        <v>42100.723738425921</v>
      </c>
      <c r="T3086" s="14">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3">
        <f t="shared" si="292"/>
        <v>42246.883784722217</v>
      </c>
      <c r="T3087" s="14">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3">
        <f t="shared" si="292"/>
        <v>42173.67082175926</v>
      </c>
      <c r="T3088" s="14">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3">
        <f t="shared" si="292"/>
        <v>42665.150347222225</v>
      </c>
      <c r="T3089" s="14">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3">
        <f t="shared" si="292"/>
        <v>41981.57230324074</v>
      </c>
      <c r="T3090" s="14">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3">
        <f t="shared" si="292"/>
        <v>42528.542627314819</v>
      </c>
      <c r="T3091" s="14">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3">
        <f t="shared" si="292"/>
        <v>42065.818807870368</v>
      </c>
      <c r="T3092" s="14">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3">
        <f t="shared" si="292"/>
        <v>42566.948414351849</v>
      </c>
      <c r="T3093" s="14">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3">
        <f t="shared" si="292"/>
        <v>42255.619351851856</v>
      </c>
      <c r="T3094" s="14">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3">
        <f t="shared" si="292"/>
        <v>41760.909039351849</v>
      </c>
      <c r="T3095" s="14">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3">
        <f t="shared" si="292"/>
        <v>42207.795787037037</v>
      </c>
      <c r="T3096" s="14">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3">
        <f t="shared" si="292"/>
        <v>42523.025231481486</v>
      </c>
      <c r="T3097" s="14">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3">
        <f t="shared" si="292"/>
        <v>42114.825532407413</v>
      </c>
      <c r="T3098" s="14">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3">
        <f t="shared" si="292"/>
        <v>42629.503483796296</v>
      </c>
      <c r="T3099" s="14">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3">
        <f t="shared" si="292"/>
        <v>42359.792233796295</v>
      </c>
      <c r="T3100" s="14">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3">
        <f t="shared" si="292"/>
        <v>42382.189710648148</v>
      </c>
      <c r="T3101" s="14">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3">
        <f t="shared" si="292"/>
        <v>41902.622395833336</v>
      </c>
      <c r="T3102" s="14">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3">
        <f t="shared" si="292"/>
        <v>42171.383530092593</v>
      </c>
      <c r="T3103" s="14">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3">
        <f t="shared" si="292"/>
        <v>42555.340486111112</v>
      </c>
      <c r="T3104" s="14">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3">
        <f t="shared" si="292"/>
        <v>42107.156319444446</v>
      </c>
      <c r="T3105" s="14">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3">
        <f t="shared" si="292"/>
        <v>42006.908692129626</v>
      </c>
      <c r="T3106" s="14">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3">
        <f t="shared" si="292"/>
        <v>41876.718935185185</v>
      </c>
      <c r="T3107" s="14">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3">
        <f t="shared" si="292"/>
        <v>42241.429120370376</v>
      </c>
      <c r="T3108" s="14">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3">
        <f t="shared" si="292"/>
        <v>42128.814247685179</v>
      </c>
      <c r="T3109" s="14">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3">
        <f t="shared" si="292"/>
        <v>42062.680486111116</v>
      </c>
      <c r="T3110" s="14">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3">
        <f t="shared" si="292"/>
        <v>41844.125115740739</v>
      </c>
      <c r="T3111" s="14">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3">
        <f t="shared" si="292"/>
        <v>42745.031469907408</v>
      </c>
      <c r="T3112" s="14">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3">
        <f t="shared" si="292"/>
        <v>41885.595138888886</v>
      </c>
      <c r="T3113" s="14">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3">
        <f t="shared" si="292"/>
        <v>42615.121921296297</v>
      </c>
      <c r="T3114" s="14">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3">
        <f t="shared" si="292"/>
        <v>42081.731273148151</v>
      </c>
      <c r="T3115" s="14">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3">
        <f t="shared" si="292"/>
        <v>41843.632523148146</v>
      </c>
      <c r="T3116" s="14">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3">
        <f t="shared" si="292"/>
        <v>42496.447071759263</v>
      </c>
      <c r="T3117" s="14">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3">
        <f t="shared" si="292"/>
        <v>42081.515335648146</v>
      </c>
      <c r="T3118" s="14">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3">
        <f t="shared" si="292"/>
        <v>42509.374537037031</v>
      </c>
      <c r="T3119" s="14">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3">
        <f t="shared" si="292"/>
        <v>42534.649571759262</v>
      </c>
      <c r="T3120" s="14">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3">
        <f t="shared" si="292"/>
        <v>42060.04550925926</v>
      </c>
      <c r="T3121" s="14">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3">
        <f t="shared" si="292"/>
        <v>42435.942083333335</v>
      </c>
      <c r="T3122" s="14">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3">
        <f t="shared" si="292"/>
        <v>41848.679803240739</v>
      </c>
      <c r="T3123" s="14">
        <f t="shared" si="293"/>
        <v>41908.679803240739</v>
      </c>
    </row>
    <row r="3124" spans="1:20"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3">
        <f t="shared" si="292"/>
        <v>42678.932083333333</v>
      </c>
      <c r="T3124" s="14">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3">
        <f t="shared" si="292"/>
        <v>42530.993032407408</v>
      </c>
      <c r="T3125" s="14">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3">
        <f t="shared" si="292"/>
        <v>41977.780104166668</v>
      </c>
      <c r="T3126" s="14">
        <f t="shared" si="293"/>
        <v>42037.780104166668</v>
      </c>
    </row>
    <row r="3127" spans="1:20"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3">
        <f t="shared" si="292"/>
        <v>42346.20685185185</v>
      </c>
      <c r="T3127" s="14">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3">
        <f t="shared" si="292"/>
        <v>42427.01807870371</v>
      </c>
      <c r="T3128" s="14">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3">
        <f t="shared" si="292"/>
        <v>42034.856817129628</v>
      </c>
      <c r="T3129" s="14">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3">
        <f t="shared" si="292"/>
        <v>42780.825706018513</v>
      </c>
      <c r="T3130" s="14">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3">
        <f t="shared" si="292"/>
        <v>42803.842812499999</v>
      </c>
      <c r="T3131" s="14">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3">
        <f t="shared" si="292"/>
        <v>42808.640231481477</v>
      </c>
      <c r="T3132" s="14">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3">
        <f t="shared" si="292"/>
        <v>42803.579224537039</v>
      </c>
      <c r="T3133" s="14">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3">
        <f t="shared" si="292"/>
        <v>42786.350231481483</v>
      </c>
      <c r="T3134" s="14">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3">
        <f t="shared" si="292"/>
        <v>42788.565208333333</v>
      </c>
      <c r="T3135" s="14">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3">
        <f t="shared" si="292"/>
        <v>42800.720127314817</v>
      </c>
      <c r="T3136" s="14">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3">
        <f t="shared" si="292"/>
        <v>42807.151863425926</v>
      </c>
      <c r="T3137" s="14">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3">
        <f t="shared" si="292"/>
        <v>42789.462430555555</v>
      </c>
      <c r="T3138" s="14">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SUM(E3139/D3139)</f>
        <v>3.3333333333333333E-2</v>
      </c>
      <c r="P3139" s="8">
        <f t="shared" ref="P3139:P3202" si="295">E3139/L3139</f>
        <v>50</v>
      </c>
      <c r="Q3139" t="str">
        <f t="shared" ref="Q3139:Q3202" si="296">LEFT(N3139,SEARCH("/",N3139)-1)</f>
        <v>theater</v>
      </c>
      <c r="R3139" t="str">
        <f t="shared" ref="R3139:R3202" si="297">RIGHT(N3139,LEN(N3139)-SEARCH("/",N3139))</f>
        <v>plays</v>
      </c>
      <c r="S3139" s="13">
        <f t="shared" ref="S3139:S3202" si="298">(((J3139/60)/60)/24)+DATE(1970,1,1)</f>
        <v>42807.885057870371</v>
      </c>
      <c r="T3139" s="14">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3">
        <f t="shared" si="298"/>
        <v>42809.645914351851</v>
      </c>
      <c r="T3140" s="14">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3">
        <f t="shared" si="298"/>
        <v>42785.270370370374</v>
      </c>
      <c r="T3141" s="14">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3">
        <f t="shared" si="298"/>
        <v>42802.718784722223</v>
      </c>
      <c r="T3142" s="14">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3">
        <f t="shared" si="298"/>
        <v>42800.753333333334</v>
      </c>
      <c r="T3143" s="14">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3">
        <f t="shared" si="298"/>
        <v>42783.513182870374</v>
      </c>
      <c r="T3144" s="14">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3">
        <f t="shared" si="298"/>
        <v>42808.358287037037</v>
      </c>
      <c r="T3145" s="14">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3">
        <f t="shared" si="298"/>
        <v>42796.538275462968</v>
      </c>
      <c r="T3146" s="14">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3">
        <f t="shared" si="298"/>
        <v>42762.040902777779</v>
      </c>
      <c r="T3147" s="14">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3">
        <f t="shared" si="298"/>
        <v>42796.682476851856</v>
      </c>
      <c r="T3148" s="14">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3">
        <f t="shared" si="298"/>
        <v>41909.969386574077</v>
      </c>
      <c r="T3149" s="14">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3">
        <f t="shared" si="298"/>
        <v>41891.665324074071</v>
      </c>
      <c r="T3150" s="14">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3">
        <f t="shared" si="298"/>
        <v>41226.017361111109</v>
      </c>
      <c r="T3151" s="14">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3">
        <f t="shared" si="298"/>
        <v>40478.263923611114</v>
      </c>
      <c r="T3152" s="14">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3">
        <f t="shared" si="298"/>
        <v>41862.83997685185</v>
      </c>
      <c r="T3153" s="14">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3">
        <f t="shared" si="298"/>
        <v>41550.867673611108</v>
      </c>
      <c r="T3154" s="14">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3">
        <f t="shared" si="298"/>
        <v>40633.154363425929</v>
      </c>
      <c r="T3155" s="14">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3">
        <f t="shared" si="298"/>
        <v>40970.875671296293</v>
      </c>
      <c r="T3156" s="14">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3">
        <f t="shared" si="298"/>
        <v>41233.499131944445</v>
      </c>
      <c r="T3157" s="14">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3">
        <f t="shared" si="298"/>
        <v>41026.953055555554</v>
      </c>
      <c r="T3158" s="14">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3">
        <f t="shared" si="298"/>
        <v>41829.788252314815</v>
      </c>
      <c r="T3159" s="14">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3">
        <f t="shared" si="298"/>
        <v>41447.839722222219</v>
      </c>
      <c r="T3160" s="14">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3">
        <f t="shared" si="298"/>
        <v>40884.066678240742</v>
      </c>
      <c r="T3161" s="14">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3">
        <f t="shared" si="298"/>
        <v>41841.26489583333</v>
      </c>
      <c r="T3162" s="14">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3">
        <f t="shared" si="298"/>
        <v>41897.536134259259</v>
      </c>
      <c r="T3163" s="14">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3">
        <f t="shared" si="298"/>
        <v>41799.685902777775</v>
      </c>
      <c r="T3164" s="14">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3">
        <f t="shared" si="298"/>
        <v>41775.753761574073</v>
      </c>
      <c r="T3165" s="14">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3">
        <f t="shared" si="298"/>
        <v>41766.80572916667</v>
      </c>
      <c r="T3166" s="14">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3">
        <f t="shared" si="298"/>
        <v>40644.159259259257</v>
      </c>
      <c r="T3167" s="14">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3">
        <f t="shared" si="298"/>
        <v>41940.69158564815</v>
      </c>
      <c r="T3168" s="14">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3">
        <f t="shared" si="298"/>
        <v>41839.175706018519</v>
      </c>
      <c r="T3169" s="14">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3">
        <f t="shared" si="298"/>
        <v>41772.105937500004</v>
      </c>
      <c r="T3170" s="14">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3">
        <f t="shared" si="298"/>
        <v>41591.737974537034</v>
      </c>
      <c r="T3171" s="14">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3">
        <f t="shared" si="298"/>
        <v>41789.080370370371</v>
      </c>
      <c r="T3172" s="14">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3">
        <f t="shared" si="298"/>
        <v>42466.608310185184</v>
      </c>
      <c r="T3173" s="14">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3">
        <f t="shared" si="298"/>
        <v>40923.729953703703</v>
      </c>
      <c r="T3174" s="14">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3">
        <f t="shared" si="298"/>
        <v>41878.878379629627</v>
      </c>
      <c r="T3175" s="14">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3">
        <f t="shared" si="298"/>
        <v>41862.864675925928</v>
      </c>
      <c r="T3176" s="14">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3">
        <f t="shared" si="298"/>
        <v>40531.886886574073</v>
      </c>
      <c r="T3177" s="14">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3">
        <f t="shared" si="298"/>
        <v>41477.930914351848</v>
      </c>
      <c r="T3178" s="14">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3">
        <f t="shared" si="298"/>
        <v>41781.666770833333</v>
      </c>
      <c r="T3179" s="14">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3">
        <f t="shared" si="298"/>
        <v>41806.605034722219</v>
      </c>
      <c r="T3180" s="14">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3">
        <f t="shared" si="298"/>
        <v>41375.702210648145</v>
      </c>
      <c r="T3181" s="14">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3">
        <f t="shared" si="298"/>
        <v>41780.412604166668</v>
      </c>
      <c r="T3182" s="14">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3">
        <f t="shared" si="298"/>
        <v>41779.310034722221</v>
      </c>
      <c r="T3183" s="14">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3">
        <f t="shared" si="298"/>
        <v>40883.949317129627</v>
      </c>
      <c r="T3184" s="14">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3">
        <f t="shared" si="298"/>
        <v>41491.79478009259</v>
      </c>
      <c r="T3185" s="14">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3">
        <f t="shared" si="298"/>
        <v>41791.993414351848</v>
      </c>
      <c r="T3186" s="14">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3">
        <f t="shared" si="298"/>
        <v>41829.977326388893</v>
      </c>
      <c r="T3187" s="14">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3">
        <f t="shared" si="298"/>
        <v>41868.924050925925</v>
      </c>
      <c r="T3188" s="14">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3">
        <f t="shared" si="298"/>
        <v>41835.666354166664</v>
      </c>
      <c r="T3189" s="14">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3">
        <f t="shared" si="298"/>
        <v>42144.415532407409</v>
      </c>
      <c r="T3190" s="14">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3">
        <f t="shared" si="298"/>
        <v>42118.346435185187</v>
      </c>
      <c r="T3191" s="14">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3">
        <f t="shared" si="298"/>
        <v>42683.151331018518</v>
      </c>
      <c r="T3192" s="14">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3">
        <f t="shared" si="298"/>
        <v>42538.755428240736</v>
      </c>
      <c r="T3193" s="14">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3">
        <f t="shared" si="298"/>
        <v>42018.94049768518</v>
      </c>
      <c r="T3194" s="14">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3">
        <f t="shared" si="298"/>
        <v>42010.968240740738</v>
      </c>
      <c r="T3195" s="14">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3">
        <f t="shared" si="298"/>
        <v>42182.062476851846</v>
      </c>
      <c r="T3196" s="14">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3">
        <f t="shared" si="298"/>
        <v>42017.594236111108</v>
      </c>
      <c r="T3197" s="14">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3">
        <f t="shared" si="298"/>
        <v>42157.598090277781</v>
      </c>
      <c r="T3198" s="14">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3">
        <f t="shared" si="298"/>
        <v>42009.493263888886</v>
      </c>
      <c r="T3199" s="14">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3">
        <f t="shared" si="298"/>
        <v>42013.424502314811</v>
      </c>
      <c r="T3200" s="14">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3">
        <f t="shared" si="298"/>
        <v>41858.761782407404</v>
      </c>
      <c r="T3201" s="14">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3">
        <f t="shared" si="298"/>
        <v>42460.320613425924</v>
      </c>
      <c r="T3202" s="14">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SUM(E3203/D3203)</f>
        <v>1.2500000000000001E-2</v>
      </c>
      <c r="P3203" s="8">
        <f t="shared" ref="P3203:P3266" si="301">E3203/L3203</f>
        <v>12.5</v>
      </c>
      <c r="Q3203" t="str">
        <f t="shared" ref="Q3203:Q3266" si="302">LEFT(N3203,SEARCH("/",N3203)-1)</f>
        <v>theater</v>
      </c>
      <c r="R3203" t="str">
        <f t="shared" ref="R3203:R3266" si="303">RIGHT(N3203,LEN(N3203)-SEARCH("/",N3203))</f>
        <v>musical</v>
      </c>
      <c r="S3203" s="13">
        <f t="shared" ref="S3203:S3266" si="304">(((J3203/60)/60)/24)+DATE(1970,1,1)</f>
        <v>41861.767094907409</v>
      </c>
      <c r="T3203" s="14">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3">
        <f t="shared" si="304"/>
        <v>42293.853541666671</v>
      </c>
      <c r="T3204" s="14">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3">
        <f t="shared" si="304"/>
        <v>42242.988680555558</v>
      </c>
      <c r="T3205" s="14">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3">
        <f t="shared" si="304"/>
        <v>42172.686099537037</v>
      </c>
      <c r="T3206" s="14">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3">
        <f t="shared" si="304"/>
        <v>42095.374675925923</v>
      </c>
      <c r="T3207" s="14">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3">
        <f t="shared" si="304"/>
        <v>42236.276053240741</v>
      </c>
      <c r="T3208" s="14">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3">
        <f t="shared" si="304"/>
        <v>42057.277858796297</v>
      </c>
      <c r="T3209" s="14">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3">
        <f t="shared" si="304"/>
        <v>41827.605057870373</v>
      </c>
      <c r="T3210" s="14">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3">
        <f t="shared" si="304"/>
        <v>41778.637245370373</v>
      </c>
      <c r="T3211" s="14">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3">
        <f t="shared" si="304"/>
        <v>41013.936562499999</v>
      </c>
      <c r="T3212" s="14">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3">
        <f t="shared" si="304"/>
        <v>41834.586574074077</v>
      </c>
      <c r="T3213" s="14">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3">
        <f t="shared" si="304"/>
        <v>41829.795729166668</v>
      </c>
      <c r="T3214" s="14">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3">
        <f t="shared" si="304"/>
        <v>42171.763414351852</v>
      </c>
      <c r="T3215" s="14">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3">
        <f t="shared" si="304"/>
        <v>42337.792511574073</v>
      </c>
      <c r="T3216" s="14">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3">
        <f t="shared" si="304"/>
        <v>42219.665173611109</v>
      </c>
      <c r="T3217" s="14">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3">
        <f t="shared" si="304"/>
        <v>42165.462627314817</v>
      </c>
      <c r="T3218" s="14">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3">
        <f t="shared" si="304"/>
        <v>42648.546111111107</v>
      </c>
      <c r="T3219" s="14">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3">
        <f t="shared" si="304"/>
        <v>41971.002152777779</v>
      </c>
      <c r="T3220" s="14">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3">
        <f t="shared" si="304"/>
        <v>42050.983182870375</v>
      </c>
      <c r="T3221" s="14">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3">
        <f t="shared" si="304"/>
        <v>42772.833379629628</v>
      </c>
      <c r="T3222" s="14">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3">
        <f t="shared" si="304"/>
        <v>42155.696793981479</v>
      </c>
      <c r="T3223" s="14">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3">
        <f t="shared" si="304"/>
        <v>42270.582141203704</v>
      </c>
      <c r="T3224" s="14">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3">
        <f t="shared" si="304"/>
        <v>42206.835370370376</v>
      </c>
      <c r="T3225" s="14">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3">
        <f t="shared" si="304"/>
        <v>42697.850844907407</v>
      </c>
      <c r="T3226" s="14">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3">
        <f t="shared" si="304"/>
        <v>42503.559467592597</v>
      </c>
      <c r="T3227" s="14">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3">
        <f t="shared" si="304"/>
        <v>42277.583472222221</v>
      </c>
      <c r="T3228" s="14">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3">
        <f t="shared" si="304"/>
        <v>42722.882361111115</v>
      </c>
      <c r="T3229" s="14">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3">
        <f t="shared" si="304"/>
        <v>42323.70930555556</v>
      </c>
      <c r="T3230" s="14">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3">
        <f t="shared" si="304"/>
        <v>41933.291643518518</v>
      </c>
      <c r="T3231" s="14">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3">
        <f t="shared" si="304"/>
        <v>41898.168125000004</v>
      </c>
      <c r="T3232" s="14">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3">
        <f t="shared" si="304"/>
        <v>42446.943831018521</v>
      </c>
      <c r="T3233" s="14">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3">
        <f t="shared" si="304"/>
        <v>42463.81385416667</v>
      </c>
      <c r="T3234" s="14">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3">
        <f t="shared" si="304"/>
        <v>42766.805034722223</v>
      </c>
      <c r="T3235" s="14">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3">
        <f t="shared" si="304"/>
        <v>42734.789444444439</v>
      </c>
      <c r="T3236" s="14">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3">
        <f t="shared" si="304"/>
        <v>42522.347812499997</v>
      </c>
      <c r="T3237" s="14">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3">
        <f t="shared" si="304"/>
        <v>42702.917048611111</v>
      </c>
      <c r="T3238" s="14">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3">
        <f t="shared" si="304"/>
        <v>42252.474351851852</v>
      </c>
      <c r="T3239" s="14">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3">
        <f t="shared" si="304"/>
        <v>42156.510393518518</v>
      </c>
      <c r="T3240" s="14">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3">
        <f t="shared" si="304"/>
        <v>42278.089039351849</v>
      </c>
      <c r="T3241" s="14">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3">
        <f t="shared" si="304"/>
        <v>42754.693842592591</v>
      </c>
      <c r="T3242" s="14">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3">
        <f t="shared" si="304"/>
        <v>41893.324884259258</v>
      </c>
      <c r="T3243" s="14">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3">
        <f t="shared" si="304"/>
        <v>41871.755694444444</v>
      </c>
      <c r="T3244" s="14">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3">
        <f t="shared" si="304"/>
        <v>42262.096782407403</v>
      </c>
      <c r="T3245" s="14">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3">
        <f t="shared" si="304"/>
        <v>42675.694236111114</v>
      </c>
      <c r="T3246" s="14">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3">
        <f t="shared" si="304"/>
        <v>42135.60020833333</v>
      </c>
      <c r="T3247" s="14">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3">
        <f t="shared" si="304"/>
        <v>42230.472222222219</v>
      </c>
      <c r="T3248" s="14">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3">
        <f t="shared" si="304"/>
        <v>42167.434166666666</v>
      </c>
      <c r="T3249" s="14">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3">
        <f t="shared" si="304"/>
        <v>42068.888391203705</v>
      </c>
      <c r="T3250" s="14">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3">
        <f t="shared" si="304"/>
        <v>42145.746689814812</v>
      </c>
      <c r="T3251" s="14">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3">
        <f t="shared" si="304"/>
        <v>41918.742175925923</v>
      </c>
      <c r="T3252" s="14">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3">
        <f t="shared" si="304"/>
        <v>42146.731087962966</v>
      </c>
      <c r="T3253" s="14">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3">
        <f t="shared" si="304"/>
        <v>42590.472685185188</v>
      </c>
      <c r="T3254" s="14">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3">
        <f t="shared" si="304"/>
        <v>42602.576712962968</v>
      </c>
      <c r="T3255" s="14">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3">
        <f t="shared" si="304"/>
        <v>42059.085752314815</v>
      </c>
      <c r="T3256" s="14">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3">
        <f t="shared" si="304"/>
        <v>41889.768229166664</v>
      </c>
      <c r="T3257" s="14">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3">
        <f t="shared" si="304"/>
        <v>42144.573807870373</v>
      </c>
      <c r="T3258" s="14">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3">
        <f t="shared" si="304"/>
        <v>42758.559629629628</v>
      </c>
      <c r="T3259" s="14">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3">
        <f t="shared" si="304"/>
        <v>41982.887280092589</v>
      </c>
      <c r="T3260" s="14">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3">
        <f t="shared" si="304"/>
        <v>42614.760937500003</v>
      </c>
      <c r="T3261" s="14">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3">
        <f t="shared" si="304"/>
        <v>42303.672662037032</v>
      </c>
      <c r="T3262" s="14">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3">
        <f t="shared" si="304"/>
        <v>42171.725416666668</v>
      </c>
      <c r="T3263" s="14">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3">
        <f t="shared" si="304"/>
        <v>41964.315532407403</v>
      </c>
      <c r="T3264" s="14">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3">
        <f t="shared" si="304"/>
        <v>42284.516064814816</v>
      </c>
      <c r="T3265" s="14">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3">
        <f t="shared" si="304"/>
        <v>42016.800208333334</v>
      </c>
      <c r="T3266" s="14">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SUM(E3267/D3267)</f>
        <v>1.64</v>
      </c>
      <c r="P3267" s="8">
        <f t="shared" ref="P3267:P3330" si="307">E3267/L3267</f>
        <v>70.285714285714292</v>
      </c>
      <c r="Q3267" t="str">
        <f t="shared" ref="Q3267:Q3330" si="308">LEFT(N3267,SEARCH("/",N3267)-1)</f>
        <v>theater</v>
      </c>
      <c r="R3267" t="str">
        <f t="shared" ref="R3267:R3330" si="309">RIGHT(N3267,LEN(N3267)-SEARCH("/",N3267))</f>
        <v>plays</v>
      </c>
      <c r="S3267" s="13">
        <f t="shared" ref="S3267:S3330" si="310">(((J3267/60)/60)/24)+DATE(1970,1,1)</f>
        <v>42311.711979166663</v>
      </c>
      <c r="T3267" s="14">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3">
        <f t="shared" si="310"/>
        <v>42136.536134259266</v>
      </c>
      <c r="T3268" s="14">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3">
        <f t="shared" si="310"/>
        <v>42172.757638888885</v>
      </c>
      <c r="T3269" s="14">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3">
        <f t="shared" si="310"/>
        <v>42590.90425925926</v>
      </c>
      <c r="T3270" s="14">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3">
        <f t="shared" si="310"/>
        <v>42137.395798611105</v>
      </c>
      <c r="T3271" s="14">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3">
        <f t="shared" si="310"/>
        <v>42167.533159722225</v>
      </c>
      <c r="T3272" s="14">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3">
        <f t="shared" si="310"/>
        <v>41915.437210648146</v>
      </c>
      <c r="T3273" s="14">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3">
        <f t="shared" si="310"/>
        <v>42284.500104166669</v>
      </c>
      <c r="T3274" s="14">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3">
        <f t="shared" si="310"/>
        <v>42611.801412037035</v>
      </c>
      <c r="T3275" s="14">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3">
        <f t="shared" si="310"/>
        <v>42400.704537037032</v>
      </c>
      <c r="T3276" s="14">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3">
        <f t="shared" si="310"/>
        <v>42017.88045138889</v>
      </c>
      <c r="T3277" s="14">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3">
        <f t="shared" si="310"/>
        <v>42426.949988425928</v>
      </c>
      <c r="T3278" s="14">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3">
        <f t="shared" si="310"/>
        <v>41931.682939814818</v>
      </c>
      <c r="T3279" s="14">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3">
        <f t="shared" si="310"/>
        <v>42124.848414351851</v>
      </c>
      <c r="T3280" s="14">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3">
        <f t="shared" si="310"/>
        <v>42431.102534722217</v>
      </c>
      <c r="T3281" s="14">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3">
        <f t="shared" si="310"/>
        <v>42121.756921296299</v>
      </c>
      <c r="T3282" s="14">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3">
        <f t="shared" si="310"/>
        <v>42219.019733796296</v>
      </c>
      <c r="T3283" s="14">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3">
        <f t="shared" si="310"/>
        <v>42445.19430555556</v>
      </c>
      <c r="T3284" s="14">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3">
        <f t="shared" si="310"/>
        <v>42379.74418981481</v>
      </c>
      <c r="T3285" s="14">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3">
        <f t="shared" si="310"/>
        <v>42380.884872685187</v>
      </c>
      <c r="T3286" s="14">
        <f t="shared" si="311"/>
        <v>42398.249305555553</v>
      </c>
    </row>
    <row r="3287" spans="1:20"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3">
        <f t="shared" si="310"/>
        <v>42762.942430555559</v>
      </c>
      <c r="T3287" s="14">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3">
        <f t="shared" si="310"/>
        <v>42567.840069444443</v>
      </c>
      <c r="T3288" s="14">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3">
        <f t="shared" si="310"/>
        <v>42311.750324074077</v>
      </c>
      <c r="T3289" s="14">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3">
        <f t="shared" si="310"/>
        <v>42505.774479166663</v>
      </c>
      <c r="T3290" s="14">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3">
        <f t="shared" si="310"/>
        <v>42758.368078703701</v>
      </c>
      <c r="T3291" s="14">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3">
        <f t="shared" si="310"/>
        <v>42775.51494212963</v>
      </c>
      <c r="T3292" s="14">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3">
        <f t="shared" si="310"/>
        <v>42232.702546296292</v>
      </c>
      <c r="T3293" s="14">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3">
        <f t="shared" si="310"/>
        <v>42282.770231481481</v>
      </c>
      <c r="T3294" s="14">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3">
        <f t="shared" si="310"/>
        <v>42768.425370370373</v>
      </c>
      <c r="T3295" s="14">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3">
        <f t="shared" si="310"/>
        <v>42141.541134259256</v>
      </c>
      <c r="T3296" s="14">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3">
        <f t="shared" si="310"/>
        <v>42609.442465277782</v>
      </c>
      <c r="T3297" s="14">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3">
        <f t="shared" si="310"/>
        <v>42309.756620370375</v>
      </c>
      <c r="T3298" s="14">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3">
        <f t="shared" si="310"/>
        <v>42193.771481481483</v>
      </c>
      <c r="T3299" s="14">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3">
        <f t="shared" si="310"/>
        <v>42239.957962962959</v>
      </c>
      <c r="T3300" s="14">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3">
        <f t="shared" si="310"/>
        <v>42261.917395833334</v>
      </c>
      <c r="T3301" s="14">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3">
        <f t="shared" si="310"/>
        <v>42102.743773148148</v>
      </c>
      <c r="T3302" s="14">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3">
        <f t="shared" si="310"/>
        <v>42538.73583333334</v>
      </c>
      <c r="T3303" s="14">
        <f t="shared" si="311"/>
        <v>42583.290972222225</v>
      </c>
    </row>
    <row r="3304" spans="1:20"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3">
        <f t="shared" si="310"/>
        <v>42681.35157407407</v>
      </c>
      <c r="T3304" s="14">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3">
        <f t="shared" si="310"/>
        <v>42056.65143518518</v>
      </c>
      <c r="T3305" s="14">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3">
        <f t="shared" si="310"/>
        <v>42696.624444444446</v>
      </c>
      <c r="T3306" s="14">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3">
        <f t="shared" si="310"/>
        <v>42186.855879629627</v>
      </c>
      <c r="T3307" s="14">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3">
        <f t="shared" si="310"/>
        <v>42493.219236111108</v>
      </c>
      <c r="T3308" s="14">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3">
        <f t="shared" si="310"/>
        <v>42475.057164351849</v>
      </c>
      <c r="T3309" s="14">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3">
        <f t="shared" si="310"/>
        <v>42452.876909722225</v>
      </c>
      <c r="T3310" s="14">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3">
        <f t="shared" si="310"/>
        <v>42628.650208333333</v>
      </c>
      <c r="T3311" s="14">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3">
        <f t="shared" si="310"/>
        <v>42253.928530092591</v>
      </c>
      <c r="T3312" s="14">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3">
        <f t="shared" si="310"/>
        <v>42264.29178240741</v>
      </c>
      <c r="T3313" s="14">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3">
        <f t="shared" si="310"/>
        <v>42664.809560185182</v>
      </c>
      <c r="T3314" s="14">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3">
        <f t="shared" si="310"/>
        <v>42382.244409722218</v>
      </c>
      <c r="T3315" s="14">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3">
        <f t="shared" si="310"/>
        <v>42105.267488425925</v>
      </c>
      <c r="T3316" s="14">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3">
        <f t="shared" si="310"/>
        <v>42466.303715277783</v>
      </c>
      <c r="T3317" s="14">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3">
        <f t="shared" si="310"/>
        <v>41826.871238425927</v>
      </c>
      <c r="T3318" s="14">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3">
        <f t="shared" si="310"/>
        <v>42499.039629629624</v>
      </c>
      <c r="T3319" s="14">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3">
        <f t="shared" si="310"/>
        <v>42431.302002314813</v>
      </c>
      <c r="T3320" s="14">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3">
        <f t="shared" si="310"/>
        <v>41990.585486111115</v>
      </c>
      <c r="T3321" s="14">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3">
        <f t="shared" si="310"/>
        <v>42513.045798611114</v>
      </c>
      <c r="T3322" s="14">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3">
        <f t="shared" si="310"/>
        <v>41914.100289351853</v>
      </c>
      <c r="T3323" s="14">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3">
        <f t="shared" si="310"/>
        <v>42521.010370370372</v>
      </c>
      <c r="T3324" s="14">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3">
        <f t="shared" si="310"/>
        <v>42608.36583333333</v>
      </c>
      <c r="T3325" s="14">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3">
        <f t="shared" si="310"/>
        <v>42512.58321759259</v>
      </c>
      <c r="T3326" s="14">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3">
        <f t="shared" si="310"/>
        <v>42064.785613425927</v>
      </c>
      <c r="T3327" s="14">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3">
        <f t="shared" si="310"/>
        <v>42041.714178240742</v>
      </c>
      <c r="T3328" s="14">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3">
        <f t="shared" si="310"/>
        <v>42468.374606481477</v>
      </c>
      <c r="T3329" s="14">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3">
        <f t="shared" si="310"/>
        <v>41822.57503472222</v>
      </c>
      <c r="T3330" s="14">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SUM(E3331/D3331)</f>
        <v>1.1679999999999999</v>
      </c>
      <c r="P3331" s="8">
        <f t="shared" ref="P3331:P3394" si="313">E3331/L3331</f>
        <v>44.92307692307692</v>
      </c>
      <c r="Q3331" t="str">
        <f t="shared" ref="Q3331:Q3394" si="314">LEFT(N3331,SEARCH("/",N3331)-1)</f>
        <v>theater</v>
      </c>
      <c r="R3331" t="str">
        <f t="shared" ref="R3331:R3394" si="315">RIGHT(N3331,LEN(N3331)-SEARCH("/",N3331))</f>
        <v>plays</v>
      </c>
      <c r="S3331" s="13">
        <f t="shared" ref="S3331:S3394" si="316">(((J3331/60)/60)/24)+DATE(1970,1,1)</f>
        <v>41837.323009259257</v>
      </c>
      <c r="T3331" s="14">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3">
        <f t="shared" si="316"/>
        <v>42065.887361111112</v>
      </c>
      <c r="T3332" s="14">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3">
        <f t="shared" si="316"/>
        <v>42248.697754629626</v>
      </c>
      <c r="T3333" s="14">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3">
        <f t="shared" si="316"/>
        <v>41809.860300925924</v>
      </c>
      <c r="T3334" s="14">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3">
        <f t="shared" si="316"/>
        <v>42148.676851851851</v>
      </c>
      <c r="T3335" s="14">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3">
        <f t="shared" si="316"/>
        <v>42185.521087962959</v>
      </c>
      <c r="T3336" s="14">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3">
        <f t="shared" si="316"/>
        <v>41827.674143518518</v>
      </c>
      <c r="T3337" s="14">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3">
        <f t="shared" si="316"/>
        <v>42437.398680555561</v>
      </c>
      <c r="T3338" s="14">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3">
        <f t="shared" si="316"/>
        <v>41901.282025462962</v>
      </c>
      <c r="T3339" s="14">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3">
        <f t="shared" si="316"/>
        <v>42769.574999999997</v>
      </c>
      <c r="T3340" s="14">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3">
        <f t="shared" si="316"/>
        <v>42549.665717592594</v>
      </c>
      <c r="T3341" s="14">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3">
        <f t="shared" si="316"/>
        <v>42685.974004629628</v>
      </c>
      <c r="T3342" s="14">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3">
        <f t="shared" si="316"/>
        <v>42510.798854166671</v>
      </c>
      <c r="T3343" s="14">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3">
        <f t="shared" si="316"/>
        <v>42062.296412037031</v>
      </c>
      <c r="T3344" s="14">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3">
        <f t="shared" si="316"/>
        <v>42452.916481481487</v>
      </c>
      <c r="T3345" s="14">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3">
        <f t="shared" si="316"/>
        <v>41851.200150462959</v>
      </c>
      <c r="T3346" s="14">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3">
        <f t="shared" si="316"/>
        <v>42053.106111111112</v>
      </c>
      <c r="T3347" s="14">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3">
        <f t="shared" si="316"/>
        <v>42054.024421296301</v>
      </c>
      <c r="T3348" s="14">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3">
        <f t="shared" si="316"/>
        <v>42484.551550925928</v>
      </c>
      <c r="T3349" s="14">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3">
        <f t="shared" si="316"/>
        <v>42466.558796296296</v>
      </c>
      <c r="T3350" s="14">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3">
        <f t="shared" si="316"/>
        <v>42513.110787037032</v>
      </c>
      <c r="T3351" s="14">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3">
        <f t="shared" si="316"/>
        <v>42302.701516203699</v>
      </c>
      <c r="T3352" s="14">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3">
        <f t="shared" si="316"/>
        <v>41806.395428240743</v>
      </c>
      <c r="T3353" s="14">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3">
        <f t="shared" si="316"/>
        <v>42495.992800925931</v>
      </c>
      <c r="T3354" s="14">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3">
        <f t="shared" si="316"/>
        <v>42479.432291666672</v>
      </c>
      <c r="T3355" s="14">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3">
        <f t="shared" si="316"/>
        <v>42270.7269212963</v>
      </c>
      <c r="T3356" s="14">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3">
        <f t="shared" si="316"/>
        <v>42489.619525462964</v>
      </c>
      <c r="T3357" s="14">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3">
        <f t="shared" si="316"/>
        <v>42536.815648148149</v>
      </c>
      <c r="T3358" s="14">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3">
        <f t="shared" si="316"/>
        <v>41822.417939814812</v>
      </c>
      <c r="T3359" s="14">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3">
        <f t="shared" si="316"/>
        <v>41932.311099537037</v>
      </c>
      <c r="T3360" s="14">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3">
        <f t="shared" si="316"/>
        <v>42746.057106481487</v>
      </c>
      <c r="T3361" s="14">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3">
        <f t="shared" si="316"/>
        <v>42697.082673611112</v>
      </c>
      <c r="T3362" s="14">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3">
        <f t="shared" si="316"/>
        <v>41866.025347222225</v>
      </c>
      <c r="T3363" s="14">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3">
        <f t="shared" si="316"/>
        <v>42056.091631944444</v>
      </c>
      <c r="T3364" s="14">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3">
        <f t="shared" si="316"/>
        <v>41851.771354166667</v>
      </c>
      <c r="T3365" s="14">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3">
        <f t="shared" si="316"/>
        <v>42422.977418981478</v>
      </c>
      <c r="T3366" s="14">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3">
        <f t="shared" si="316"/>
        <v>42321.101759259262</v>
      </c>
      <c r="T3367" s="14">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3">
        <f t="shared" si="316"/>
        <v>42107.067557870367</v>
      </c>
      <c r="T3368" s="14">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3">
        <f t="shared" si="316"/>
        <v>42192.933958333335</v>
      </c>
      <c r="T3369" s="14">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3">
        <f t="shared" si="316"/>
        <v>41969.199756944443</v>
      </c>
      <c r="T3370" s="14">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3">
        <f t="shared" si="316"/>
        <v>42690.041435185187</v>
      </c>
      <c r="T3371" s="14">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3">
        <f t="shared" si="316"/>
        <v>42690.334317129629</v>
      </c>
      <c r="T3372" s="14">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3">
        <f t="shared" si="316"/>
        <v>42312.874594907407</v>
      </c>
      <c r="T3373" s="14">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3">
        <f t="shared" si="316"/>
        <v>41855.548101851848</v>
      </c>
      <c r="T3374" s="14">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3">
        <f t="shared" si="316"/>
        <v>42179.854629629626</v>
      </c>
      <c r="T3375" s="14">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3">
        <f t="shared" si="316"/>
        <v>42275.731666666667</v>
      </c>
      <c r="T3376" s="14">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3">
        <f t="shared" si="316"/>
        <v>41765.610798611109</v>
      </c>
      <c r="T3377" s="14">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3">
        <f t="shared" si="316"/>
        <v>42059.701319444444</v>
      </c>
      <c r="T3378" s="14">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3">
        <f t="shared" si="316"/>
        <v>42053.732627314821</v>
      </c>
      <c r="T3379" s="14">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3">
        <f t="shared" si="316"/>
        <v>41858.355393518519</v>
      </c>
      <c r="T3380" s="14">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3">
        <f t="shared" si="316"/>
        <v>42225.513888888891</v>
      </c>
      <c r="T3381" s="14">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3">
        <f t="shared" si="316"/>
        <v>41937.95344907407</v>
      </c>
      <c r="T3382" s="14">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3">
        <f t="shared" si="316"/>
        <v>42044.184988425928</v>
      </c>
      <c r="T3383" s="14">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3">
        <f t="shared" si="316"/>
        <v>42559.431203703702</v>
      </c>
      <c r="T3384" s="14">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3">
        <f t="shared" si="316"/>
        <v>42524.782638888893</v>
      </c>
      <c r="T3385" s="14">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3">
        <f t="shared" si="316"/>
        <v>42292.087592592594</v>
      </c>
      <c r="T3386" s="14">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3">
        <f t="shared" si="316"/>
        <v>41953.8675</v>
      </c>
      <c r="T3387" s="14">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3">
        <f t="shared" si="316"/>
        <v>41946.644745370373</v>
      </c>
      <c r="T3388" s="14">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3">
        <f t="shared" si="316"/>
        <v>41947.762592592589</v>
      </c>
      <c r="T3389" s="14">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3">
        <f t="shared" si="316"/>
        <v>42143.461122685185</v>
      </c>
      <c r="T3390" s="14">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3">
        <f t="shared" si="316"/>
        <v>42494.563449074078</v>
      </c>
      <c r="T3391" s="14">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3">
        <f t="shared" si="316"/>
        <v>41815.774826388886</v>
      </c>
      <c r="T3392" s="14">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3">
        <f t="shared" si="316"/>
        <v>41830.545694444445</v>
      </c>
      <c r="T3393" s="14">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3">
        <f t="shared" si="316"/>
        <v>42446.845543981486</v>
      </c>
      <c r="T3394" s="14">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SUM(E3395/D3395)</f>
        <v>1.0580000000000001</v>
      </c>
      <c r="P3395" s="8">
        <f t="shared" ref="P3395:P3458" si="319">E3395/L3395</f>
        <v>36.06818181818182</v>
      </c>
      <c r="Q3395" t="str">
        <f t="shared" ref="Q3395:Q3458" si="320">LEFT(N3395,SEARCH("/",N3395)-1)</f>
        <v>theater</v>
      </c>
      <c r="R3395" t="str">
        <f t="shared" ref="R3395:R3458" si="321">RIGHT(N3395,LEN(N3395)-SEARCH("/",N3395))</f>
        <v>plays</v>
      </c>
      <c r="S3395" s="13">
        <f t="shared" ref="S3395:S3458" si="322">(((J3395/60)/60)/24)+DATE(1970,1,1)</f>
        <v>41923.921643518523</v>
      </c>
      <c r="T3395" s="14">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3">
        <f t="shared" si="322"/>
        <v>41817.59542824074</v>
      </c>
      <c r="T3396" s="14">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3">
        <f t="shared" si="322"/>
        <v>42140.712314814817</v>
      </c>
      <c r="T3397" s="14">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3">
        <f t="shared" si="322"/>
        <v>41764.44663194444</v>
      </c>
      <c r="T3398" s="14">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3">
        <f t="shared" si="322"/>
        <v>42378.478344907402</v>
      </c>
      <c r="T3399" s="14">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3">
        <f t="shared" si="322"/>
        <v>41941.75203703704</v>
      </c>
      <c r="T3400" s="14">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3">
        <f t="shared" si="322"/>
        <v>42026.920428240745</v>
      </c>
      <c r="T3401" s="14">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3">
        <f t="shared" si="322"/>
        <v>41834.953865740739</v>
      </c>
      <c r="T3402" s="14">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3">
        <f t="shared" si="322"/>
        <v>42193.723912037036</v>
      </c>
      <c r="T3403" s="14">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3">
        <f t="shared" si="322"/>
        <v>42290.61855324074</v>
      </c>
      <c r="T3404" s="14">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3">
        <f t="shared" si="322"/>
        <v>42150.462083333332</v>
      </c>
      <c r="T3405" s="14">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3">
        <f t="shared" si="322"/>
        <v>42152.503495370373</v>
      </c>
      <c r="T3406" s="14">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3">
        <f t="shared" si="322"/>
        <v>42410.017199074078</v>
      </c>
      <c r="T3407" s="14">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3">
        <f t="shared" si="322"/>
        <v>41791.492777777778</v>
      </c>
      <c r="T3408" s="14">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3">
        <f t="shared" si="322"/>
        <v>41796.422326388885</v>
      </c>
      <c r="T3409" s="14">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3">
        <f t="shared" si="322"/>
        <v>41808.991944444446</v>
      </c>
      <c r="T3410" s="14">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3">
        <f t="shared" si="322"/>
        <v>42544.814328703709</v>
      </c>
      <c r="T3411" s="14">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3">
        <f t="shared" si="322"/>
        <v>42500.041550925926</v>
      </c>
      <c r="T3412" s="14">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3">
        <f t="shared" si="322"/>
        <v>42265.022824074069</v>
      </c>
      <c r="T3413" s="14">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3">
        <f t="shared" si="322"/>
        <v>41879.959050925929</v>
      </c>
      <c r="T3414" s="14">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3">
        <f t="shared" si="322"/>
        <v>42053.733078703706</v>
      </c>
      <c r="T3415" s="14">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3">
        <f t="shared" si="322"/>
        <v>42675.832465277781</v>
      </c>
      <c r="T3416" s="14">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3">
        <f t="shared" si="322"/>
        <v>42467.144166666665</v>
      </c>
      <c r="T3417" s="14">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3">
        <f t="shared" si="322"/>
        <v>42089.412557870368</v>
      </c>
      <c r="T3418" s="14">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3">
        <f t="shared" si="322"/>
        <v>41894.91375</v>
      </c>
      <c r="T3419" s="14">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3">
        <f t="shared" si="322"/>
        <v>41752.83457175926</v>
      </c>
      <c r="T3420" s="14">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3">
        <f t="shared" si="322"/>
        <v>42448.821585648147</v>
      </c>
      <c r="T3421" s="14">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3">
        <f t="shared" si="322"/>
        <v>42405.090300925927</v>
      </c>
      <c r="T3422" s="14">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3">
        <f t="shared" si="322"/>
        <v>42037.791238425925</v>
      </c>
      <c r="T3423" s="14">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3">
        <f t="shared" si="322"/>
        <v>42323.562222222223</v>
      </c>
      <c r="T3424" s="14">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3">
        <f t="shared" si="322"/>
        <v>42088.911354166667</v>
      </c>
      <c r="T3425" s="14">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3">
        <f t="shared" si="322"/>
        <v>42018.676898148144</v>
      </c>
      <c r="T3426" s="14">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3">
        <f t="shared" si="322"/>
        <v>41884.617314814815</v>
      </c>
      <c r="T3427" s="14">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3">
        <f t="shared" si="322"/>
        <v>41884.056747685187</v>
      </c>
      <c r="T3428" s="14">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3">
        <f t="shared" si="322"/>
        <v>41792.645277777774</v>
      </c>
      <c r="T3429" s="14">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3">
        <f t="shared" si="322"/>
        <v>42038.720451388886</v>
      </c>
      <c r="T3430" s="14">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3">
        <f t="shared" si="322"/>
        <v>42662.021539351852</v>
      </c>
      <c r="T3431" s="14">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3">
        <f t="shared" si="322"/>
        <v>41820.945613425924</v>
      </c>
      <c r="T3432" s="14">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3">
        <f t="shared" si="322"/>
        <v>41839.730937500004</v>
      </c>
      <c r="T3433" s="14">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3">
        <f t="shared" si="322"/>
        <v>42380.581180555557</v>
      </c>
      <c r="T3434" s="14">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3">
        <f t="shared" si="322"/>
        <v>41776.063136574077</v>
      </c>
      <c r="T3435" s="14">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3">
        <f t="shared" si="322"/>
        <v>41800.380428240744</v>
      </c>
      <c r="T3436" s="14">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3">
        <f t="shared" si="322"/>
        <v>42572.61681712963</v>
      </c>
      <c r="T3437" s="14">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3">
        <f t="shared" si="322"/>
        <v>41851.541585648149</v>
      </c>
      <c r="T3438" s="14">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3">
        <f t="shared" si="322"/>
        <v>42205.710879629631</v>
      </c>
      <c r="T3439" s="14">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3">
        <f t="shared" si="322"/>
        <v>42100.927858796291</v>
      </c>
      <c r="T3440" s="14">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3">
        <f t="shared" si="322"/>
        <v>42374.911226851851</v>
      </c>
      <c r="T3441" s="14">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3">
        <f t="shared" si="322"/>
        <v>41809.12300925926</v>
      </c>
      <c r="T3442" s="14">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3">
        <f t="shared" si="322"/>
        <v>42294.429641203707</v>
      </c>
      <c r="T3443" s="14">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3">
        <f t="shared" si="322"/>
        <v>42124.841111111105</v>
      </c>
      <c r="T3444" s="14">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3">
        <f t="shared" si="322"/>
        <v>41861.524837962963</v>
      </c>
      <c r="T3445" s="14">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3">
        <f t="shared" si="322"/>
        <v>42521.291504629626</v>
      </c>
      <c r="T3446" s="14">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3">
        <f t="shared" si="322"/>
        <v>42272.530509259261</v>
      </c>
      <c r="T3447" s="14">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3">
        <f t="shared" si="322"/>
        <v>42016.832465277781</v>
      </c>
      <c r="T3448" s="14">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3">
        <f t="shared" si="322"/>
        <v>42402.889027777783</v>
      </c>
      <c r="T3449" s="14">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3">
        <f t="shared" si="322"/>
        <v>41960.119085648148</v>
      </c>
      <c r="T3450" s="14">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3">
        <f t="shared" si="322"/>
        <v>42532.052523148144</v>
      </c>
      <c r="T3451" s="14">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3">
        <f t="shared" si="322"/>
        <v>42036.704525462963</v>
      </c>
      <c r="T3452" s="14">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3">
        <f t="shared" si="322"/>
        <v>42088.723692129628</v>
      </c>
      <c r="T3453" s="14">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3">
        <f t="shared" si="322"/>
        <v>41820.639189814814</v>
      </c>
      <c r="T3454" s="14">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3">
        <f t="shared" si="322"/>
        <v>42535.97865740741</v>
      </c>
      <c r="T3455" s="14">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3">
        <f t="shared" si="322"/>
        <v>41821.698599537034</v>
      </c>
      <c r="T3456" s="14">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3">
        <f t="shared" si="322"/>
        <v>42626.7503125</v>
      </c>
      <c r="T3457" s="14">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3">
        <f t="shared" si="322"/>
        <v>41821.205636574072</v>
      </c>
      <c r="T3458" s="14">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SUM(E3459/D3459)</f>
        <v>1.4019999999999999</v>
      </c>
      <c r="P3459" s="8">
        <f t="shared" ref="P3459:P3522" si="325">E3459/L3459</f>
        <v>50.981818181818184</v>
      </c>
      <c r="Q3459" t="str">
        <f t="shared" ref="Q3459:Q3522" si="326">LEFT(N3459,SEARCH("/",N3459)-1)</f>
        <v>theater</v>
      </c>
      <c r="R3459" t="str">
        <f t="shared" ref="R3459:R3522" si="327">RIGHT(N3459,LEN(N3459)-SEARCH("/",N3459))</f>
        <v>plays</v>
      </c>
      <c r="S3459" s="13">
        <f t="shared" ref="S3459:S3522" si="328">(((J3459/60)/60)/24)+DATE(1970,1,1)</f>
        <v>42016.706678240742</v>
      </c>
      <c r="T3459" s="14">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3">
        <f t="shared" si="328"/>
        <v>42011.202581018515</v>
      </c>
      <c r="T3460" s="14">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3">
        <f t="shared" si="328"/>
        <v>42480.479861111111</v>
      </c>
      <c r="T3461" s="14">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3">
        <f t="shared" si="328"/>
        <v>41852.527222222219</v>
      </c>
      <c r="T3462" s="14">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3">
        <f t="shared" si="328"/>
        <v>42643.632858796293</v>
      </c>
      <c r="T3463" s="14">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3">
        <f t="shared" si="328"/>
        <v>42179.898472222223</v>
      </c>
      <c r="T3464" s="14">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3">
        <f t="shared" si="328"/>
        <v>42612.918807870374</v>
      </c>
      <c r="T3465" s="14">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3">
        <f t="shared" si="328"/>
        <v>42575.130057870367</v>
      </c>
      <c r="T3466" s="14">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3">
        <f t="shared" si="328"/>
        <v>42200.625833333332</v>
      </c>
      <c r="T3467" s="14">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3">
        <f t="shared" si="328"/>
        <v>42420.019097222219</v>
      </c>
      <c r="T3468" s="14">
        <f t="shared" si="329"/>
        <v>42479.977430555555</v>
      </c>
    </row>
    <row r="3469" spans="1:20"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3">
        <f t="shared" si="328"/>
        <v>42053.671666666662</v>
      </c>
      <c r="T3469" s="14">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3">
        <f t="shared" si="328"/>
        <v>42605.765381944439</v>
      </c>
      <c r="T3470" s="14">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3">
        <f t="shared" si="328"/>
        <v>42458.641724537039</v>
      </c>
      <c r="T3471" s="14">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3">
        <f t="shared" si="328"/>
        <v>42529.022013888884</v>
      </c>
      <c r="T3472" s="14">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3">
        <f t="shared" si="328"/>
        <v>41841.820486111108</v>
      </c>
      <c r="T3473" s="14">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3">
        <f t="shared" si="328"/>
        <v>41928.170497685183</v>
      </c>
      <c r="T3474" s="14">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3">
        <f t="shared" si="328"/>
        <v>42062.834444444445</v>
      </c>
      <c r="T3475" s="14">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3">
        <f t="shared" si="328"/>
        <v>42541.501516203702</v>
      </c>
      <c r="T3476" s="14">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3">
        <f t="shared" si="328"/>
        <v>41918.880833333329</v>
      </c>
      <c r="T3477" s="14">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3">
        <f t="shared" si="328"/>
        <v>41921.279976851853</v>
      </c>
      <c r="T3478" s="14">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3">
        <f t="shared" si="328"/>
        <v>42128.736608796295</v>
      </c>
      <c r="T3479" s="14">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3">
        <f t="shared" si="328"/>
        <v>42053.916921296302</v>
      </c>
      <c r="T3480" s="14">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3">
        <f t="shared" si="328"/>
        <v>41781.855092592588</v>
      </c>
      <c r="T3481" s="14">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3">
        <f t="shared" si="328"/>
        <v>42171.317442129628</v>
      </c>
      <c r="T3482" s="14">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3">
        <f t="shared" si="328"/>
        <v>41989.24754629629</v>
      </c>
      <c r="T3483" s="14">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3">
        <f t="shared" si="328"/>
        <v>41796.771597222221</v>
      </c>
      <c r="T3484" s="14">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3">
        <f t="shared" si="328"/>
        <v>41793.668761574074</v>
      </c>
      <c r="T3485" s="14">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3">
        <f t="shared" si="328"/>
        <v>42506.760405092587</v>
      </c>
      <c r="T3486" s="14">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3">
        <f t="shared" si="328"/>
        <v>42372.693055555559</v>
      </c>
      <c r="T3487" s="14">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3">
        <f t="shared" si="328"/>
        <v>42126.87501157407</v>
      </c>
      <c r="T3488" s="14">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3">
        <f t="shared" si="328"/>
        <v>42149.940416666665</v>
      </c>
      <c r="T3489" s="14">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3">
        <f t="shared" si="328"/>
        <v>42087.768055555556</v>
      </c>
      <c r="T3490" s="14">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3">
        <f t="shared" si="328"/>
        <v>41753.635775462964</v>
      </c>
      <c r="T3491" s="14">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3">
        <f t="shared" si="328"/>
        <v>42443.802361111113</v>
      </c>
      <c r="T3492" s="14">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3">
        <f t="shared" si="328"/>
        <v>42121.249814814815</v>
      </c>
      <c r="T3493" s="14">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3">
        <f t="shared" si="328"/>
        <v>42268.009224537032</v>
      </c>
      <c r="T3494" s="14">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3">
        <f t="shared" si="328"/>
        <v>41848.866157407407</v>
      </c>
      <c r="T3495" s="14">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3">
        <f t="shared" si="328"/>
        <v>42689.214988425927</v>
      </c>
      <c r="T3496" s="14">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3">
        <f t="shared" si="328"/>
        <v>41915.762835648151</v>
      </c>
      <c r="T3497" s="14">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3">
        <f t="shared" si="328"/>
        <v>42584.846828703703</v>
      </c>
      <c r="T3498" s="14">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3">
        <f t="shared" si="328"/>
        <v>42511.741944444439</v>
      </c>
      <c r="T3499" s="14">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3">
        <f t="shared" si="328"/>
        <v>42459.15861111111</v>
      </c>
      <c r="T3500" s="14">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3">
        <f t="shared" si="328"/>
        <v>42132.036168981482</v>
      </c>
      <c r="T3501" s="14">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3">
        <f t="shared" si="328"/>
        <v>42419.91942129629</v>
      </c>
      <c r="T3502" s="14">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3">
        <f t="shared" si="328"/>
        <v>42233.763831018514</v>
      </c>
      <c r="T3503" s="14">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3">
        <f t="shared" si="328"/>
        <v>42430.839398148149</v>
      </c>
      <c r="T3504" s="14">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3">
        <f t="shared" si="328"/>
        <v>42545.478333333333</v>
      </c>
      <c r="T3505" s="14">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3">
        <f t="shared" si="328"/>
        <v>42297.748738425929</v>
      </c>
      <c r="T3506" s="14">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3">
        <f t="shared" si="328"/>
        <v>41760.935706018521</v>
      </c>
      <c r="T3507" s="14">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3">
        <f t="shared" si="328"/>
        <v>41829.734259259261</v>
      </c>
      <c r="T3508" s="14">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3">
        <f t="shared" si="328"/>
        <v>42491.92288194444</v>
      </c>
      <c r="T3509" s="14">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3">
        <f t="shared" si="328"/>
        <v>42477.729780092588</v>
      </c>
      <c r="T3510" s="14">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3">
        <f t="shared" si="328"/>
        <v>41950.859560185185</v>
      </c>
      <c r="T3511" s="14">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3">
        <f t="shared" si="328"/>
        <v>41802.62090277778</v>
      </c>
      <c r="T3512" s="14">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3">
        <f t="shared" si="328"/>
        <v>41927.873784722222</v>
      </c>
      <c r="T3513" s="14">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3">
        <f t="shared" si="328"/>
        <v>42057.536944444444</v>
      </c>
      <c r="T3514" s="14">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3">
        <f t="shared" si="328"/>
        <v>41781.096203703702</v>
      </c>
      <c r="T3515" s="14">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3">
        <f t="shared" si="328"/>
        <v>42020.846666666665</v>
      </c>
      <c r="T3516" s="14">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3">
        <f t="shared" si="328"/>
        <v>42125.772812499999</v>
      </c>
      <c r="T3517" s="14">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3">
        <f t="shared" si="328"/>
        <v>41856.010069444441</v>
      </c>
      <c r="T3518" s="14">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3">
        <f t="shared" si="328"/>
        <v>41794.817523148151</v>
      </c>
      <c r="T3519" s="14">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3">
        <f t="shared" si="328"/>
        <v>41893.783553240741</v>
      </c>
      <c r="T3520" s="14">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3">
        <f t="shared" si="328"/>
        <v>42037.598958333328</v>
      </c>
      <c r="T3521" s="14">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3">
        <f t="shared" si="328"/>
        <v>42227.824212962965</v>
      </c>
      <c r="T3522" s="14">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SUM(E3523/D3523)</f>
        <v>1.6942857142857144</v>
      </c>
      <c r="P3523" s="8">
        <f t="shared" ref="P3523:P3586" si="331">E3523/L3523</f>
        <v>45.615384615384613</v>
      </c>
      <c r="Q3523" t="str">
        <f t="shared" ref="Q3523:Q3586" si="332">LEFT(N3523,SEARCH("/",N3523)-1)</f>
        <v>theater</v>
      </c>
      <c r="R3523" t="str">
        <f t="shared" ref="R3523:R3586" si="333">RIGHT(N3523,LEN(N3523)-SEARCH("/",N3523))</f>
        <v>plays</v>
      </c>
      <c r="S3523" s="13">
        <f t="shared" ref="S3523:S3586" si="334">(((J3523/60)/60)/24)+DATE(1970,1,1)</f>
        <v>41881.361342592594</v>
      </c>
      <c r="T3523" s="14">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3">
        <f t="shared" si="334"/>
        <v>42234.789884259255</v>
      </c>
      <c r="T3524" s="14">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3">
        <f t="shared" si="334"/>
        <v>42581.397546296299</v>
      </c>
      <c r="T3525" s="14">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3">
        <f t="shared" si="334"/>
        <v>41880.76357638889</v>
      </c>
      <c r="T3526" s="14">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3">
        <f t="shared" si="334"/>
        <v>42214.6956712963</v>
      </c>
      <c r="T3527" s="14">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3">
        <f t="shared" si="334"/>
        <v>42460.335312499999</v>
      </c>
      <c r="T3528" s="14">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3">
        <f t="shared" si="334"/>
        <v>42167.023206018523</v>
      </c>
      <c r="T3529" s="14">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3">
        <f t="shared" si="334"/>
        <v>42733.50136574074</v>
      </c>
      <c r="T3530" s="14">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3">
        <f t="shared" si="334"/>
        <v>42177.761782407411</v>
      </c>
      <c r="T3531" s="14">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3">
        <f t="shared" si="334"/>
        <v>42442.623344907406</v>
      </c>
      <c r="T3532" s="14">
        <f t="shared" si="335"/>
        <v>42470.833333333328</v>
      </c>
    </row>
    <row r="3533" spans="1:20"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3">
        <f t="shared" si="334"/>
        <v>42521.654328703706</v>
      </c>
      <c r="T3533" s="14">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3">
        <f t="shared" si="334"/>
        <v>41884.599849537037</v>
      </c>
      <c r="T3534" s="14">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3">
        <f t="shared" si="334"/>
        <v>42289.761192129634</v>
      </c>
      <c r="T3535" s="14">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3">
        <f t="shared" si="334"/>
        <v>42243.6252662037</v>
      </c>
      <c r="T3536" s="14">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3">
        <f t="shared" si="334"/>
        <v>42248.640162037031</v>
      </c>
      <c r="T3537" s="14">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3">
        <f t="shared" si="334"/>
        <v>42328.727141203708</v>
      </c>
      <c r="T3538" s="14">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3">
        <f t="shared" si="334"/>
        <v>41923.354351851849</v>
      </c>
      <c r="T3539" s="14">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3">
        <f t="shared" si="334"/>
        <v>42571.420601851853</v>
      </c>
      <c r="T3540" s="14">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3">
        <f t="shared" si="334"/>
        <v>42600.756041666667</v>
      </c>
      <c r="T3541" s="14">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3">
        <f t="shared" si="334"/>
        <v>42517.003368055557</v>
      </c>
      <c r="T3542" s="14">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3">
        <f t="shared" si="334"/>
        <v>42222.730034722219</v>
      </c>
      <c r="T3543" s="14">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3">
        <f t="shared" si="334"/>
        <v>41829.599791666667</v>
      </c>
      <c r="T3544" s="14">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3">
        <f t="shared" si="334"/>
        <v>42150.755312499998</v>
      </c>
      <c r="T3545" s="14">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3">
        <f t="shared" si="334"/>
        <v>42040.831678240742</v>
      </c>
      <c r="T3546" s="14">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3">
        <f t="shared" si="334"/>
        <v>42075.807395833333</v>
      </c>
      <c r="T3547" s="14">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3">
        <f t="shared" si="334"/>
        <v>42073.660694444443</v>
      </c>
      <c r="T3548" s="14">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3">
        <f t="shared" si="334"/>
        <v>42480.078715277778</v>
      </c>
      <c r="T3549" s="14">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3">
        <f t="shared" si="334"/>
        <v>42411.942291666666</v>
      </c>
      <c r="T3550" s="14">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3">
        <f t="shared" si="334"/>
        <v>42223.394363425927</v>
      </c>
      <c r="T3551" s="14">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3">
        <f t="shared" si="334"/>
        <v>42462.893495370372</v>
      </c>
      <c r="T3552" s="14">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3">
        <f t="shared" si="334"/>
        <v>41753.515856481477</v>
      </c>
      <c r="T3553" s="14">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3">
        <f t="shared" si="334"/>
        <v>41788.587083333332</v>
      </c>
      <c r="T3554" s="14">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3">
        <f t="shared" si="334"/>
        <v>42196.028703703705</v>
      </c>
      <c r="T3555" s="14">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3">
        <f t="shared" si="334"/>
        <v>42016.050451388888</v>
      </c>
      <c r="T3556" s="14">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3">
        <f t="shared" si="334"/>
        <v>42661.442060185189</v>
      </c>
      <c r="T3557" s="14">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3">
        <f t="shared" si="334"/>
        <v>41808.649583333332</v>
      </c>
      <c r="T3558" s="14">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3">
        <f t="shared" si="334"/>
        <v>41730.276747685188</v>
      </c>
      <c r="T3559" s="14">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3">
        <f t="shared" si="334"/>
        <v>42139.816840277781</v>
      </c>
      <c r="T3560" s="14">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3">
        <f t="shared" si="334"/>
        <v>42194.096157407403</v>
      </c>
      <c r="T3561" s="14">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3">
        <f t="shared" si="334"/>
        <v>42115.889652777783</v>
      </c>
      <c r="T3562" s="14">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3">
        <f t="shared" si="334"/>
        <v>42203.680300925931</v>
      </c>
      <c r="T3563" s="14">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3">
        <f t="shared" si="334"/>
        <v>42433.761886574073</v>
      </c>
      <c r="T3564" s="14">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3">
        <f t="shared" si="334"/>
        <v>42555.671944444446</v>
      </c>
      <c r="T3565" s="14">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3">
        <f t="shared" si="334"/>
        <v>42236.623252314821</v>
      </c>
      <c r="T3566" s="14">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3">
        <f t="shared" si="334"/>
        <v>41974.743148148147</v>
      </c>
      <c r="T3567" s="14">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3">
        <f t="shared" si="334"/>
        <v>41997.507905092592</v>
      </c>
      <c r="T3568" s="14">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3">
        <f t="shared" si="334"/>
        <v>42135.810694444444</v>
      </c>
      <c r="T3569" s="14">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3">
        <f t="shared" si="334"/>
        <v>41869.740671296298</v>
      </c>
      <c r="T3570" s="14">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3">
        <f t="shared" si="334"/>
        <v>41982.688611111109</v>
      </c>
      <c r="T3571" s="14">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3">
        <f t="shared" si="334"/>
        <v>41976.331979166673</v>
      </c>
      <c r="T3572" s="14">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3">
        <f t="shared" si="334"/>
        <v>41912.858946759261</v>
      </c>
      <c r="T3573" s="14">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3">
        <f t="shared" si="334"/>
        <v>42146.570393518516</v>
      </c>
      <c r="T3574" s="14">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3">
        <f t="shared" si="334"/>
        <v>41921.375532407408</v>
      </c>
      <c r="T3575" s="14">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3">
        <f t="shared" si="334"/>
        <v>41926.942685185182</v>
      </c>
      <c r="T3576" s="14">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3">
        <f t="shared" si="334"/>
        <v>42561.783877314811</v>
      </c>
      <c r="T3577" s="14">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3">
        <f t="shared" si="334"/>
        <v>42649.54923611111</v>
      </c>
      <c r="T3578" s="14">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3">
        <f t="shared" si="334"/>
        <v>42093.786840277782</v>
      </c>
      <c r="T3579" s="14">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3">
        <f t="shared" si="334"/>
        <v>42460.733530092592</v>
      </c>
      <c r="T3580" s="14">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3">
        <f t="shared" si="334"/>
        <v>42430.762222222227</v>
      </c>
      <c r="T3581" s="14">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3">
        <f t="shared" si="334"/>
        <v>42026.176180555558</v>
      </c>
      <c r="T3582" s="14">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3">
        <f t="shared" si="334"/>
        <v>41836.471180555556</v>
      </c>
      <c r="T3583" s="14">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3">
        <f t="shared" si="334"/>
        <v>42451.095856481479</v>
      </c>
      <c r="T3584" s="14">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3">
        <f t="shared" si="334"/>
        <v>42418.425983796296</v>
      </c>
      <c r="T3585" s="14">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3">
        <f t="shared" si="334"/>
        <v>42168.316481481481</v>
      </c>
      <c r="T3586" s="14">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SUM(E3587/D3587)</f>
        <v>1.1911764705882353</v>
      </c>
      <c r="P3587" s="8">
        <f t="shared" ref="P3587:P3650" si="337">E3587/L3587</f>
        <v>176.08695652173913</v>
      </c>
      <c r="Q3587" t="str">
        <f t="shared" ref="Q3587:Q3650" si="338">LEFT(N3587,SEARCH("/",N3587)-1)</f>
        <v>theater</v>
      </c>
      <c r="R3587" t="str">
        <f t="shared" ref="R3587:R3650" si="339">RIGHT(N3587,LEN(N3587)-SEARCH("/",N3587))</f>
        <v>plays</v>
      </c>
      <c r="S3587" s="13">
        <f t="shared" ref="S3587:S3650" si="340">(((J3587/60)/60)/24)+DATE(1970,1,1)</f>
        <v>41964.716319444444</v>
      </c>
      <c r="T3587" s="14">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3">
        <f t="shared" si="340"/>
        <v>42576.697569444441</v>
      </c>
      <c r="T3588" s="14">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3">
        <f t="shared" si="340"/>
        <v>42503.539976851855</v>
      </c>
      <c r="T3589" s="14">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3">
        <f t="shared" si="340"/>
        <v>42101.828819444447</v>
      </c>
      <c r="T3590" s="14">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3">
        <f t="shared" si="340"/>
        <v>42125.647534722222</v>
      </c>
      <c r="T3591" s="14">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3">
        <f t="shared" si="340"/>
        <v>41902.333726851852</v>
      </c>
      <c r="T3592" s="14">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3">
        <f t="shared" si="340"/>
        <v>42003.948425925926</v>
      </c>
      <c r="T3593" s="14">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3">
        <f t="shared" si="340"/>
        <v>41988.829942129625</v>
      </c>
      <c r="T3594" s="14">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3">
        <f t="shared" si="340"/>
        <v>41974.898599537039</v>
      </c>
      <c r="T3595" s="14">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3">
        <f t="shared" si="340"/>
        <v>42592.066921296297</v>
      </c>
      <c r="T3596" s="14">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3">
        <f t="shared" si="340"/>
        <v>42050.008368055554</v>
      </c>
      <c r="T3597" s="14">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3">
        <f t="shared" si="340"/>
        <v>41856.715069444443</v>
      </c>
      <c r="T3598" s="14">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3">
        <f t="shared" si="340"/>
        <v>42417.585532407407</v>
      </c>
      <c r="T3599" s="14">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3">
        <f t="shared" si="340"/>
        <v>41866.79886574074</v>
      </c>
      <c r="T3600" s="14">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3">
        <f t="shared" si="340"/>
        <v>42220.79487268519</v>
      </c>
      <c r="T3601" s="14">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3">
        <f t="shared" si="340"/>
        <v>42628.849120370374</v>
      </c>
      <c r="T3602" s="14">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3">
        <f t="shared" si="340"/>
        <v>41990.99863425926</v>
      </c>
      <c r="T3603" s="14">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3">
        <f t="shared" si="340"/>
        <v>42447.894432870366</v>
      </c>
      <c r="T3604" s="14">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3">
        <f t="shared" si="340"/>
        <v>42283.864351851851</v>
      </c>
      <c r="T3605" s="14">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3">
        <f t="shared" si="340"/>
        <v>42483.015694444446</v>
      </c>
      <c r="T3606" s="14">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3">
        <f t="shared" si="340"/>
        <v>42383.793124999997</v>
      </c>
      <c r="T3607" s="14">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3">
        <f t="shared" si="340"/>
        <v>42566.604826388888</v>
      </c>
      <c r="T3608" s="14">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3">
        <f t="shared" si="340"/>
        <v>42338.963912037041</v>
      </c>
      <c r="T3609" s="14">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3">
        <f t="shared" si="340"/>
        <v>42506.709375000006</v>
      </c>
      <c r="T3610" s="14">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3">
        <f t="shared" si="340"/>
        <v>42429.991724537031</v>
      </c>
      <c r="T3611" s="14">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3">
        <f t="shared" si="340"/>
        <v>42203.432129629626</v>
      </c>
      <c r="T3612" s="14">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3">
        <f t="shared" si="340"/>
        <v>42072.370381944449</v>
      </c>
      <c r="T3613" s="14">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3">
        <f t="shared" si="340"/>
        <v>41789.726979166669</v>
      </c>
      <c r="T3614" s="14">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3">
        <f t="shared" si="340"/>
        <v>41788.58997685185</v>
      </c>
      <c r="T3615" s="14">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3">
        <f t="shared" si="340"/>
        <v>42144.041851851856</v>
      </c>
      <c r="T3616" s="14">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3">
        <f t="shared" si="340"/>
        <v>42318.593703703707</v>
      </c>
      <c r="T3617" s="14">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3">
        <f t="shared" si="340"/>
        <v>42052.949814814812</v>
      </c>
      <c r="T3618" s="14">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3">
        <f t="shared" si="340"/>
        <v>42779.610289351855</v>
      </c>
      <c r="T3619" s="14">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3">
        <f t="shared" si="340"/>
        <v>42128.627893518518</v>
      </c>
      <c r="T3620" s="14">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3">
        <f t="shared" si="340"/>
        <v>42661.132245370376</v>
      </c>
      <c r="T3621" s="14">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3">
        <f t="shared" si="340"/>
        <v>42037.938206018516</v>
      </c>
      <c r="T3622" s="14">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3">
        <f t="shared" si="340"/>
        <v>42619.935694444444</v>
      </c>
      <c r="T3623" s="14">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3">
        <f t="shared" si="340"/>
        <v>41877.221886574072</v>
      </c>
      <c r="T3624" s="14">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3">
        <f t="shared" si="340"/>
        <v>41828.736921296295</v>
      </c>
      <c r="T3625" s="14">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3">
        <f t="shared" si="340"/>
        <v>42545.774189814809</v>
      </c>
      <c r="T3626" s="14">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3">
        <f t="shared" si="340"/>
        <v>42157.652511574073</v>
      </c>
      <c r="T3627" s="14">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3">
        <f t="shared" si="340"/>
        <v>41846.667326388888</v>
      </c>
      <c r="T3628" s="14">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3">
        <f t="shared" si="340"/>
        <v>42460.741747685184</v>
      </c>
      <c r="T3629" s="14">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3">
        <f t="shared" si="340"/>
        <v>42291.833287037036</v>
      </c>
      <c r="T3630" s="14">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3">
        <f t="shared" si="340"/>
        <v>42437.094490740739</v>
      </c>
      <c r="T3631" s="14">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3">
        <f t="shared" si="340"/>
        <v>41942.84710648148</v>
      </c>
      <c r="T3632" s="14">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3">
        <f t="shared" si="340"/>
        <v>41880.753437499996</v>
      </c>
      <c r="T3633" s="14">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3">
        <f t="shared" si="340"/>
        <v>41946.936909722222</v>
      </c>
      <c r="T3634" s="14">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3">
        <f t="shared" si="340"/>
        <v>42649.623460648145</v>
      </c>
      <c r="T3635" s="14">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3">
        <f t="shared" si="340"/>
        <v>42701.166365740741</v>
      </c>
      <c r="T3636" s="14">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3">
        <f t="shared" si="340"/>
        <v>42450.88282407407</v>
      </c>
      <c r="T3637" s="14">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3">
        <f t="shared" si="340"/>
        <v>42226.694780092599</v>
      </c>
      <c r="T3638" s="14">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3">
        <f t="shared" si="340"/>
        <v>41975.700636574074</v>
      </c>
      <c r="T3639" s="14">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3">
        <f t="shared" si="340"/>
        <v>42053.672824074078</v>
      </c>
      <c r="T3640" s="14">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3">
        <f t="shared" si="340"/>
        <v>42590.677152777775</v>
      </c>
      <c r="T3641" s="14">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3">
        <f t="shared" si="340"/>
        <v>42104.781597222223</v>
      </c>
      <c r="T3642" s="14">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3">
        <f t="shared" si="340"/>
        <v>41899.627071759263</v>
      </c>
      <c r="T3643" s="14">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3">
        <f t="shared" si="340"/>
        <v>42297.816284722227</v>
      </c>
      <c r="T3644" s="14">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3">
        <f t="shared" si="340"/>
        <v>42285.143969907411</v>
      </c>
      <c r="T3645" s="14">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3">
        <f t="shared" si="340"/>
        <v>42409.241747685184</v>
      </c>
      <c r="T3646" s="14">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3">
        <f t="shared" si="340"/>
        <v>42665.970347222217</v>
      </c>
      <c r="T3647" s="14">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3">
        <f t="shared" si="340"/>
        <v>42140.421319444446</v>
      </c>
      <c r="T3648" s="14">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3">
        <f t="shared" si="340"/>
        <v>42598.749155092592</v>
      </c>
      <c r="T3649" s="14">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3">
        <f t="shared" si="340"/>
        <v>41887.292187500003</v>
      </c>
      <c r="T3650" s="14">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SUM(E3651/D3651)</f>
        <v>1.04</v>
      </c>
      <c r="P3651" s="8">
        <f t="shared" ref="P3651:P3714" si="343">E3651/L3651</f>
        <v>97.5</v>
      </c>
      <c r="Q3651" t="str">
        <f t="shared" ref="Q3651:Q3714" si="344">LEFT(N3651,SEARCH("/",N3651)-1)</f>
        <v>theater</v>
      </c>
      <c r="R3651" t="str">
        <f t="shared" ref="R3651:R3714" si="345">RIGHT(N3651,LEN(N3651)-SEARCH("/",N3651))</f>
        <v>plays</v>
      </c>
      <c r="S3651" s="13">
        <f t="shared" ref="S3651:S3714" si="346">(((J3651/60)/60)/24)+DATE(1970,1,1)</f>
        <v>41780.712893518517</v>
      </c>
      <c r="T3651" s="14">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3">
        <f t="shared" si="346"/>
        <v>42381.478981481487</v>
      </c>
      <c r="T3652" s="14">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3">
        <f t="shared" si="346"/>
        <v>41828.646319444444</v>
      </c>
      <c r="T3653" s="14">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3">
        <f t="shared" si="346"/>
        <v>42596.644699074073</v>
      </c>
      <c r="T3654" s="14">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3">
        <f t="shared" si="346"/>
        <v>42191.363506944443</v>
      </c>
      <c r="T3655" s="14">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3">
        <f t="shared" si="346"/>
        <v>42440.416504629626</v>
      </c>
      <c r="T3656" s="14">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3">
        <f t="shared" si="346"/>
        <v>42173.803217592591</v>
      </c>
      <c r="T3657" s="14">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3">
        <f t="shared" si="346"/>
        <v>42737.910138888896</v>
      </c>
      <c r="T3658" s="14">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3">
        <f t="shared" si="346"/>
        <v>42499.629849537043</v>
      </c>
      <c r="T3659" s="14">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3">
        <f t="shared" si="346"/>
        <v>41775.858564814815</v>
      </c>
      <c r="T3660" s="14">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3">
        <f t="shared" si="346"/>
        <v>42055.277199074073</v>
      </c>
      <c r="T3661" s="14">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3">
        <f t="shared" si="346"/>
        <v>41971.881076388891</v>
      </c>
      <c r="T3662" s="14">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3">
        <f t="shared" si="346"/>
        <v>42447.896666666667</v>
      </c>
      <c r="T3663" s="14">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3">
        <f t="shared" si="346"/>
        <v>42064.220069444447</v>
      </c>
      <c r="T3664" s="14">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3">
        <f t="shared" si="346"/>
        <v>42665.451736111107</v>
      </c>
      <c r="T3665" s="14">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3">
        <f t="shared" si="346"/>
        <v>42523.248715277776</v>
      </c>
      <c r="T3666" s="14">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3">
        <f t="shared" si="346"/>
        <v>42294.808124999996</v>
      </c>
      <c r="T3667" s="14">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3">
        <f t="shared" si="346"/>
        <v>41822.90488425926</v>
      </c>
      <c r="T3668" s="14">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3">
        <f t="shared" si="346"/>
        <v>42173.970127314817</v>
      </c>
      <c r="T3669" s="14">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3">
        <f t="shared" si="346"/>
        <v>42185.556157407409</v>
      </c>
      <c r="T3670" s="14">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3">
        <f t="shared" si="346"/>
        <v>42136.675196759257</v>
      </c>
      <c r="T3671" s="14">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3">
        <f t="shared" si="346"/>
        <v>42142.514016203699</v>
      </c>
      <c r="T3672" s="14">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3">
        <f t="shared" si="346"/>
        <v>41820.62809027778</v>
      </c>
      <c r="T3673" s="14">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3">
        <f t="shared" si="346"/>
        <v>41878.946574074071</v>
      </c>
      <c r="T3674" s="14">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3">
        <f t="shared" si="346"/>
        <v>41914.295104166667</v>
      </c>
      <c r="T3675" s="14">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3">
        <f t="shared" si="346"/>
        <v>42556.873020833329</v>
      </c>
      <c r="T3676" s="14">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3">
        <f t="shared" si="346"/>
        <v>42493.597013888888</v>
      </c>
      <c r="T3677" s="14">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3">
        <f t="shared" si="346"/>
        <v>41876.815787037034</v>
      </c>
      <c r="T3678" s="14">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3">
        <f t="shared" si="346"/>
        <v>41802.574282407404</v>
      </c>
      <c r="T3679" s="14">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3">
        <f t="shared" si="346"/>
        <v>42120.531226851846</v>
      </c>
      <c r="T3680" s="14">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3">
        <f t="shared" si="346"/>
        <v>41786.761354166665</v>
      </c>
      <c r="T3681" s="14">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3">
        <f t="shared" si="346"/>
        <v>42627.454097222217</v>
      </c>
      <c r="T3682" s="14">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3">
        <f t="shared" si="346"/>
        <v>42374.651504629626</v>
      </c>
      <c r="T3683" s="14">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3">
        <f t="shared" si="346"/>
        <v>41772.685393518521</v>
      </c>
      <c r="T3684" s="14">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3">
        <f t="shared" si="346"/>
        <v>42633.116851851853</v>
      </c>
      <c r="T3685" s="14">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3">
        <f t="shared" si="346"/>
        <v>42219.180393518516</v>
      </c>
      <c r="T3686" s="14">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3">
        <f t="shared" si="346"/>
        <v>41753.593275462961</v>
      </c>
      <c r="T3687" s="14">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3">
        <f t="shared" si="346"/>
        <v>42230.662731481483</v>
      </c>
      <c r="T3688" s="14">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3">
        <f t="shared" si="346"/>
        <v>41787.218229166669</v>
      </c>
      <c r="T3689" s="14">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3">
        <f t="shared" si="346"/>
        <v>41829.787083333329</v>
      </c>
      <c r="T3690" s="14">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3">
        <f t="shared" si="346"/>
        <v>42147.826840277776</v>
      </c>
      <c r="T3691" s="14">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3">
        <f t="shared" si="346"/>
        <v>41940.598182870373</v>
      </c>
      <c r="T3692" s="14">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3">
        <f t="shared" si="346"/>
        <v>42020.700567129628</v>
      </c>
      <c r="T3693" s="14">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3">
        <f t="shared" si="346"/>
        <v>41891.96503472222</v>
      </c>
      <c r="T3694" s="14">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3">
        <f t="shared" si="346"/>
        <v>42309.191307870366</v>
      </c>
      <c r="T3695" s="14">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3">
        <f t="shared" si="346"/>
        <v>42490.133877314816</v>
      </c>
      <c r="T3696" s="14">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3">
        <f t="shared" si="346"/>
        <v>41995.870486111111</v>
      </c>
      <c r="T3697" s="14">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3">
        <f t="shared" si="346"/>
        <v>41988.617083333331</v>
      </c>
      <c r="T3698" s="14">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3">
        <f t="shared" si="346"/>
        <v>42479.465833333335</v>
      </c>
      <c r="T3699" s="14">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3">
        <f t="shared" si="346"/>
        <v>42401.806562500002</v>
      </c>
      <c r="T3700" s="14">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3">
        <f t="shared" si="346"/>
        <v>41897.602037037039</v>
      </c>
      <c r="T3701" s="14">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3">
        <f t="shared" si="346"/>
        <v>41882.585648148146</v>
      </c>
      <c r="T3702" s="14">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3">
        <f t="shared" si="346"/>
        <v>42129.541585648149</v>
      </c>
      <c r="T3703" s="14">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3">
        <f t="shared" si="346"/>
        <v>42524.53800925926</v>
      </c>
      <c r="T3704" s="14">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3">
        <f t="shared" si="346"/>
        <v>42556.504490740743</v>
      </c>
      <c r="T3705" s="14">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3">
        <f t="shared" si="346"/>
        <v>42461.689745370371</v>
      </c>
      <c r="T3706" s="14">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3">
        <f t="shared" si="346"/>
        <v>41792.542986111112</v>
      </c>
      <c r="T3707" s="14">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3">
        <f t="shared" si="346"/>
        <v>41879.913761574076</v>
      </c>
      <c r="T3708" s="14">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3">
        <f t="shared" si="346"/>
        <v>42552.048356481479</v>
      </c>
      <c r="T3709" s="14">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3">
        <f t="shared" si="346"/>
        <v>41810.142199074071</v>
      </c>
      <c r="T3710" s="14">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3">
        <f t="shared" si="346"/>
        <v>41785.707708333335</v>
      </c>
      <c r="T3711" s="14">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3">
        <f t="shared" si="346"/>
        <v>42072.576249999998</v>
      </c>
      <c r="T3712" s="14">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3">
        <f t="shared" si="346"/>
        <v>41779.724224537036</v>
      </c>
      <c r="T3713" s="14">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3">
        <f t="shared" si="346"/>
        <v>42134.172071759262</v>
      </c>
      <c r="T3714" s="14">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SUM(E3715/D3715)</f>
        <v>1.0149999999999999</v>
      </c>
      <c r="P3715" s="8">
        <f t="shared" ref="P3715:P3778" si="349">E3715/L3715</f>
        <v>106.84210526315789</v>
      </c>
      <c r="Q3715" t="str">
        <f t="shared" ref="Q3715:Q3778" si="350">LEFT(N3715,SEARCH("/",N3715)-1)</f>
        <v>theater</v>
      </c>
      <c r="R3715" t="str">
        <f t="shared" ref="R3715:R3778" si="351">RIGHT(N3715,LEN(N3715)-SEARCH("/",N3715))</f>
        <v>plays</v>
      </c>
      <c r="S3715" s="13">
        <f t="shared" ref="S3715:S3778" si="352">(((J3715/60)/60)/24)+DATE(1970,1,1)</f>
        <v>42505.738032407404</v>
      </c>
      <c r="T3715" s="14">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3">
        <f t="shared" si="352"/>
        <v>42118.556331018524</v>
      </c>
      <c r="T3716" s="14">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3">
        <f t="shared" si="352"/>
        <v>42036.995590277773</v>
      </c>
      <c r="T3717" s="14">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3">
        <f t="shared" si="352"/>
        <v>42360.887835648144</v>
      </c>
      <c r="T3718" s="14">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3">
        <f t="shared" si="352"/>
        <v>42102.866307870368</v>
      </c>
      <c r="T3719" s="14">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3">
        <f t="shared" si="352"/>
        <v>42032.716145833328</v>
      </c>
      <c r="T3720" s="14">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3">
        <f t="shared" si="352"/>
        <v>42147.729930555557</v>
      </c>
      <c r="T3721" s="14">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3">
        <f t="shared" si="352"/>
        <v>42165.993125000001</v>
      </c>
      <c r="T3722" s="14">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3">
        <f t="shared" si="352"/>
        <v>41927.936157407406</v>
      </c>
      <c r="T3723" s="14">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3">
        <f t="shared" si="352"/>
        <v>42381.671840277777</v>
      </c>
      <c r="T3724" s="14">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3">
        <f t="shared" si="352"/>
        <v>41943.753032407411</v>
      </c>
      <c r="T3725" s="14">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3">
        <f t="shared" si="352"/>
        <v>42465.491435185191</v>
      </c>
      <c r="T3726" s="14">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3">
        <f t="shared" si="352"/>
        <v>42401.945219907408</v>
      </c>
      <c r="T3727" s="14">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3">
        <f t="shared" si="352"/>
        <v>42462.140868055561</v>
      </c>
      <c r="T3728" s="14">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3">
        <f t="shared" si="352"/>
        <v>42632.348310185189</v>
      </c>
      <c r="T3729" s="14">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3">
        <f t="shared" si="352"/>
        <v>42205.171018518522</v>
      </c>
      <c r="T3730" s="14">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3">
        <f t="shared" si="352"/>
        <v>42041.205000000002</v>
      </c>
      <c r="T3731" s="14">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3">
        <f t="shared" si="352"/>
        <v>42203.677766203706</v>
      </c>
      <c r="T3732" s="14">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3">
        <f t="shared" si="352"/>
        <v>41983.752847222218</v>
      </c>
      <c r="T3733" s="14">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3">
        <f t="shared" si="352"/>
        <v>41968.677465277782</v>
      </c>
      <c r="T3734" s="14">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3">
        <f t="shared" si="352"/>
        <v>42103.024398148147</v>
      </c>
      <c r="T3735" s="14">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3">
        <f t="shared" si="352"/>
        <v>42089.901574074072</v>
      </c>
      <c r="T3736" s="14">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3">
        <f t="shared" si="352"/>
        <v>42122.693159722221</v>
      </c>
      <c r="T3737" s="14">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3">
        <f t="shared" si="352"/>
        <v>42048.711724537032</v>
      </c>
      <c r="T3738" s="14">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3">
        <f t="shared" si="352"/>
        <v>42297.691006944442</v>
      </c>
      <c r="T3739" s="14">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3">
        <f t="shared" si="352"/>
        <v>41813.938715277778</v>
      </c>
      <c r="T3740" s="14">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3">
        <f t="shared" si="352"/>
        <v>42548.449861111112</v>
      </c>
      <c r="T3741" s="14">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3">
        <f t="shared" si="352"/>
        <v>41833.089756944442</v>
      </c>
      <c r="T3742" s="14">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3">
        <f t="shared" si="352"/>
        <v>42325.920717592591</v>
      </c>
      <c r="T3743" s="14">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3">
        <f t="shared" si="352"/>
        <v>41858.214629629627</v>
      </c>
      <c r="T3744" s="14">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3">
        <f t="shared" si="352"/>
        <v>41793.710231481484</v>
      </c>
      <c r="T3745" s="14">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3">
        <f t="shared" si="352"/>
        <v>41793.814259259263</v>
      </c>
      <c r="T3746" s="14">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3">
        <f t="shared" si="352"/>
        <v>41831.697939814818</v>
      </c>
      <c r="T3747" s="14">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3">
        <f t="shared" si="352"/>
        <v>42621.389340277776</v>
      </c>
      <c r="T3748" s="14">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3">
        <f t="shared" si="352"/>
        <v>42164.299722222218</v>
      </c>
      <c r="T3749" s="14">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3">
        <f t="shared" si="352"/>
        <v>42395.706435185188</v>
      </c>
      <c r="T3750" s="14">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3">
        <f t="shared" si="352"/>
        <v>42458.127175925925</v>
      </c>
      <c r="T3751" s="14">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3">
        <f t="shared" si="352"/>
        <v>42016.981574074074</v>
      </c>
      <c r="T3752" s="14">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3">
        <f t="shared" si="352"/>
        <v>42403.035567129627</v>
      </c>
      <c r="T3753" s="14">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3">
        <f t="shared" si="352"/>
        <v>42619.802488425921</v>
      </c>
      <c r="T3754" s="14">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3">
        <f t="shared" si="352"/>
        <v>42128.824074074073</v>
      </c>
      <c r="T3755" s="14">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3">
        <f t="shared" si="352"/>
        <v>41808.881215277775</v>
      </c>
      <c r="T3756" s="14">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3">
        <f t="shared" si="352"/>
        <v>42445.866979166662</v>
      </c>
      <c r="T3757" s="14">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3">
        <f t="shared" si="352"/>
        <v>41771.814791666664</v>
      </c>
      <c r="T3758" s="14">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3">
        <f t="shared" si="352"/>
        <v>41954.850868055553</v>
      </c>
      <c r="T3759" s="14">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3">
        <f t="shared" si="352"/>
        <v>41747.471504629626</v>
      </c>
      <c r="T3760" s="14">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3">
        <f t="shared" si="352"/>
        <v>42182.108252314814</v>
      </c>
      <c r="T3761" s="14">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3">
        <f t="shared" si="352"/>
        <v>41739.525300925925</v>
      </c>
      <c r="T3762" s="14">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3">
        <f t="shared" si="352"/>
        <v>42173.466863425929</v>
      </c>
      <c r="T3763" s="14">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3">
        <f t="shared" si="352"/>
        <v>42193.813530092593</v>
      </c>
      <c r="T3764" s="14">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3">
        <f t="shared" si="352"/>
        <v>42065.750300925924</v>
      </c>
      <c r="T3765" s="14">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3">
        <f t="shared" si="352"/>
        <v>42499.842962962968</v>
      </c>
      <c r="T3766" s="14">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3">
        <f t="shared" si="352"/>
        <v>41820.776412037041</v>
      </c>
      <c r="T3767" s="14">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3">
        <f t="shared" si="352"/>
        <v>41788.167187500003</v>
      </c>
      <c r="T3768" s="14">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3">
        <f t="shared" si="352"/>
        <v>42050.019641203704</v>
      </c>
      <c r="T3769" s="14">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3">
        <f t="shared" si="352"/>
        <v>41772.727893518517</v>
      </c>
      <c r="T3770" s="14">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3">
        <f t="shared" si="352"/>
        <v>42445.598136574074</v>
      </c>
      <c r="T3771" s="14">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3">
        <f t="shared" si="352"/>
        <v>42138.930671296301</v>
      </c>
      <c r="T3772" s="14">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3">
        <f t="shared" si="352"/>
        <v>42493.857083333336</v>
      </c>
      <c r="T3773" s="14">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3">
        <f t="shared" si="352"/>
        <v>42682.616967592592</v>
      </c>
      <c r="T3774" s="14">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3">
        <f t="shared" si="352"/>
        <v>42656.005173611105</v>
      </c>
      <c r="T3775" s="14">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3">
        <f t="shared" si="352"/>
        <v>42087.792303240742</v>
      </c>
      <c r="T3776" s="14">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3">
        <f t="shared" si="352"/>
        <v>42075.942627314813</v>
      </c>
      <c r="T3777" s="14">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3">
        <f t="shared" si="352"/>
        <v>41814.367800925924</v>
      </c>
      <c r="T3778" s="14">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SUM(E3779/D3779)</f>
        <v>1.4319999999999999</v>
      </c>
      <c r="P3779" s="8">
        <f t="shared" ref="P3779:P3842" si="355">E3779/L3779</f>
        <v>48.542372881355931</v>
      </c>
      <c r="Q3779" t="str">
        <f t="shared" ref="Q3779:Q3842" si="356">LEFT(N3779,SEARCH("/",N3779)-1)</f>
        <v>theater</v>
      </c>
      <c r="R3779" t="str">
        <f t="shared" ref="R3779:R3842" si="357">RIGHT(N3779,LEN(N3779)-SEARCH("/",N3779))</f>
        <v>musical</v>
      </c>
      <c r="S3779" s="13">
        <f t="shared" ref="S3779:S3842" si="358">(((J3779/60)/60)/24)+DATE(1970,1,1)</f>
        <v>41887.111354166671</v>
      </c>
      <c r="T3779" s="14">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3">
        <f t="shared" si="358"/>
        <v>41989.819212962961</v>
      </c>
      <c r="T3780" s="14">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3">
        <f t="shared" si="358"/>
        <v>42425.735416666663</v>
      </c>
      <c r="T3781" s="14">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3">
        <f t="shared" si="358"/>
        <v>42166.219733796301</v>
      </c>
      <c r="T3782" s="14">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3">
        <f t="shared" si="358"/>
        <v>41865.882928240739</v>
      </c>
      <c r="T3783" s="14">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3">
        <f t="shared" si="358"/>
        <v>42546.862233796302</v>
      </c>
      <c r="T3784" s="14">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3">
        <f t="shared" si="358"/>
        <v>42420.140277777777</v>
      </c>
      <c r="T3785" s="14">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3">
        <f t="shared" si="358"/>
        <v>42531.980694444443</v>
      </c>
      <c r="T3786" s="14">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3">
        <f t="shared" si="358"/>
        <v>42548.63853009259</v>
      </c>
      <c r="T3787" s="14">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3">
        <f t="shared" si="358"/>
        <v>42487.037905092591</v>
      </c>
      <c r="T3788" s="14">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3">
        <f t="shared" si="358"/>
        <v>42167.534791666665</v>
      </c>
      <c r="T3789" s="14">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3">
        <f t="shared" si="358"/>
        <v>42333.695821759262</v>
      </c>
      <c r="T3790" s="14">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3">
        <f t="shared" si="358"/>
        <v>42138.798819444448</v>
      </c>
      <c r="T3791" s="14">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3">
        <f t="shared" si="358"/>
        <v>42666.666932870372</v>
      </c>
      <c r="T3792" s="14">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3">
        <f t="shared" si="358"/>
        <v>41766.692037037035</v>
      </c>
      <c r="T3793" s="14">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3">
        <f t="shared" si="358"/>
        <v>42170.447013888886</v>
      </c>
      <c r="T3794" s="14">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3">
        <f t="shared" si="358"/>
        <v>41968.938993055555</v>
      </c>
      <c r="T3795" s="14">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3">
        <f t="shared" si="358"/>
        <v>42132.58048611111</v>
      </c>
      <c r="T3796" s="14">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3">
        <f t="shared" si="358"/>
        <v>42201.436226851853</v>
      </c>
      <c r="T3797" s="14">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3">
        <f t="shared" si="358"/>
        <v>42689.029583333337</v>
      </c>
      <c r="T3798" s="14">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3">
        <f t="shared" si="358"/>
        <v>42084.881539351853</v>
      </c>
      <c r="T3799" s="14">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3">
        <f t="shared" si="358"/>
        <v>41831.722777777781</v>
      </c>
      <c r="T3800" s="14">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3">
        <f t="shared" si="358"/>
        <v>42410.93105324074</v>
      </c>
      <c r="T3801" s="14">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3">
        <f t="shared" si="358"/>
        <v>41982.737071759257</v>
      </c>
      <c r="T3802" s="14">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3">
        <f t="shared" si="358"/>
        <v>41975.676111111112</v>
      </c>
      <c r="T3803" s="14">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3">
        <f t="shared" si="358"/>
        <v>42269.126226851848</v>
      </c>
      <c r="T3804" s="14">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3">
        <f t="shared" si="358"/>
        <v>42403.971851851849</v>
      </c>
      <c r="T3805" s="14">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3">
        <f t="shared" si="358"/>
        <v>42527.00953703704</v>
      </c>
      <c r="T3806" s="14">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3">
        <f t="shared" si="358"/>
        <v>41849.887037037035</v>
      </c>
      <c r="T3807" s="14">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3">
        <f t="shared" si="358"/>
        <v>41799.259039351848</v>
      </c>
      <c r="T3808" s="14">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3">
        <f t="shared" si="358"/>
        <v>42090.909016203703</v>
      </c>
      <c r="T3809" s="14">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3">
        <f t="shared" si="358"/>
        <v>42059.453923611116</v>
      </c>
      <c r="T3810" s="14">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3">
        <f t="shared" si="358"/>
        <v>41800.526701388888</v>
      </c>
      <c r="T3811" s="14">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3">
        <f t="shared" si="358"/>
        <v>42054.849050925928</v>
      </c>
      <c r="T3812" s="14">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3">
        <f t="shared" si="358"/>
        <v>42487.62700231481</v>
      </c>
      <c r="T3813" s="14">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3">
        <f t="shared" si="358"/>
        <v>42109.751250000001</v>
      </c>
      <c r="T3814" s="14">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3">
        <f t="shared" si="358"/>
        <v>42497.275706018518</v>
      </c>
      <c r="T3815" s="14">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3">
        <f t="shared" si="358"/>
        <v>42058.904074074075</v>
      </c>
      <c r="T3816" s="14">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3">
        <f t="shared" si="358"/>
        <v>42207.259918981479</v>
      </c>
      <c r="T3817" s="14">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3">
        <f t="shared" si="358"/>
        <v>41807.690081018518</v>
      </c>
      <c r="T3818" s="14">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3">
        <f t="shared" si="358"/>
        <v>42284.69694444444</v>
      </c>
      <c r="T3819" s="14">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3">
        <f t="shared" si="358"/>
        <v>42045.84238425926</v>
      </c>
      <c r="T3820" s="14">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3">
        <f t="shared" si="358"/>
        <v>42184.209537037037</v>
      </c>
      <c r="T3821" s="14">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3">
        <f t="shared" si="358"/>
        <v>42160.651817129634</v>
      </c>
      <c r="T3822" s="14">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3">
        <f t="shared" si="358"/>
        <v>42341.180636574078</v>
      </c>
      <c r="T3823" s="14">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3">
        <f t="shared" si="358"/>
        <v>42329.838159722218</v>
      </c>
      <c r="T3824" s="14">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3">
        <f t="shared" si="358"/>
        <v>42170.910231481481</v>
      </c>
      <c r="T3825" s="14">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3">
        <f t="shared" si="358"/>
        <v>42571.626192129625</v>
      </c>
      <c r="T3826" s="14">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3">
        <f t="shared" si="358"/>
        <v>42151.069606481484</v>
      </c>
      <c r="T3827" s="14">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3">
        <f t="shared" si="358"/>
        <v>42101.423541666663</v>
      </c>
      <c r="T3828" s="14">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3">
        <f t="shared" si="358"/>
        <v>42034.928252314814</v>
      </c>
      <c r="T3829" s="14">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3">
        <f t="shared" si="358"/>
        <v>41944.527627314819</v>
      </c>
      <c r="T3830" s="14">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3">
        <f t="shared" si="358"/>
        <v>42593.865405092598</v>
      </c>
      <c r="T3831" s="14">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3">
        <f t="shared" si="358"/>
        <v>42503.740868055553</v>
      </c>
      <c r="T3832" s="14">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3">
        <f t="shared" si="358"/>
        <v>41927.848900462966</v>
      </c>
      <c r="T3833" s="14">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3">
        <f t="shared" si="358"/>
        <v>42375.114988425921</v>
      </c>
      <c r="T3834" s="14">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3">
        <f t="shared" si="358"/>
        <v>41963.872361111105</v>
      </c>
      <c r="T3835" s="14">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3">
        <f t="shared" si="358"/>
        <v>42143.445219907408</v>
      </c>
      <c r="T3836" s="14">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3">
        <f t="shared" si="358"/>
        <v>42460.94222222222</v>
      </c>
      <c r="T3837" s="14">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3">
        <f t="shared" si="358"/>
        <v>42553.926527777774</v>
      </c>
      <c r="T3838" s="14">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3">
        <f t="shared" si="358"/>
        <v>42152.765717592592</v>
      </c>
      <c r="T3839" s="14">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3">
        <f t="shared" si="358"/>
        <v>42116.710752314815</v>
      </c>
      <c r="T3840" s="14">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3">
        <f t="shared" si="358"/>
        <v>42155.142638888887</v>
      </c>
      <c r="T3841" s="14">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3">
        <f t="shared" si="358"/>
        <v>42432.701724537037</v>
      </c>
      <c r="T3842" s="14">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SUM(E3843/D3843)</f>
        <v>8.72E-2</v>
      </c>
      <c r="P3843" s="8">
        <f t="shared" ref="P3843:P3906" si="361">E3843/L3843</f>
        <v>25.647058823529413</v>
      </c>
      <c r="Q3843" t="str">
        <f t="shared" ref="Q3843:Q3906" si="362">LEFT(N3843,SEARCH("/",N3843)-1)</f>
        <v>theater</v>
      </c>
      <c r="R3843" t="str">
        <f t="shared" ref="R3843:R3906" si="363">RIGHT(N3843,LEN(N3843)-SEARCH("/",N3843))</f>
        <v>plays</v>
      </c>
      <c r="S3843" s="13">
        <f t="shared" ref="S3843:S3906" si="364">(((J3843/60)/60)/24)+DATE(1970,1,1)</f>
        <v>41780.785729166666</v>
      </c>
      <c r="T3843" s="14">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3">
        <f t="shared" si="364"/>
        <v>41740.493657407409</v>
      </c>
      <c r="T3844" s="14">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3">
        <f t="shared" si="364"/>
        <v>41766.072500000002</v>
      </c>
      <c r="T3845" s="14">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3">
        <f t="shared" si="364"/>
        <v>41766.617291666669</v>
      </c>
      <c r="T3846" s="14">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3">
        <f t="shared" si="364"/>
        <v>42248.627013888887</v>
      </c>
      <c r="T3847" s="14">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3">
        <f t="shared" si="364"/>
        <v>41885.221550925926</v>
      </c>
      <c r="T3848" s="14">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3">
        <f t="shared" si="364"/>
        <v>42159.224432870367</v>
      </c>
      <c r="T3849" s="14">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3">
        <f t="shared" si="364"/>
        <v>42265.817002314812</v>
      </c>
      <c r="T3850" s="14">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3">
        <f t="shared" si="364"/>
        <v>42136.767175925925</v>
      </c>
      <c r="T3851" s="14">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3">
        <f t="shared" si="364"/>
        <v>41975.124340277776</v>
      </c>
      <c r="T3852" s="14">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3">
        <f t="shared" si="364"/>
        <v>42172.439571759256</v>
      </c>
      <c r="T3853" s="14">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3">
        <f t="shared" si="364"/>
        <v>42065.190694444449</v>
      </c>
      <c r="T3854" s="14">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3">
        <f t="shared" si="364"/>
        <v>41848.84002314815</v>
      </c>
      <c r="T3855" s="14">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3">
        <f t="shared" si="364"/>
        <v>42103.884930555556</v>
      </c>
      <c r="T3856" s="14">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3">
        <f t="shared" si="364"/>
        <v>42059.970729166671</v>
      </c>
      <c r="T3857" s="14">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3">
        <f t="shared" si="364"/>
        <v>42041.743090277778</v>
      </c>
      <c r="T3858" s="14">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3">
        <f t="shared" si="364"/>
        <v>41829.73715277778</v>
      </c>
      <c r="T3859" s="14">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3">
        <f t="shared" si="364"/>
        <v>42128.431064814817</v>
      </c>
      <c r="T3860" s="14">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3">
        <f t="shared" si="364"/>
        <v>41789.893599537041</v>
      </c>
      <c r="T3861" s="14">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3">
        <f t="shared" si="364"/>
        <v>41833.660995370366</v>
      </c>
      <c r="T3862" s="14">
        <f t="shared" si="365"/>
        <v>41863.660995370366</v>
      </c>
    </row>
    <row r="3863" spans="1:20"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3">
        <f t="shared" si="364"/>
        <v>41914.590011574073</v>
      </c>
      <c r="T3863" s="14">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3">
        <f t="shared" si="364"/>
        <v>42611.261064814811</v>
      </c>
      <c r="T3864" s="14">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3">
        <f t="shared" si="364"/>
        <v>42253.633159722223</v>
      </c>
      <c r="T3865" s="14">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3">
        <f t="shared" si="364"/>
        <v>42295.891828703709</v>
      </c>
      <c r="T3866" s="14">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3">
        <f t="shared" si="364"/>
        <v>41841.651597222226</v>
      </c>
      <c r="T3867" s="14">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3">
        <f t="shared" si="364"/>
        <v>42402.947002314817</v>
      </c>
      <c r="T3868" s="14">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3">
        <f t="shared" si="364"/>
        <v>42509.814108796301</v>
      </c>
      <c r="T3869" s="14">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3">
        <f t="shared" si="364"/>
        <v>41865.659780092588</v>
      </c>
      <c r="T3870" s="14">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3">
        <f t="shared" si="364"/>
        <v>42047.724444444444</v>
      </c>
      <c r="T3871" s="14">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3">
        <f t="shared" si="364"/>
        <v>41793.17219907407</v>
      </c>
      <c r="T3872" s="14">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3">
        <f t="shared" si="364"/>
        <v>42763.780671296292</v>
      </c>
      <c r="T3873" s="14">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3">
        <f t="shared" si="364"/>
        <v>42180.145787037036</v>
      </c>
      <c r="T3874" s="14">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3">
        <f t="shared" si="364"/>
        <v>42255.696006944447</v>
      </c>
      <c r="T3875" s="14">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3">
        <f t="shared" si="364"/>
        <v>42007.016458333332</v>
      </c>
      <c r="T3876" s="14">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3">
        <f t="shared" si="364"/>
        <v>42615.346817129626</v>
      </c>
      <c r="T3877" s="14">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3">
        <f t="shared" si="364"/>
        <v>42372.624166666668</v>
      </c>
      <c r="T3878" s="14">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3">
        <f t="shared" si="364"/>
        <v>42682.67768518519</v>
      </c>
      <c r="T3879" s="14">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3">
        <f t="shared" si="364"/>
        <v>42154.818819444445</v>
      </c>
      <c r="T3880" s="14">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3">
        <f t="shared" si="364"/>
        <v>41999.861064814817</v>
      </c>
      <c r="T3881" s="14">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3">
        <f t="shared" si="364"/>
        <v>41815.815046296295</v>
      </c>
      <c r="T3882" s="14">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3">
        <f t="shared" si="364"/>
        <v>42756.018506944441</v>
      </c>
      <c r="T3883" s="14">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3">
        <f t="shared" si="364"/>
        <v>42373.983449074076</v>
      </c>
      <c r="T3884" s="14">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3">
        <f t="shared" si="364"/>
        <v>41854.602650462963</v>
      </c>
      <c r="T3885" s="14">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3">
        <f t="shared" si="364"/>
        <v>42065.791574074072</v>
      </c>
      <c r="T3886" s="14">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3">
        <f t="shared" si="364"/>
        <v>42469.951284722221</v>
      </c>
      <c r="T3887" s="14">
        <f t="shared" si="365"/>
        <v>42499.951284722221</v>
      </c>
    </row>
    <row r="3888" spans="1:20"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3">
        <f t="shared" si="364"/>
        <v>41954.228032407409</v>
      </c>
      <c r="T3888" s="14">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3">
        <f t="shared" si="364"/>
        <v>42079.857974537037</v>
      </c>
      <c r="T3889" s="14">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3">
        <f t="shared" si="364"/>
        <v>42762.545810185184</v>
      </c>
      <c r="T3890" s="14">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3">
        <f t="shared" si="364"/>
        <v>41977.004976851851</v>
      </c>
      <c r="T3891" s="14">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3">
        <f t="shared" si="364"/>
        <v>42171.758611111116</v>
      </c>
      <c r="T3892" s="14">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3">
        <f t="shared" si="364"/>
        <v>42056.1324537037</v>
      </c>
      <c r="T3893" s="14">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3">
        <f t="shared" si="364"/>
        <v>41867.652280092596</v>
      </c>
      <c r="T3894" s="14">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3">
        <f t="shared" si="364"/>
        <v>41779.657870370371</v>
      </c>
      <c r="T3895" s="14">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3">
        <f t="shared" si="364"/>
        <v>42679.958472222221</v>
      </c>
      <c r="T3896" s="14">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3">
        <f t="shared" si="364"/>
        <v>42032.250208333338</v>
      </c>
      <c r="T3897" s="14">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3">
        <f t="shared" si="364"/>
        <v>41793.191875000004</v>
      </c>
      <c r="T3898" s="14">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3">
        <f t="shared" si="364"/>
        <v>41982.87364583333</v>
      </c>
      <c r="T3899" s="14">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3">
        <f t="shared" si="364"/>
        <v>42193.482291666667</v>
      </c>
      <c r="T3900" s="14">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3">
        <f t="shared" si="364"/>
        <v>41843.775011574071</v>
      </c>
      <c r="T3901" s="14">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3">
        <f t="shared" si="364"/>
        <v>42136.092488425929</v>
      </c>
      <c r="T3902" s="14">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3">
        <f t="shared" si="364"/>
        <v>42317.826377314821</v>
      </c>
      <c r="T3903" s="14">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3">
        <f t="shared" si="364"/>
        <v>42663.468078703707</v>
      </c>
      <c r="T3904" s="14">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3">
        <f t="shared" si="364"/>
        <v>42186.01116898148</v>
      </c>
      <c r="T3905" s="14">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3">
        <f t="shared" si="364"/>
        <v>42095.229166666672</v>
      </c>
      <c r="T3906" s="14">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SUM(E3907/D3907)</f>
        <v>0.11533333333333333</v>
      </c>
      <c r="P3907" s="8">
        <f t="shared" ref="P3907:P3970" si="367">E3907/L3907</f>
        <v>24.714285714285715</v>
      </c>
      <c r="Q3907" t="str">
        <f t="shared" ref="Q3907:Q3970" si="368">LEFT(N3907,SEARCH("/",N3907)-1)</f>
        <v>theater</v>
      </c>
      <c r="R3907" t="str">
        <f t="shared" ref="R3907:R3970" si="369">RIGHT(N3907,LEN(N3907)-SEARCH("/",N3907))</f>
        <v>plays</v>
      </c>
      <c r="S3907" s="13">
        <f t="shared" ref="S3907:S3970" si="370">(((J3907/60)/60)/24)+DATE(1970,1,1)</f>
        <v>42124.623877314814</v>
      </c>
      <c r="T3907" s="14">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3">
        <f t="shared" si="370"/>
        <v>42143.917743055557</v>
      </c>
      <c r="T3908" s="14">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3">
        <f t="shared" si="370"/>
        <v>41906.819513888891</v>
      </c>
      <c r="T3909" s="14">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3">
        <f t="shared" si="370"/>
        <v>41834.135370370372</v>
      </c>
      <c r="T3910" s="14">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3">
        <f t="shared" si="370"/>
        <v>41863.359282407408</v>
      </c>
      <c r="T3911" s="14">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3">
        <f t="shared" si="370"/>
        <v>42224.756909722222</v>
      </c>
      <c r="T3912" s="14">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3">
        <f t="shared" si="370"/>
        <v>41939.8122337963</v>
      </c>
      <c r="T3913" s="14">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3">
        <f t="shared" si="370"/>
        <v>42059.270023148143</v>
      </c>
      <c r="T3914" s="14">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3">
        <f t="shared" si="370"/>
        <v>42308.211215277777</v>
      </c>
      <c r="T3915" s="14">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3">
        <f t="shared" si="370"/>
        <v>42114.818935185183</v>
      </c>
      <c r="T3916" s="14">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3">
        <f t="shared" si="370"/>
        <v>42492.98505787037</v>
      </c>
      <c r="T3917" s="14">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3">
        <f t="shared" si="370"/>
        <v>42494.471666666665</v>
      </c>
      <c r="T3918" s="14">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3">
        <f t="shared" si="370"/>
        <v>41863.527326388888</v>
      </c>
      <c r="T3919" s="14">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3">
        <f t="shared" si="370"/>
        <v>41843.664618055554</v>
      </c>
      <c r="T3920" s="14">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3">
        <f t="shared" si="370"/>
        <v>42358.684872685189</v>
      </c>
      <c r="T3921" s="14">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3">
        <f t="shared" si="370"/>
        <v>42657.38726851852</v>
      </c>
      <c r="T3922" s="14">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3">
        <f t="shared" si="370"/>
        <v>41926.542303240742</v>
      </c>
      <c r="T3923" s="14">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3">
        <f t="shared" si="370"/>
        <v>42020.768634259264</v>
      </c>
      <c r="T3924" s="14">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3">
        <f t="shared" si="370"/>
        <v>42075.979988425926</v>
      </c>
      <c r="T3925" s="14">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3">
        <f t="shared" si="370"/>
        <v>41786.959745370368</v>
      </c>
      <c r="T3926" s="14">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3">
        <f t="shared" si="370"/>
        <v>41820.870821759258</v>
      </c>
      <c r="T3927" s="14">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3">
        <f t="shared" si="370"/>
        <v>41970.085046296299</v>
      </c>
      <c r="T3928" s="14">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3">
        <f t="shared" si="370"/>
        <v>41830.267407407409</v>
      </c>
      <c r="T3929" s="14">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3">
        <f t="shared" si="370"/>
        <v>42265.683182870373</v>
      </c>
      <c r="T3930" s="14">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3">
        <f t="shared" si="370"/>
        <v>42601.827141203699</v>
      </c>
      <c r="T3931" s="14">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3">
        <f t="shared" si="370"/>
        <v>42433.338749999995</v>
      </c>
      <c r="T3932" s="14">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3">
        <f t="shared" si="370"/>
        <v>42228.151701388888</v>
      </c>
      <c r="T3933" s="14">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3">
        <f t="shared" si="370"/>
        <v>42415.168564814812</v>
      </c>
      <c r="T3934" s="14">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3">
        <f t="shared" si="370"/>
        <v>42538.968310185184</v>
      </c>
      <c r="T3935" s="14">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3">
        <f t="shared" si="370"/>
        <v>42233.671747685185</v>
      </c>
      <c r="T3936" s="14">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3">
        <f t="shared" si="370"/>
        <v>42221.656782407401</v>
      </c>
      <c r="T3937" s="14">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3">
        <f t="shared" si="370"/>
        <v>42675.262962962966</v>
      </c>
      <c r="T3938" s="14">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3">
        <f t="shared" si="370"/>
        <v>42534.631481481483</v>
      </c>
      <c r="T3939" s="14">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3">
        <f t="shared" si="370"/>
        <v>42151.905717592599</v>
      </c>
      <c r="T3940" s="14">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3">
        <f t="shared" si="370"/>
        <v>41915.400219907409</v>
      </c>
      <c r="T3941" s="14">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3">
        <f t="shared" si="370"/>
        <v>41961.492488425924</v>
      </c>
      <c r="T3942" s="14">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3">
        <f t="shared" si="370"/>
        <v>41940.587233796294</v>
      </c>
      <c r="T3943" s="14">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3">
        <f t="shared" si="370"/>
        <v>42111.904097222221</v>
      </c>
      <c r="T3944" s="14">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3">
        <f t="shared" si="370"/>
        <v>42279.778564814813</v>
      </c>
      <c r="T3945" s="14">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3">
        <f t="shared" si="370"/>
        <v>42213.662905092591</v>
      </c>
      <c r="T3946" s="14">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3">
        <f t="shared" si="370"/>
        <v>42109.801712962959</v>
      </c>
      <c r="T3947" s="14">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3">
        <f t="shared" si="370"/>
        <v>42031.833587962959</v>
      </c>
      <c r="T3948" s="14">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3">
        <f t="shared" si="370"/>
        <v>42615.142870370371</v>
      </c>
      <c r="T3949" s="14">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3">
        <f t="shared" si="370"/>
        <v>41829.325497685182</v>
      </c>
      <c r="T3950" s="14">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3">
        <f t="shared" si="370"/>
        <v>42016.120613425926</v>
      </c>
      <c r="T3951" s="14">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3">
        <f t="shared" si="370"/>
        <v>42439.702314814815</v>
      </c>
      <c r="T3952" s="14">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3">
        <f t="shared" si="370"/>
        <v>42433.825717592597</v>
      </c>
      <c r="T3953" s="14">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3">
        <f t="shared" si="370"/>
        <v>42243.790393518517</v>
      </c>
      <c r="T3954" s="14">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3">
        <f t="shared" si="370"/>
        <v>42550.048449074078</v>
      </c>
      <c r="T3955" s="14">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3">
        <f t="shared" si="370"/>
        <v>41774.651203703703</v>
      </c>
      <c r="T3956" s="14">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3">
        <f t="shared" si="370"/>
        <v>42306.848854166667</v>
      </c>
      <c r="T3957" s="14">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3">
        <f t="shared" si="370"/>
        <v>42457.932025462964</v>
      </c>
      <c r="T3958" s="14">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3">
        <f t="shared" si="370"/>
        <v>42513.976319444439</v>
      </c>
      <c r="T3959" s="14">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3">
        <f t="shared" si="370"/>
        <v>41816.950370370374</v>
      </c>
      <c r="T3960" s="14">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3">
        <f t="shared" si="370"/>
        <v>41880.788842592592</v>
      </c>
      <c r="T3961" s="14">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3">
        <f t="shared" si="370"/>
        <v>42342.845555555556</v>
      </c>
      <c r="T3962" s="14">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3">
        <f t="shared" si="370"/>
        <v>41745.891319444447</v>
      </c>
      <c r="T3963" s="14">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3">
        <f t="shared" si="370"/>
        <v>42311.621458333335</v>
      </c>
      <c r="T3964" s="14">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3">
        <f t="shared" si="370"/>
        <v>42296.154131944444</v>
      </c>
      <c r="T3965" s="14">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3">
        <f t="shared" si="370"/>
        <v>42053.722060185188</v>
      </c>
      <c r="T3966" s="14">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3">
        <f t="shared" si="370"/>
        <v>42414.235879629632</v>
      </c>
      <c r="T3967" s="14">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3">
        <f t="shared" si="370"/>
        <v>41801.711550925924</v>
      </c>
      <c r="T3968" s="14">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3">
        <f t="shared" si="370"/>
        <v>42770.290590277778</v>
      </c>
      <c r="T3969" s="14">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3">
        <f t="shared" si="370"/>
        <v>42452.815659722226</v>
      </c>
      <c r="T3970" s="14">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SUM(E3971/D3971)</f>
        <v>7.4690265486725665E-2</v>
      </c>
      <c r="P3971" s="8">
        <f t="shared" ref="P3971:P4034" si="373">E3971/L3971</f>
        <v>35.166666666666664</v>
      </c>
      <c r="Q3971" t="str">
        <f t="shared" ref="Q3971:Q4034" si="374">LEFT(N3971,SEARCH("/",N3971)-1)</f>
        <v>theater</v>
      </c>
      <c r="R3971" t="str">
        <f t="shared" ref="R3971:R4034" si="375">RIGHT(N3971,LEN(N3971)-SEARCH("/",N3971))</f>
        <v>plays</v>
      </c>
      <c r="S3971" s="13">
        <f t="shared" ref="S3971:S4034" si="376">(((J3971/60)/60)/24)+DATE(1970,1,1)</f>
        <v>42601.854699074072</v>
      </c>
      <c r="T3971" s="14">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3">
        <f t="shared" si="376"/>
        <v>42447.863553240735</v>
      </c>
      <c r="T3972" s="14">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3">
        <f t="shared" si="376"/>
        <v>41811.536180555559</v>
      </c>
      <c r="T3973" s="14">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3">
        <f t="shared" si="376"/>
        <v>41981.067523148144</v>
      </c>
      <c r="T3974" s="14">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3">
        <f t="shared" si="376"/>
        <v>42469.68414351852</v>
      </c>
      <c r="T3975" s="14">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3">
        <f t="shared" si="376"/>
        <v>42493.546851851846</v>
      </c>
      <c r="T3976" s="14">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3">
        <f t="shared" si="376"/>
        <v>42534.866875</v>
      </c>
      <c r="T3977" s="14">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3">
        <f t="shared" si="376"/>
        <v>41830.858344907407</v>
      </c>
      <c r="T3978" s="14">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3">
        <f t="shared" si="376"/>
        <v>42543.788564814815</v>
      </c>
      <c r="T3979" s="14">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3">
        <f t="shared" si="376"/>
        <v>41975.642974537041</v>
      </c>
      <c r="T3980" s="14">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3">
        <f t="shared" si="376"/>
        <v>42069.903437500005</v>
      </c>
      <c r="T3981" s="14">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3">
        <f t="shared" si="376"/>
        <v>41795.598923611113</v>
      </c>
      <c r="T3982" s="14">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3">
        <f t="shared" si="376"/>
        <v>42508.179965277777</v>
      </c>
      <c r="T3983" s="14">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3">
        <f t="shared" si="376"/>
        <v>42132.809953703705</v>
      </c>
      <c r="T3984" s="14">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3">
        <f t="shared" si="376"/>
        <v>41747.86986111111</v>
      </c>
      <c r="T3985" s="14">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3">
        <f t="shared" si="376"/>
        <v>41920.963472222218</v>
      </c>
      <c r="T3986" s="14">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3">
        <f t="shared" si="376"/>
        <v>42399.707407407404</v>
      </c>
      <c r="T3987" s="14">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3">
        <f t="shared" si="376"/>
        <v>42467.548541666663</v>
      </c>
      <c r="T3988" s="14">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3">
        <f t="shared" si="376"/>
        <v>41765.92465277778</v>
      </c>
      <c r="T3989" s="14">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3">
        <f t="shared" si="376"/>
        <v>42230.08116898148</v>
      </c>
      <c r="T3990" s="14">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3">
        <f t="shared" si="376"/>
        <v>42286.749780092592</v>
      </c>
      <c r="T3991" s="14">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3">
        <f t="shared" si="376"/>
        <v>42401.672372685185</v>
      </c>
      <c r="T3992" s="14">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3">
        <f t="shared" si="376"/>
        <v>42125.644467592589</v>
      </c>
      <c r="T3993" s="14">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3">
        <f t="shared" si="376"/>
        <v>42289.94049768518</v>
      </c>
      <c r="T3994" s="14">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3">
        <f t="shared" si="376"/>
        <v>42107.864722222221</v>
      </c>
      <c r="T3995" s="14">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3">
        <f t="shared" si="376"/>
        <v>41809.389930555553</v>
      </c>
      <c r="T3996" s="14">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3">
        <f t="shared" si="376"/>
        <v>42019.683761574073</v>
      </c>
      <c r="T3997" s="14">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3">
        <f t="shared" si="376"/>
        <v>41950.26694444444</v>
      </c>
      <c r="T3998" s="14">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3">
        <f t="shared" si="376"/>
        <v>42069.391446759255</v>
      </c>
      <c r="T3999" s="14">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3">
        <f t="shared" si="376"/>
        <v>42061.963263888887</v>
      </c>
      <c r="T4000" s="14">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3">
        <f t="shared" si="376"/>
        <v>41842.828680555554</v>
      </c>
      <c r="T4001" s="14">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3">
        <f t="shared" si="376"/>
        <v>42437.64534722222</v>
      </c>
      <c r="T4002" s="14">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3">
        <f t="shared" si="376"/>
        <v>42775.964212962965</v>
      </c>
      <c r="T4003" s="14">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3">
        <f t="shared" si="376"/>
        <v>41879.043530092589</v>
      </c>
      <c r="T4004" s="14">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3">
        <f t="shared" si="376"/>
        <v>42020.587349537032</v>
      </c>
      <c r="T4005" s="14">
        <f t="shared" si="377"/>
        <v>42050.587349537032</v>
      </c>
    </row>
    <row r="4006" spans="1:20"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3">
        <f t="shared" si="376"/>
        <v>41890.16269675926</v>
      </c>
      <c r="T4006" s="14">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3">
        <f t="shared" si="376"/>
        <v>41872.807696759257</v>
      </c>
      <c r="T4007" s="14">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3">
        <f t="shared" si="376"/>
        <v>42391.772997685184</v>
      </c>
      <c r="T4008" s="14">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3">
        <f t="shared" si="376"/>
        <v>41848.772928240738</v>
      </c>
      <c r="T4009" s="14">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3">
        <f t="shared" si="376"/>
        <v>42177.964201388888</v>
      </c>
      <c r="T4010" s="14">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3">
        <f t="shared" si="376"/>
        <v>41851.700925925928</v>
      </c>
      <c r="T4011" s="14">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3">
        <f t="shared" si="376"/>
        <v>41921.770439814813</v>
      </c>
      <c r="T4012" s="14">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3">
        <f t="shared" si="376"/>
        <v>42002.54488425926</v>
      </c>
      <c r="T4013" s="14">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3">
        <f t="shared" si="376"/>
        <v>42096.544548611113</v>
      </c>
      <c r="T4014" s="14">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3">
        <f t="shared" si="376"/>
        <v>42021.301192129627</v>
      </c>
      <c r="T4015" s="14">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3">
        <f t="shared" si="376"/>
        <v>42419.246168981481</v>
      </c>
      <c r="T4016" s="14">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3">
        <f t="shared" si="376"/>
        <v>42174.780821759254</v>
      </c>
      <c r="T4017" s="14">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3">
        <f t="shared" si="376"/>
        <v>41869.872685185182</v>
      </c>
      <c r="T4018" s="14">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3">
        <f t="shared" si="376"/>
        <v>41856.672152777777</v>
      </c>
      <c r="T4019" s="14">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3">
        <f t="shared" si="376"/>
        <v>42620.91097222222</v>
      </c>
      <c r="T4020" s="14">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3">
        <f t="shared" si="376"/>
        <v>42417.675879629634</v>
      </c>
      <c r="T4021" s="14">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3">
        <f t="shared" si="376"/>
        <v>42057.190960648149</v>
      </c>
      <c r="T4022" s="14">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3">
        <f t="shared" si="376"/>
        <v>41878.911550925928</v>
      </c>
      <c r="T4023" s="14">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3">
        <f t="shared" si="376"/>
        <v>41990.584108796291</v>
      </c>
      <c r="T4024" s="14">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3">
        <f t="shared" si="376"/>
        <v>42408.999571759254</v>
      </c>
      <c r="T4025" s="14">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3">
        <f t="shared" si="376"/>
        <v>42217.670104166667</v>
      </c>
      <c r="T4026" s="14">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3">
        <f t="shared" si="376"/>
        <v>42151.237685185188</v>
      </c>
      <c r="T4027" s="14">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3">
        <f t="shared" si="376"/>
        <v>42282.655543981484</v>
      </c>
      <c r="T4028" s="14">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3">
        <f t="shared" si="376"/>
        <v>42768.97084490741</v>
      </c>
      <c r="T4029" s="14">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3">
        <f t="shared" si="376"/>
        <v>41765.938657407409</v>
      </c>
      <c r="T4030" s="14">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3">
        <f t="shared" si="376"/>
        <v>42322.025115740747</v>
      </c>
      <c r="T4031" s="14">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3">
        <f t="shared" si="376"/>
        <v>42374.655081018514</v>
      </c>
      <c r="T4032" s="14">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3">
        <f t="shared" si="376"/>
        <v>41941.585231481484</v>
      </c>
      <c r="T4033" s="14">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3">
        <f t="shared" si="376"/>
        <v>42293.809212962966</v>
      </c>
      <c r="T4034" s="14">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SUM(E4035/D4035)</f>
        <v>0.25698702928870293</v>
      </c>
      <c r="P4035" s="8">
        <f t="shared" ref="P4035:P4098" si="379">E4035/L4035</f>
        <v>65.340319148936175</v>
      </c>
      <c r="Q4035" t="str">
        <f t="shared" ref="Q4035:Q4098" si="380">LEFT(N4035,SEARCH("/",N4035)-1)</f>
        <v>theater</v>
      </c>
      <c r="R4035" t="str">
        <f t="shared" ref="R4035:R4098" si="381">RIGHT(N4035,LEN(N4035)-SEARCH("/",N4035))</f>
        <v>plays</v>
      </c>
      <c r="S4035" s="13">
        <f t="shared" ref="S4035:S4098" si="382">(((J4035/60)/60)/24)+DATE(1970,1,1)</f>
        <v>42614.268796296295</v>
      </c>
      <c r="T4035" s="14">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3">
        <f t="shared" si="382"/>
        <v>42067.947337962964</v>
      </c>
      <c r="T4036" s="14">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3">
        <f t="shared" si="382"/>
        <v>41903.882951388885</v>
      </c>
      <c r="T4037" s="14">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3">
        <f t="shared" si="382"/>
        <v>41804.937083333331</v>
      </c>
      <c r="T4038" s="14">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3">
        <f t="shared" si="382"/>
        <v>42497.070775462969</v>
      </c>
      <c r="T4039" s="14">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3">
        <f t="shared" si="382"/>
        <v>41869.798726851855</v>
      </c>
      <c r="T4040" s="14">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3">
        <f t="shared" si="382"/>
        <v>42305.670914351853</v>
      </c>
      <c r="T4041" s="14">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3">
        <f t="shared" si="382"/>
        <v>42144.231527777782</v>
      </c>
      <c r="T4042" s="14">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3">
        <f t="shared" si="382"/>
        <v>42559.474004629628</v>
      </c>
      <c r="T4043" s="14">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3">
        <f t="shared" si="382"/>
        <v>41995.084074074075</v>
      </c>
      <c r="T4044" s="14">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3">
        <f t="shared" si="382"/>
        <v>41948.957465277781</v>
      </c>
      <c r="T4045" s="14">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3">
        <f t="shared" si="382"/>
        <v>42074.219699074078</v>
      </c>
      <c r="T4046" s="14">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3">
        <f t="shared" si="382"/>
        <v>41842.201261574075</v>
      </c>
      <c r="T4047" s="14">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3">
        <f t="shared" si="382"/>
        <v>41904.650578703702</v>
      </c>
      <c r="T4048" s="14">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3">
        <f t="shared" si="382"/>
        <v>41991.022488425922</v>
      </c>
      <c r="T4049" s="14">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3">
        <f t="shared" si="382"/>
        <v>42436.509108796294</v>
      </c>
      <c r="T4050" s="14">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3">
        <f t="shared" si="382"/>
        <v>42169.958506944444</v>
      </c>
      <c r="T4051" s="14">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3">
        <f t="shared" si="382"/>
        <v>41905.636469907404</v>
      </c>
      <c r="T4052" s="14">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3">
        <f t="shared" si="382"/>
        <v>41761.810150462967</v>
      </c>
      <c r="T4053" s="14">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3">
        <f t="shared" si="382"/>
        <v>41865.878657407404</v>
      </c>
      <c r="T4054" s="14">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3">
        <f t="shared" si="382"/>
        <v>41928.690138888887</v>
      </c>
      <c r="T4055" s="14">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3">
        <f t="shared" si="382"/>
        <v>42613.841261574074</v>
      </c>
      <c r="T4056" s="14">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3">
        <f t="shared" si="382"/>
        <v>41779.648506944446</v>
      </c>
      <c r="T4057" s="14">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3">
        <f t="shared" si="382"/>
        <v>42534.933321759265</v>
      </c>
      <c r="T4058" s="14">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3">
        <f t="shared" si="382"/>
        <v>42310.968518518523</v>
      </c>
      <c r="T4059" s="14">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3">
        <f t="shared" si="382"/>
        <v>42446.060694444444</v>
      </c>
      <c r="T4060" s="14">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3">
        <f t="shared" si="382"/>
        <v>41866.640648148146</v>
      </c>
      <c r="T4061" s="14">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3">
        <f t="shared" si="382"/>
        <v>41779.695092592592</v>
      </c>
      <c r="T4062" s="14">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3">
        <f t="shared" si="382"/>
        <v>42421.141469907408</v>
      </c>
      <c r="T4063" s="14">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3">
        <f t="shared" si="382"/>
        <v>42523.739212962959</v>
      </c>
      <c r="T4064" s="14">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3">
        <f t="shared" si="382"/>
        <v>41787.681527777779</v>
      </c>
      <c r="T4065" s="14">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3">
        <f t="shared" si="382"/>
        <v>42093.588263888887</v>
      </c>
      <c r="T4066" s="14">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3">
        <f t="shared" si="382"/>
        <v>41833.951516203706</v>
      </c>
      <c r="T4067" s="14">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3">
        <f t="shared" si="382"/>
        <v>42479.039212962962</v>
      </c>
      <c r="T4068" s="14">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3">
        <f t="shared" si="382"/>
        <v>42235.117476851854</v>
      </c>
      <c r="T4069" s="14">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3">
        <f t="shared" si="382"/>
        <v>42718.963599537034</v>
      </c>
      <c r="T4070" s="14">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3">
        <f t="shared" si="382"/>
        <v>42022.661527777775</v>
      </c>
      <c r="T4071" s="14">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3">
        <f t="shared" si="382"/>
        <v>42031.666898148149</v>
      </c>
      <c r="T4072" s="14">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3">
        <f t="shared" si="382"/>
        <v>42700.804756944446</v>
      </c>
      <c r="T4073" s="14">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3">
        <f t="shared" si="382"/>
        <v>41812.77443287037</v>
      </c>
      <c r="T4074" s="14">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3">
        <f t="shared" si="382"/>
        <v>42078.34520833334</v>
      </c>
      <c r="T4075" s="14">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3">
        <f t="shared" si="382"/>
        <v>42283.552951388891</v>
      </c>
      <c r="T4076" s="14">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3">
        <f t="shared" si="382"/>
        <v>41779.045937499999</v>
      </c>
      <c r="T4077" s="14">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3">
        <f t="shared" si="382"/>
        <v>41905.795706018522</v>
      </c>
      <c r="T4078" s="14">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3">
        <f t="shared" si="382"/>
        <v>42695.7105787037</v>
      </c>
      <c r="T4079" s="14">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3">
        <f t="shared" si="382"/>
        <v>42732.787523148145</v>
      </c>
      <c r="T4080" s="14">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3">
        <f t="shared" si="382"/>
        <v>42510.938900462963</v>
      </c>
      <c r="T4081" s="14">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3">
        <f t="shared" si="382"/>
        <v>42511.698101851856</v>
      </c>
      <c r="T4082" s="14">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3">
        <f t="shared" si="382"/>
        <v>42041.581307870365</v>
      </c>
      <c r="T4083" s="14">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3">
        <f t="shared" si="382"/>
        <v>42307.189270833333</v>
      </c>
      <c r="T4084" s="14">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3">
        <f t="shared" si="382"/>
        <v>42353.761759259258</v>
      </c>
      <c r="T4085" s="14">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3">
        <f t="shared" si="382"/>
        <v>42622.436412037037</v>
      </c>
      <c r="T4086" s="14">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3">
        <f t="shared" si="382"/>
        <v>42058.603877314818</v>
      </c>
      <c r="T4087" s="14">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3">
        <f t="shared" si="382"/>
        <v>42304.940960648149</v>
      </c>
      <c r="T4088" s="14">
        <f t="shared" si="383"/>
        <v>42329.166666666672</v>
      </c>
    </row>
    <row r="4089" spans="1:20"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3">
        <f t="shared" si="382"/>
        <v>42538.742893518516</v>
      </c>
      <c r="T4089" s="14">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3">
        <f t="shared" si="382"/>
        <v>41990.612546296295</v>
      </c>
      <c r="T4090" s="14">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3">
        <f t="shared" si="382"/>
        <v>42122.732499999998</v>
      </c>
      <c r="T4091" s="14">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3">
        <f t="shared" si="382"/>
        <v>42209.67288194444</v>
      </c>
      <c r="T4092" s="14">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3">
        <f t="shared" si="382"/>
        <v>41990.506377314814</v>
      </c>
      <c r="T4093" s="14">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3">
        <f t="shared" si="382"/>
        <v>42039.194988425923</v>
      </c>
      <c r="T4094" s="14">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3">
        <f t="shared" si="382"/>
        <v>42178.815891203703</v>
      </c>
      <c r="T4095" s="14">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3">
        <f t="shared" si="382"/>
        <v>41890.086805555555</v>
      </c>
      <c r="T4096" s="14">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3">
        <f t="shared" si="382"/>
        <v>42693.031828703708</v>
      </c>
      <c r="T4097" s="14">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3">
        <f t="shared" si="382"/>
        <v>42750.530312499999</v>
      </c>
      <c r="T4098" s="14">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SUM(E4099/D4099)</f>
        <v>0</v>
      </c>
      <c r="P4099" s="8" t="e">
        <f t="shared" ref="P4099:P4115" si="385">E4099/L4099</f>
        <v>#DIV/0!</v>
      </c>
      <c r="Q4099" t="str">
        <f t="shared" ref="Q4099:Q4115" si="386">LEFT(N4099,SEARCH("/",N4099)-1)</f>
        <v>theater</v>
      </c>
      <c r="R4099" t="str">
        <f t="shared" ref="R4099:R4115" si="387">RIGHT(N4099,LEN(N4099)-SEARCH("/",N4099))</f>
        <v>plays</v>
      </c>
      <c r="S4099" s="13">
        <f t="shared" ref="S4099:S4115" si="388">(((J4099/60)/60)/24)+DATE(1970,1,1)</f>
        <v>42344.824502314819</v>
      </c>
      <c r="T4099" s="14">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3">
        <f t="shared" si="388"/>
        <v>42495.722187499996</v>
      </c>
      <c r="T4100" s="14">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3">
        <f t="shared" si="388"/>
        <v>42570.850381944445</v>
      </c>
      <c r="T4101" s="14">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3">
        <f t="shared" si="388"/>
        <v>41927.124884259261</v>
      </c>
      <c r="T4102" s="14">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3">
        <f t="shared" si="388"/>
        <v>42730.903726851851</v>
      </c>
      <c r="T4103" s="14">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3">
        <f t="shared" si="388"/>
        <v>42475.848067129627</v>
      </c>
      <c r="T4104" s="14">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3">
        <f t="shared" si="388"/>
        <v>42188.83293981482</v>
      </c>
      <c r="T4105" s="14">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3">
        <f t="shared" si="388"/>
        <v>42640.278171296297</v>
      </c>
      <c r="T4106" s="14">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3">
        <f t="shared" si="388"/>
        <v>42697.010520833333</v>
      </c>
      <c r="T4107" s="14">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3">
        <f t="shared" si="388"/>
        <v>42053.049375000002</v>
      </c>
      <c r="T4108" s="14">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3">
        <f t="shared" si="388"/>
        <v>41883.916678240741</v>
      </c>
      <c r="T4109" s="14">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3">
        <f t="shared" si="388"/>
        <v>42767.031678240746</v>
      </c>
      <c r="T4110" s="14">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3">
        <f t="shared" si="388"/>
        <v>42307.539398148147</v>
      </c>
      <c r="T4111" s="14">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3">
        <f t="shared" si="388"/>
        <v>42512.626747685179</v>
      </c>
      <c r="T4112" s="14">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3">
        <f t="shared" si="388"/>
        <v>42029.135879629626</v>
      </c>
      <c r="T4113" s="14">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3">
        <f t="shared" si="388"/>
        <v>42400.946597222224</v>
      </c>
      <c r="T4114" s="14">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3">
        <f t="shared" si="388"/>
        <v>42358.573182870372</v>
      </c>
      <c r="T4115" s="14">
        <f t="shared" si="389"/>
        <v>42377.273611111115</v>
      </c>
    </row>
  </sheetData>
  <autoFilter ref="A1:T4115" xr:uid="{00000000-0001-0000-0000-000000000000}"/>
  <conditionalFormatting sqref="F1:F1048576">
    <cfRule type="containsText" dxfId="3" priority="3" operator="containsText" text="live">
      <formula>NOT(ISERROR(SEARCH("live",F1)))</formula>
    </cfRule>
    <cfRule type="containsText" dxfId="2" priority="4" operator="containsText" text="canceled">
      <formula>NOT(ISERROR(SEARCH("canceled",F1)))</formula>
    </cfRule>
    <cfRule type="containsText" dxfId="1" priority="5" operator="containsText" text="failed">
      <formula>NOT(ISERROR(SEARCH("failed",F1)))</formula>
    </cfRule>
    <cfRule type="containsText" dxfId="0" priority="6" stopIfTrue="1" operator="containsText" text="successful">
      <formula>NOT(ISERROR(SEARCH("successful",F1)))</formula>
    </cfRule>
  </conditionalFormatting>
  <conditionalFormatting sqref="O1:O1048576">
    <cfRule type="colorScale" priority="2">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Category Stats</vt:lpstr>
      <vt:lpstr>Subcategory Stats</vt:lpstr>
      <vt:lpstr>Outcomes Based on Launch Date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 BARRAZA</cp:lastModifiedBy>
  <dcterms:created xsi:type="dcterms:W3CDTF">2017-04-20T15:17:24Z</dcterms:created>
  <dcterms:modified xsi:type="dcterms:W3CDTF">2022-03-26T15:59:42Z</dcterms:modified>
</cp:coreProperties>
</file>