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activeTab="1"/>
  </bookViews>
  <sheets>
    <sheet name="Instructivos" sheetId="1" r:id="rId1"/>
    <sheet name="Pantalla de Ingreso" sheetId="2" r:id="rId2"/>
    <sheet name="Calculo Costo Hora" sheetId="3" r:id="rId3"/>
  </sheets>
  <calcPr calcId="124519"/>
</workbook>
</file>

<file path=xl/calcChain.xml><?xml version="1.0" encoding="utf-8"?>
<calcChain xmlns="http://schemas.openxmlformats.org/spreadsheetml/2006/main">
  <c r="G11" i="2"/>
  <c r="I11" s="1"/>
  <c r="D11"/>
  <c r="D12"/>
  <c r="G12" s="1"/>
  <c r="I12" s="1"/>
  <c r="C11"/>
  <c r="C12"/>
  <c r="I13"/>
  <c r="I14"/>
  <c r="G13"/>
  <c r="G14"/>
  <c r="D9"/>
  <c r="D10"/>
  <c r="D13"/>
  <c r="D14"/>
  <c r="C9"/>
  <c r="G9" s="1"/>
  <c r="I9" s="1"/>
  <c r="C10"/>
  <c r="G10" s="1"/>
  <c r="I10" s="1"/>
  <c r="C13"/>
  <c r="C14"/>
  <c r="G6"/>
  <c r="I6" s="1"/>
  <c r="G8"/>
  <c r="I8" s="1"/>
  <c r="D6"/>
  <c r="D7"/>
  <c r="D8"/>
  <c r="C6"/>
  <c r="C7"/>
  <c r="G7" s="1"/>
  <c r="I7" s="1"/>
  <c r="C8"/>
  <c r="F6" i="3"/>
  <c r="F5"/>
  <c r="F4"/>
  <c r="F3"/>
  <c r="F8" s="1"/>
  <c r="F2"/>
  <c r="D16" i="2"/>
  <c r="G16" s="1"/>
  <c r="I16" s="1"/>
  <c r="C16"/>
  <c r="D15"/>
  <c r="G15" s="1"/>
  <c r="I15" s="1"/>
  <c r="C15"/>
  <c r="D5"/>
  <c r="G5" s="1"/>
  <c r="I5" s="1"/>
  <c r="C5"/>
  <c r="D4"/>
  <c r="C4"/>
  <c r="D3"/>
  <c r="G3" s="1"/>
  <c r="I3" s="1"/>
  <c r="C3"/>
  <c r="D2"/>
  <c r="G2" s="1"/>
  <c r="I2" s="1"/>
  <c r="C2"/>
  <c r="G4" l="1"/>
  <c r="I4" s="1"/>
  <c r="I17" s="1"/>
  <c r="F10" i="3"/>
  <c r="F12" s="1"/>
  <c r="F13" s="1"/>
  <c r="F11"/>
  <c r="F9"/>
  <c r="I18" i="2" l="1"/>
  <c r="I19"/>
  <c r="I20" s="1"/>
</calcChain>
</file>

<file path=xl/comments1.xml><?xml version="1.0" encoding="utf-8"?>
<comments xmlns="http://schemas.openxmlformats.org/spreadsheetml/2006/main">
  <authors>
    <author/>
  </authors>
  <commentList>
    <comment ref="I19" authorId="0">
      <text>
        <r>
          <rPr>
            <sz val="10"/>
            <color rgb="FF000000"/>
            <rFont val="Arial"/>
          </rPr>
          <t>Interacciones de 40 horas
	-Victor Aravena</t>
        </r>
      </text>
    </comment>
  </commentList>
</comments>
</file>

<file path=xl/comments2.xml><?xml version="1.0" encoding="utf-8"?>
<comments xmlns="http://schemas.openxmlformats.org/spreadsheetml/2006/main">
  <authors>
    <author/>
  </authors>
  <commentList>
    <comment ref="C1" authorId="0">
      <text>
        <r>
          <rPr>
            <sz val="10"/>
            <color rgb="FF000000"/>
            <rFont val="Arial"/>
          </rPr>
          <t>costo empresa = costo liquido + imposiciones + idm vacaciones y despido + bono
	-Victor Aravena</t>
        </r>
      </text>
    </comment>
    <comment ref="E2" authorId="0">
      <text>
        <r>
          <rPr>
            <sz val="10"/>
            <color rgb="FF000000"/>
            <rFont val="Arial"/>
          </rPr>
          <t>una semana segun xp
	-Victor Aravena</t>
        </r>
      </text>
    </comment>
  </commentList>
</comments>
</file>

<file path=xl/sharedStrings.xml><?xml version="1.0" encoding="utf-8"?>
<sst xmlns="http://schemas.openxmlformats.org/spreadsheetml/2006/main" count="70" uniqueCount="68">
  <si>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</si>
  <si>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</si>
  <si>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</si>
  <si>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</si>
  <si>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</si>
  <si>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</si>
  <si>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</si>
  <si>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</si>
  <si>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</si>
  <si>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</si>
  <si>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</si>
  <si>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</si>
  <si>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</si>
  <si>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</si>
  <si>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</si>
  <si>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</si>
  <si>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</si>
  <si>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</si>
  <si>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</si>
  <si>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</si>
  <si>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</si>
  <si>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</si>
  <si>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</si>
  <si>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</si>
  <si>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</si>
  <si>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</si>
  <si>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</si>
  <si>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</si>
  <si>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</si>
  <si>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</si>
  <si>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</si>
  <si>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</si>
  <si>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</si>
  <si>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</si>
  <si>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</si>
  <si>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</si>
  <si>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</si>
  <si>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</si>
  <si>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</si>
  <si>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</si>
  <si>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</si>
  <si>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</si>
  <si>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</si>
  <si>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</si>
  <si>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</si>
  <si>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</si>
  <si>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</si>
  <si>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</si>
  <si>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</si>
  <si>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</si>
  <si>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</si>
  <si>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</si>
  <si>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</si>
  <si>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</si>
  <si>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</si>
  <si>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</si>
  <si>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</si>
  <si>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FormularioActualizar</t>
  </si>
  <si>
    <t>FormularioActualizarUsuario</t>
  </si>
  <si>
    <t>FormularioEliminar</t>
  </si>
  <si>
    <t>FormularioEliminarUsuario</t>
  </si>
  <si>
    <t>FormularioIngresar</t>
  </si>
  <si>
    <t>FormularioIngresarUsuario</t>
  </si>
  <si>
    <t>FormularioListar</t>
  </si>
  <si>
    <t>FormularioListarUsuario</t>
  </si>
  <si>
    <t>FormularioLogin</t>
  </si>
  <si>
    <t>FormularioBusquedaSimple</t>
  </si>
  <si>
    <t>FormularioBusquedaAvanzada</t>
  </si>
</sst>
</file>

<file path=xl/styles.xml><?xml version="1.0" encoding="utf-8"?>
<styleSheet xmlns="http://schemas.openxmlformats.org/spreadsheetml/2006/main">
  <fonts count="17">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4"/>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u/>
      <sz val="10"/>
      <color rgb="FF000000"/>
      <name val="Arial"/>
      <family val="2"/>
    </font>
    <font>
      <sz val="10"/>
      <color rgb="FF000000"/>
      <name val="Arial"/>
      <family val="2"/>
    </font>
  </fonts>
  <fills count="18">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rgb="FFFFFF00"/>
        <bgColor indexed="64"/>
      </patternFill>
    </fill>
    <fill>
      <patternFill patternType="solid">
        <fgColor rgb="FF33CCCC"/>
        <bgColor indexed="64"/>
      </patternFill>
    </fill>
    <fill>
      <patternFill patternType="solid">
        <fgColor rgb="FFFFFF00"/>
        <bgColor indexed="64"/>
      </patternFill>
    </fill>
    <fill>
      <patternFill patternType="solid">
        <fgColor rgb="FFFFFF99"/>
        <bgColor indexed="64"/>
      </patternFill>
    </fill>
    <fill>
      <patternFill patternType="solid">
        <fgColor rgb="FFFFFF99"/>
        <bgColor indexed="64"/>
      </patternFill>
    </fill>
    <fill>
      <patternFill patternType="solid">
        <fgColor rgb="FF33CCCC"/>
        <bgColor indexed="64"/>
      </patternFill>
    </fill>
    <fill>
      <patternFill patternType="solid">
        <fgColor rgb="FF33CCCC"/>
        <bgColor indexed="64"/>
      </patternFill>
    </fill>
    <fill>
      <patternFill patternType="solid">
        <fgColor rgb="FFCCFFFF"/>
        <bgColor indexed="64"/>
      </patternFill>
    </fill>
    <fill>
      <patternFill patternType="solid">
        <fgColor rgb="FFFFFF00"/>
        <bgColor indexed="64"/>
      </patternFill>
    </fill>
    <fill>
      <patternFill patternType="solid">
        <fgColor rgb="FFCCFFFF"/>
        <bgColor indexed="64"/>
      </patternFill>
    </fill>
    <fill>
      <patternFill patternType="solid">
        <fgColor rgb="FF00CCFF"/>
        <bgColor indexed="64"/>
      </patternFill>
    </fill>
    <fill>
      <patternFill patternType="solid">
        <fgColor rgb="FF00CCFF"/>
        <bgColor indexed="64"/>
      </patternFill>
    </fill>
    <fill>
      <patternFill patternType="solid">
        <fgColor rgb="FFA4C2F4"/>
        <bgColor indexed="64"/>
      </patternFill>
    </fill>
    <fill>
      <patternFill patternType="solid">
        <fgColor rgb="FF33CCCC"/>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rgb="FF000000"/>
      </top>
      <bottom/>
      <diagonal/>
    </border>
    <border>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35">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2" borderId="3" xfId="0" applyFont="1" applyFill="1"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6" xfId="0" applyBorder="1" applyAlignment="1">
      <alignment wrapText="1"/>
    </xf>
    <xf numFmtId="0" fontId="3" fillId="3" borderId="7" xfId="0" applyFont="1" applyFill="1" applyBorder="1" applyAlignment="1">
      <alignment wrapText="1"/>
    </xf>
    <xf numFmtId="0" fontId="0" fillId="4" borderId="8" xfId="0" applyFill="1" applyBorder="1" applyAlignment="1">
      <alignment wrapText="1"/>
    </xf>
    <xf numFmtId="0" fontId="4" fillId="5" borderId="9" xfId="0" applyFont="1" applyFill="1" applyBorder="1" applyAlignment="1">
      <alignment horizontal="center" wrapText="1"/>
    </xf>
    <xf numFmtId="0" fontId="0" fillId="0" borderId="10" xfId="0" applyBorder="1" applyAlignment="1">
      <alignment wrapText="1"/>
    </xf>
    <xf numFmtId="0" fontId="5" fillId="0" borderId="11" xfId="0" applyFont="1" applyBorder="1" applyAlignment="1">
      <alignment wrapText="1"/>
    </xf>
    <xf numFmtId="0" fontId="0" fillId="6" borderId="0" xfId="0" applyFill="1" applyAlignment="1">
      <alignment wrapText="1"/>
    </xf>
    <xf numFmtId="0" fontId="0" fillId="0" borderId="12" xfId="0" applyBorder="1" applyAlignment="1">
      <alignment wrapText="1"/>
    </xf>
    <xf numFmtId="0" fontId="0" fillId="7" borderId="13" xfId="0" applyFill="1" applyBorder="1" applyAlignment="1">
      <alignment wrapText="1"/>
    </xf>
    <xf numFmtId="0" fontId="6" fillId="0" borderId="0" xfId="0" applyFont="1" applyAlignment="1">
      <alignment wrapText="1"/>
    </xf>
    <xf numFmtId="0" fontId="0" fillId="8" borderId="14" xfId="0" applyFill="1" applyBorder="1" applyAlignment="1">
      <alignment wrapText="1"/>
    </xf>
    <xf numFmtId="0" fontId="7" fillId="9" borderId="15" xfId="0" applyFont="1" applyFill="1" applyBorder="1" applyAlignment="1">
      <alignment wrapText="1"/>
    </xf>
    <xf numFmtId="0" fontId="8" fillId="10" borderId="16" xfId="0" applyFont="1" applyFill="1" applyBorder="1" applyAlignment="1">
      <alignment wrapText="1"/>
    </xf>
    <xf numFmtId="0" fontId="0" fillId="0" borderId="17" xfId="0" applyBorder="1" applyAlignment="1">
      <alignment wrapText="1"/>
    </xf>
    <xf numFmtId="0" fontId="0" fillId="0" borderId="18" xfId="0" applyBorder="1" applyAlignment="1">
      <alignment wrapText="1"/>
    </xf>
    <xf numFmtId="0" fontId="10" fillId="12" borderId="0" xfId="0" applyFont="1" applyFill="1" applyAlignment="1">
      <alignment wrapText="1"/>
    </xf>
    <xf numFmtId="0" fontId="0" fillId="0" borderId="21" xfId="0" applyBorder="1" applyAlignment="1">
      <alignment wrapText="1"/>
    </xf>
    <xf numFmtId="0" fontId="0" fillId="0" borderId="22" xfId="0" applyBorder="1" applyAlignment="1">
      <alignment wrapText="1"/>
    </xf>
    <xf numFmtId="0" fontId="0" fillId="13" borderId="23" xfId="0" applyFill="1" applyBorder="1" applyAlignment="1">
      <alignment wrapText="1"/>
    </xf>
    <xf numFmtId="0" fontId="11" fillId="14" borderId="24" xfId="0" applyFont="1" applyFill="1" applyBorder="1" applyAlignment="1">
      <alignment wrapText="1"/>
    </xf>
    <xf numFmtId="0" fontId="12" fillId="15" borderId="26" xfId="0" applyFont="1" applyFill="1" applyBorder="1" applyAlignment="1">
      <alignment wrapText="1"/>
    </xf>
    <xf numFmtId="0" fontId="13" fillId="16" borderId="27" xfId="0" applyFont="1" applyFill="1" applyBorder="1" applyAlignment="1">
      <alignment wrapText="1"/>
    </xf>
    <xf numFmtId="0" fontId="14" fillId="17" borderId="28" xfId="0" applyFont="1" applyFill="1" applyBorder="1" applyAlignment="1">
      <alignment horizontal="center" wrapText="1"/>
    </xf>
    <xf numFmtId="0" fontId="0" fillId="0" borderId="20" xfId="0" applyBorder="1" applyAlignment="1">
      <alignment wrapText="1"/>
    </xf>
    <xf numFmtId="0" fontId="0" fillId="0" borderId="25" xfId="0" applyBorder="1" applyAlignment="1">
      <alignment wrapText="1"/>
    </xf>
    <xf numFmtId="0" fontId="16" fillId="0" borderId="25" xfId="0" applyFont="1" applyBorder="1" applyAlignment="1">
      <alignment wrapText="1"/>
    </xf>
    <xf numFmtId="0" fontId="15" fillId="7" borderId="13" xfId="0" applyFont="1" applyFill="1" applyBorder="1" applyAlignment="1">
      <alignment wrapText="1"/>
    </xf>
    <xf numFmtId="0" fontId="9" fillId="11" borderId="19" xfId="0" applyFont="1" applyFill="1" applyBorder="1" applyAlignment="1">
      <alignment wrapText="1"/>
    </xf>
    <xf numFmtId="0" fontId="0" fillId="13" borderId="23"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E19"/>
  <sheetViews>
    <sheetView workbookViewId="0">
      <pane ySplit="1" topLeftCell="A2" activePane="bottomLeft" state="frozen"/>
      <selection pane="bottomLeft" activeCell="A2" sqref="A2"/>
    </sheetView>
  </sheetViews>
  <sheetFormatPr baseColWidth="10" defaultColWidth="17.140625" defaultRowHeight="12.75" customHeight="1"/>
  <cols>
    <col min="1" max="1" width="9.42578125" customWidth="1"/>
    <col min="2" max="2" width="9" customWidth="1"/>
    <col min="3" max="3" width="133.28515625" customWidth="1"/>
    <col min="4" max="4" width="67.28515625" customWidth="1"/>
  </cols>
  <sheetData>
    <row r="1" spans="1:5">
      <c r="A1" s="3" t="s">
        <v>0</v>
      </c>
      <c r="B1" s="3" t="s">
        <v>1</v>
      </c>
      <c r="C1" s="3" t="s">
        <v>2</v>
      </c>
      <c r="D1" s="20"/>
    </row>
    <row r="2" spans="1:5" ht="36" customHeight="1">
      <c r="A2" s="2"/>
      <c r="B2" s="2"/>
      <c r="C2" s="2" t="s">
        <v>3</v>
      </c>
      <c r="D2" s="1"/>
    </row>
    <row r="3" spans="1:5">
      <c r="A3" s="2"/>
      <c r="B3" s="2"/>
      <c r="C3" s="2" t="s">
        <v>4</v>
      </c>
      <c r="D3" s="1"/>
    </row>
    <row r="4" spans="1:5">
      <c r="A4" s="2"/>
      <c r="B4" s="2"/>
      <c r="C4" s="2" t="s">
        <v>5</v>
      </c>
      <c r="D4" s="1"/>
    </row>
    <row r="5" spans="1:5" ht="25.5">
      <c r="A5" s="2"/>
      <c r="B5" s="2"/>
      <c r="C5" s="2" t="s">
        <v>6</v>
      </c>
      <c r="D5" s="1"/>
    </row>
    <row r="6" spans="1:5">
      <c r="A6" s="2"/>
      <c r="B6" s="2"/>
      <c r="C6" s="2" t="s">
        <v>7</v>
      </c>
      <c r="D6" s="1"/>
    </row>
    <row r="7" spans="1:5">
      <c r="A7" s="2"/>
      <c r="B7" s="2"/>
      <c r="C7" s="2" t="s">
        <v>8</v>
      </c>
      <c r="D7" s="1"/>
    </row>
    <row r="8" spans="1:5">
      <c r="A8" s="2"/>
      <c r="B8" s="2"/>
      <c r="C8" s="2" t="s">
        <v>9</v>
      </c>
      <c r="D8" s="1"/>
    </row>
    <row r="9" spans="1:5">
      <c r="A9" s="2"/>
      <c r="B9" s="2"/>
      <c r="C9" s="2" t="s">
        <v>10</v>
      </c>
      <c r="D9" s="1"/>
    </row>
    <row r="10" spans="1:5" ht="25.5">
      <c r="A10" s="2"/>
      <c r="B10" s="2"/>
      <c r="C10" s="2" t="s">
        <v>11</v>
      </c>
      <c r="D10" s="1"/>
    </row>
    <row r="11" spans="1:5">
      <c r="A11" s="2"/>
      <c r="B11" s="2"/>
      <c r="C11" s="2" t="s">
        <v>12</v>
      </c>
      <c r="D11" s="1"/>
    </row>
    <row r="12" spans="1:5">
      <c r="A12" s="2"/>
      <c r="B12" s="2"/>
      <c r="C12" s="2" t="s">
        <v>13</v>
      </c>
      <c r="D12" s="1"/>
    </row>
    <row r="13" spans="1:5" ht="25.5">
      <c r="A13" s="2"/>
      <c r="B13" s="2"/>
      <c r="C13" s="2" t="s">
        <v>14</v>
      </c>
      <c r="D13" s="1"/>
    </row>
    <row r="14" spans="1:5" ht="25.5">
      <c r="A14" s="2"/>
      <c r="B14" s="2"/>
      <c r="C14" s="2" t="s">
        <v>15</v>
      </c>
      <c r="D14" s="10"/>
      <c r="E14" s="20"/>
    </row>
    <row r="15" spans="1:5" ht="25.5">
      <c r="A15" s="2"/>
      <c r="B15" s="2"/>
      <c r="C15" s="2" t="s">
        <v>16</v>
      </c>
      <c r="D15" s="1"/>
    </row>
    <row r="16" spans="1:5">
      <c r="A16" s="2"/>
      <c r="B16" s="2"/>
      <c r="C16" s="2" t="s">
        <v>17</v>
      </c>
      <c r="D16" s="1"/>
    </row>
    <row r="17" spans="1:4">
      <c r="A17" s="2"/>
      <c r="B17" s="2"/>
      <c r="C17" s="2" t="s">
        <v>18</v>
      </c>
      <c r="D17" s="1"/>
    </row>
    <row r="18" spans="1:4">
      <c r="A18" s="2"/>
      <c r="B18" s="2"/>
      <c r="C18" s="2" t="s">
        <v>19</v>
      </c>
      <c r="D18" s="1"/>
    </row>
    <row r="19" spans="1:4">
      <c r="A19" s="13"/>
      <c r="B19" s="13"/>
      <c r="C19"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26"/>
  <sheetViews>
    <sheetView tabSelected="1" workbookViewId="0">
      <pane ySplit="1" topLeftCell="A2" activePane="bottomLeft" state="frozen"/>
      <selection pane="bottomLeft" activeCell="A12" sqref="A12"/>
    </sheetView>
  </sheetViews>
  <sheetFormatPr baseColWidth="10" defaultColWidth="17.140625" defaultRowHeight="12.75" customHeight="1"/>
  <cols>
    <col min="1" max="1" width="26.42578125" bestFit="1" customWidth="1"/>
    <col min="2" max="2" width="14.42578125" customWidth="1"/>
    <col min="3" max="3" width="18.42578125" customWidth="1"/>
    <col min="4" max="4" width="17.42578125" customWidth="1"/>
    <col min="5" max="5" width="15.5703125" customWidth="1"/>
    <col min="6" max="6" width="16.85546875" customWidth="1"/>
  </cols>
  <sheetData>
    <row r="1" spans="1:23" ht="12.75" customHeight="1">
      <c r="A1" s="9" t="s">
        <v>20</v>
      </c>
      <c r="B1" s="28" t="s">
        <v>21</v>
      </c>
      <c r="C1" s="17" t="s">
        <v>22</v>
      </c>
      <c r="D1" s="17" t="s">
        <v>23</v>
      </c>
      <c r="E1" s="18" t="s">
        <v>24</v>
      </c>
      <c r="F1" s="18" t="s">
        <v>25</v>
      </c>
      <c r="G1" s="27" t="s">
        <v>26</v>
      </c>
      <c r="H1" s="26" t="s">
        <v>27</v>
      </c>
      <c r="I1" s="25" t="s">
        <v>28</v>
      </c>
      <c r="J1" s="20"/>
      <c r="U1" s="23"/>
      <c r="V1" s="23"/>
      <c r="W1" s="23"/>
    </row>
    <row r="2" spans="1:23" ht="12.75" customHeight="1">
      <c r="A2" s="6" t="s">
        <v>57</v>
      </c>
      <c r="B2" s="2">
        <v>16</v>
      </c>
      <c r="C2" s="16">
        <f t="shared" ref="C2:C16" si="0">B2*1</f>
        <v>16</v>
      </c>
      <c r="D2" s="16">
        <f t="shared" ref="D2:D16" si="1">B2*1</f>
        <v>16</v>
      </c>
      <c r="E2" s="2">
        <v>1</v>
      </c>
      <c r="F2" s="2">
        <v>1</v>
      </c>
      <c r="G2" s="19">
        <f t="shared" ref="G2:G16" si="2">SUM(B2:F2)</f>
        <v>50</v>
      </c>
      <c r="H2" s="19">
        <v>0.68600000000000005</v>
      </c>
      <c r="I2" s="2">
        <f t="shared" ref="I2:I16" si="3">G2*H2</f>
        <v>34.300000000000004</v>
      </c>
      <c r="J2" s="1"/>
      <c r="U2" s="13"/>
      <c r="V2" s="13"/>
      <c r="W2" s="13"/>
    </row>
    <row r="3" spans="1:23" ht="12.75" customHeight="1">
      <c r="A3" s="4" t="s">
        <v>58</v>
      </c>
      <c r="B3" s="2">
        <v>6</v>
      </c>
      <c r="C3" s="14">
        <f t="shared" si="0"/>
        <v>6</v>
      </c>
      <c r="D3" s="14">
        <f t="shared" si="1"/>
        <v>6</v>
      </c>
      <c r="E3" s="2">
        <v>1</v>
      </c>
      <c r="F3" s="2">
        <v>1</v>
      </c>
      <c r="G3" s="2">
        <f t="shared" si="2"/>
        <v>20</v>
      </c>
      <c r="H3" s="19">
        <v>0.68600000000000005</v>
      </c>
      <c r="I3" s="2">
        <f t="shared" si="3"/>
        <v>13.72</v>
      </c>
      <c r="J3" s="1"/>
    </row>
    <row r="4" spans="1:23" ht="12.75" customHeight="1">
      <c r="A4" s="4" t="s">
        <v>59</v>
      </c>
      <c r="B4" s="2">
        <v>2</v>
      </c>
      <c r="C4" s="14">
        <f t="shared" si="0"/>
        <v>2</v>
      </c>
      <c r="D4" s="14">
        <f t="shared" si="1"/>
        <v>2</v>
      </c>
      <c r="E4" s="2">
        <v>1</v>
      </c>
      <c r="F4" s="2">
        <v>1</v>
      </c>
      <c r="G4" s="2">
        <f t="shared" si="2"/>
        <v>8</v>
      </c>
      <c r="H4" s="19">
        <v>0.68600000000000005</v>
      </c>
      <c r="I4" s="2">
        <f t="shared" si="3"/>
        <v>5.4880000000000004</v>
      </c>
      <c r="J4" s="1"/>
    </row>
    <row r="5" spans="1:23" ht="12.75" customHeight="1">
      <c r="A5" s="4" t="s">
        <v>60</v>
      </c>
      <c r="B5" s="2">
        <v>2</v>
      </c>
      <c r="C5" s="14">
        <f t="shared" si="0"/>
        <v>2</v>
      </c>
      <c r="D5" s="14">
        <f t="shared" si="1"/>
        <v>2</v>
      </c>
      <c r="E5" s="2">
        <v>1</v>
      </c>
      <c r="F5" s="2">
        <v>1</v>
      </c>
      <c r="G5" s="2">
        <f t="shared" si="2"/>
        <v>8</v>
      </c>
      <c r="H5" s="19">
        <v>0.68600000000000005</v>
      </c>
      <c r="I5" s="2">
        <f t="shared" si="3"/>
        <v>5.4880000000000004</v>
      </c>
      <c r="J5" s="1"/>
    </row>
    <row r="6" spans="1:23" ht="12.75" customHeight="1">
      <c r="A6" s="29" t="s">
        <v>61</v>
      </c>
      <c r="B6" s="30">
        <v>14</v>
      </c>
      <c r="C6" s="14">
        <f t="shared" si="0"/>
        <v>14</v>
      </c>
      <c r="D6" s="14">
        <f t="shared" si="1"/>
        <v>14</v>
      </c>
      <c r="E6" s="30">
        <v>1</v>
      </c>
      <c r="F6" s="30">
        <v>1</v>
      </c>
      <c r="G6" s="2">
        <f t="shared" si="2"/>
        <v>44</v>
      </c>
      <c r="H6" s="19">
        <v>0.68600000000000005</v>
      </c>
      <c r="I6" s="2">
        <f t="shared" si="3"/>
        <v>30.184000000000001</v>
      </c>
      <c r="J6" s="1"/>
    </row>
    <row r="7" spans="1:23" ht="12.75" customHeight="1">
      <c r="A7" s="29" t="s">
        <v>62</v>
      </c>
      <c r="B7" s="30">
        <v>4</v>
      </c>
      <c r="C7" s="14">
        <f t="shared" si="0"/>
        <v>4</v>
      </c>
      <c r="D7" s="14">
        <f t="shared" si="1"/>
        <v>4</v>
      </c>
      <c r="E7" s="30">
        <v>1</v>
      </c>
      <c r="F7" s="30">
        <v>1</v>
      </c>
      <c r="G7" s="2">
        <f t="shared" si="2"/>
        <v>14</v>
      </c>
      <c r="H7" s="19">
        <v>0.68600000000000005</v>
      </c>
      <c r="I7" s="2">
        <f t="shared" si="3"/>
        <v>9.604000000000001</v>
      </c>
      <c r="J7" s="1"/>
    </row>
    <row r="8" spans="1:23" ht="12.75" customHeight="1">
      <c r="A8" s="29" t="s">
        <v>63</v>
      </c>
      <c r="B8" s="30">
        <v>14</v>
      </c>
      <c r="C8" s="14">
        <f t="shared" si="0"/>
        <v>14</v>
      </c>
      <c r="D8" s="14">
        <f t="shared" si="1"/>
        <v>14</v>
      </c>
      <c r="E8" s="30">
        <v>1</v>
      </c>
      <c r="F8" s="30">
        <v>1</v>
      </c>
      <c r="G8" s="2">
        <f t="shared" si="2"/>
        <v>44</v>
      </c>
      <c r="H8" s="19">
        <v>0.57099999999999995</v>
      </c>
      <c r="I8" s="2">
        <f t="shared" si="3"/>
        <v>25.123999999999999</v>
      </c>
      <c r="J8" s="1"/>
    </row>
    <row r="9" spans="1:23" ht="12.75" customHeight="1">
      <c r="A9" s="29" t="s">
        <v>64</v>
      </c>
      <c r="B9" s="30">
        <v>6</v>
      </c>
      <c r="C9" s="32">
        <f t="shared" si="0"/>
        <v>6</v>
      </c>
      <c r="D9" s="14">
        <f t="shared" si="1"/>
        <v>6</v>
      </c>
      <c r="E9" s="30">
        <v>1</v>
      </c>
      <c r="F9" s="30">
        <v>1</v>
      </c>
      <c r="G9" s="2">
        <f t="shared" si="2"/>
        <v>20</v>
      </c>
      <c r="H9" s="19">
        <v>0.57099999999999995</v>
      </c>
      <c r="I9" s="2">
        <f t="shared" si="3"/>
        <v>11.419999999999998</v>
      </c>
      <c r="J9" s="1"/>
    </row>
    <row r="10" spans="1:23" ht="12.75" customHeight="1">
      <c r="A10" s="29" t="s">
        <v>65</v>
      </c>
      <c r="B10" s="30">
        <v>3</v>
      </c>
      <c r="C10" s="14">
        <f t="shared" si="0"/>
        <v>3</v>
      </c>
      <c r="D10" s="14">
        <f t="shared" si="1"/>
        <v>3</v>
      </c>
      <c r="E10" s="30">
        <v>1</v>
      </c>
      <c r="F10" s="30">
        <v>1</v>
      </c>
      <c r="G10" s="2">
        <f t="shared" si="2"/>
        <v>11</v>
      </c>
      <c r="H10" s="31">
        <v>0.68600000000000005</v>
      </c>
      <c r="I10" s="2">
        <f t="shared" si="3"/>
        <v>7.5460000000000003</v>
      </c>
      <c r="J10" s="1"/>
    </row>
    <row r="11" spans="1:23" ht="12.75" customHeight="1">
      <c r="A11" s="29" t="s">
        <v>66</v>
      </c>
      <c r="B11" s="30">
        <v>3</v>
      </c>
      <c r="C11" s="14">
        <f t="shared" si="0"/>
        <v>3</v>
      </c>
      <c r="D11" s="14">
        <f t="shared" si="1"/>
        <v>3</v>
      </c>
      <c r="E11" s="30">
        <v>1</v>
      </c>
      <c r="F11" s="30">
        <v>1</v>
      </c>
      <c r="G11" s="2">
        <f t="shared" si="2"/>
        <v>11</v>
      </c>
      <c r="H11" s="31">
        <v>0.68600000000000005</v>
      </c>
      <c r="I11" s="2">
        <f t="shared" si="3"/>
        <v>7.5460000000000003</v>
      </c>
      <c r="J11" s="1"/>
    </row>
    <row r="12" spans="1:23" ht="12.75" customHeight="1">
      <c r="A12" s="29" t="s">
        <v>67</v>
      </c>
      <c r="B12" s="30">
        <v>3</v>
      </c>
      <c r="C12" s="14">
        <f t="shared" si="0"/>
        <v>3</v>
      </c>
      <c r="D12" s="14">
        <f t="shared" si="1"/>
        <v>3</v>
      </c>
      <c r="E12" s="30">
        <v>1</v>
      </c>
      <c r="F12" s="30">
        <v>1</v>
      </c>
      <c r="G12" s="2">
        <f t="shared" si="2"/>
        <v>11</v>
      </c>
      <c r="H12" s="31">
        <v>0.68600000000000005</v>
      </c>
      <c r="I12" s="2">
        <f t="shared" si="3"/>
        <v>7.5460000000000003</v>
      </c>
      <c r="J12" s="1"/>
    </row>
    <row r="13" spans="1:23" ht="12.75" customHeight="1">
      <c r="A13" s="29"/>
      <c r="B13" s="30"/>
      <c r="C13" s="14">
        <f t="shared" si="0"/>
        <v>0</v>
      </c>
      <c r="D13" s="14">
        <f t="shared" si="1"/>
        <v>0</v>
      </c>
      <c r="E13" s="30"/>
      <c r="F13" s="30"/>
      <c r="G13" s="2">
        <f t="shared" si="2"/>
        <v>0</v>
      </c>
      <c r="H13" s="30"/>
      <c r="I13" s="2">
        <f t="shared" si="3"/>
        <v>0</v>
      </c>
      <c r="J13" s="1"/>
    </row>
    <row r="14" spans="1:23" ht="12.75" customHeight="1">
      <c r="A14" s="29"/>
      <c r="B14" s="30"/>
      <c r="C14" s="14">
        <f t="shared" si="0"/>
        <v>0</v>
      </c>
      <c r="D14" s="14">
        <f t="shared" si="1"/>
        <v>0</v>
      </c>
      <c r="E14" s="30"/>
      <c r="F14" s="30"/>
      <c r="G14" s="2">
        <f t="shared" si="2"/>
        <v>0</v>
      </c>
      <c r="H14" s="30"/>
      <c r="I14" s="2">
        <f t="shared" si="3"/>
        <v>0</v>
      </c>
      <c r="J14" s="1"/>
    </row>
    <row r="15" spans="1:23" ht="12.75" customHeight="1">
      <c r="A15" s="4"/>
      <c r="B15" s="2"/>
      <c r="C15" s="14">
        <f t="shared" si="0"/>
        <v>0</v>
      </c>
      <c r="D15" s="14">
        <f t="shared" si="1"/>
        <v>0</v>
      </c>
      <c r="E15" s="2"/>
      <c r="F15" s="2"/>
      <c r="G15" s="2">
        <f t="shared" si="2"/>
        <v>0</v>
      </c>
      <c r="H15" s="2"/>
      <c r="I15" s="2">
        <f t="shared" si="3"/>
        <v>0</v>
      </c>
      <c r="J15" s="1"/>
    </row>
    <row r="16" spans="1:23" ht="12.75" customHeight="1">
      <c r="A16" s="4"/>
      <c r="B16" s="2"/>
      <c r="C16" s="14">
        <f t="shared" si="0"/>
        <v>0</v>
      </c>
      <c r="D16" s="14">
        <f t="shared" si="1"/>
        <v>0</v>
      </c>
      <c r="E16" s="2"/>
      <c r="F16" s="2"/>
      <c r="G16" s="2">
        <f t="shared" si="2"/>
        <v>0</v>
      </c>
      <c r="H16" s="2"/>
      <c r="I16" s="2">
        <f t="shared" si="3"/>
        <v>0</v>
      </c>
      <c r="J16" s="1"/>
    </row>
    <row r="17" spans="2:9" ht="18">
      <c r="B17" s="33"/>
      <c r="C17" s="34"/>
      <c r="D17" s="34"/>
      <c r="E17" s="34"/>
      <c r="F17" s="34"/>
      <c r="G17" s="24"/>
      <c r="H17" s="8" t="s">
        <v>29</v>
      </c>
      <c r="I17" s="7">
        <f>SUM(I2:I16)</f>
        <v>157.96599999999998</v>
      </c>
    </row>
    <row r="18" spans="2:9" ht="12.75" customHeight="1">
      <c r="C18" s="23"/>
      <c r="D18" s="23"/>
      <c r="E18" s="23"/>
      <c r="H18" s="12" t="s">
        <v>30</v>
      </c>
      <c r="I18" s="21">
        <f>I17/8</f>
        <v>19.745749999999997</v>
      </c>
    </row>
    <row r="19" spans="2:9" ht="12.75" customHeight="1">
      <c r="B19" s="4"/>
      <c r="C19" s="11" t="s">
        <v>31</v>
      </c>
      <c r="D19" s="11" t="s">
        <v>32</v>
      </c>
      <c r="E19" s="22"/>
      <c r="H19" s="12" t="s">
        <v>33</v>
      </c>
      <c r="I19" s="21">
        <f>I17/'Calculo Costo Hora'!E2</f>
        <v>3.9491499999999995</v>
      </c>
    </row>
    <row r="20" spans="2:9" ht="12.75" customHeight="1">
      <c r="B20" s="4"/>
      <c r="C20" s="2" t="s">
        <v>34</v>
      </c>
      <c r="D20" s="2">
        <v>0.68600000000000005</v>
      </c>
      <c r="E20" s="1"/>
      <c r="H20" s="12" t="s">
        <v>35</v>
      </c>
      <c r="I20" s="21">
        <f>I19*'Calculo Costo Hora'!F12</f>
        <v>3198811.5</v>
      </c>
    </row>
    <row r="21" spans="2:9" ht="12.75" customHeight="1">
      <c r="B21" s="4"/>
      <c r="C21" s="2" t="s">
        <v>36</v>
      </c>
      <c r="D21" s="2">
        <v>0.57099999999999995</v>
      </c>
      <c r="E21" s="1"/>
    </row>
    <row r="22" spans="2:9" ht="12.75" customHeight="1">
      <c r="B22" s="4"/>
      <c r="C22" s="2" t="s">
        <v>37</v>
      </c>
      <c r="D22" s="2">
        <v>1.333</v>
      </c>
      <c r="E22" s="1"/>
    </row>
    <row r="23" spans="2:9" ht="12.75" customHeight="1">
      <c r="B23" s="4"/>
      <c r="C23" s="2" t="s">
        <v>38</v>
      </c>
      <c r="D23" s="2">
        <v>0.6</v>
      </c>
      <c r="E23" s="1"/>
    </row>
    <row r="24" spans="2:9" ht="12.75" customHeight="1">
      <c r="B24" s="4"/>
      <c r="C24" s="2" t="s">
        <v>39</v>
      </c>
      <c r="D24" s="2">
        <v>0.8</v>
      </c>
      <c r="E24" s="1"/>
    </row>
    <row r="25" spans="2:9" ht="12.75" customHeight="1">
      <c r="B25" s="4"/>
      <c r="C25" s="2" t="s">
        <v>40</v>
      </c>
      <c r="D25" s="2">
        <v>0.61499999999999999</v>
      </c>
      <c r="E25" s="1"/>
    </row>
    <row r="26" spans="2:9" ht="12.75" customHeight="1">
      <c r="C26" s="13"/>
      <c r="D26" s="13"/>
    </row>
  </sheetData>
  <mergeCells count="1">
    <mergeCell ref="B17:F1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dimension ref="A1:H13"/>
  <sheetViews>
    <sheetView workbookViewId="0">
      <pane ySplit="1" topLeftCell="A2" activePane="bottomLeft" state="frozen"/>
      <selection pane="bottomLeft" activeCell="A2" sqref="A2"/>
    </sheetView>
  </sheetViews>
  <sheetFormatPr baseColWidth="10" defaultColWidth="17.140625" defaultRowHeight="12.75" customHeight="1"/>
  <cols>
    <col min="2" max="2" width="29.7109375" customWidth="1"/>
    <col min="4" max="4" width="21.42578125" customWidth="1"/>
  </cols>
  <sheetData>
    <row r="1" spans="1:8" ht="12.75" customHeight="1">
      <c r="B1" s="15" t="s">
        <v>41</v>
      </c>
      <c r="C1" s="15" t="s">
        <v>42</v>
      </c>
      <c r="D1" s="15" t="s">
        <v>43</v>
      </c>
      <c r="E1" s="15" t="s">
        <v>44</v>
      </c>
      <c r="F1" s="15" t="s">
        <v>45</v>
      </c>
    </row>
    <row r="2" spans="1:8" ht="12.75" customHeight="1">
      <c r="B2" t="s">
        <v>46</v>
      </c>
      <c r="C2">
        <v>800000</v>
      </c>
      <c r="D2">
        <v>1</v>
      </c>
      <c r="E2">
        <v>40</v>
      </c>
      <c r="F2">
        <f>((C2*D2)*E2)/168</f>
        <v>190476.19047619047</v>
      </c>
    </row>
    <row r="3" spans="1:8" ht="12.75" customHeight="1">
      <c r="B3" t="s">
        <v>46</v>
      </c>
      <c r="C3">
        <v>800000</v>
      </c>
      <c r="D3">
        <v>1</v>
      </c>
      <c r="E3">
        <v>40</v>
      </c>
      <c r="F3">
        <f>((C3*D3)*E3)/168</f>
        <v>190476.19047619047</v>
      </c>
    </row>
    <row r="4" spans="1:8" ht="12.75" customHeight="1">
      <c r="B4" t="s">
        <v>47</v>
      </c>
      <c r="C4">
        <v>700000</v>
      </c>
      <c r="D4">
        <v>0.4</v>
      </c>
      <c r="E4">
        <v>40</v>
      </c>
      <c r="F4">
        <f>((C4*D4)*E4)/168</f>
        <v>66666.666666666672</v>
      </c>
    </row>
    <row r="5" spans="1:8" ht="12.75" customHeight="1">
      <c r="B5" t="s">
        <v>48</v>
      </c>
      <c r="C5">
        <v>1000000</v>
      </c>
      <c r="D5">
        <v>0.5</v>
      </c>
      <c r="E5">
        <v>40</v>
      </c>
      <c r="F5">
        <f>((C5*D5)*E5)/168</f>
        <v>119047.61904761905</v>
      </c>
    </row>
    <row r="6" spans="1:8" ht="12.75" customHeight="1">
      <c r="B6" t="s">
        <v>49</v>
      </c>
      <c r="C6">
        <v>700000</v>
      </c>
      <c r="D6">
        <v>0.2</v>
      </c>
      <c r="E6">
        <v>40</v>
      </c>
      <c r="F6">
        <f>((C6*D6)*E6)/168</f>
        <v>33333.333333333336</v>
      </c>
    </row>
    <row r="7" spans="1:8" ht="12.75" customHeight="1">
      <c r="E7" s="23"/>
      <c r="F7" s="23"/>
      <c r="G7" s="23"/>
    </row>
    <row r="8" spans="1:8" ht="12.75" customHeight="1">
      <c r="D8" s="4"/>
      <c r="E8" s="2" t="s">
        <v>50</v>
      </c>
      <c r="F8" s="2">
        <f>SUM(F2:F6)</f>
        <v>600000.00000000012</v>
      </c>
      <c r="G8" s="2"/>
      <c r="H8" s="1"/>
    </row>
    <row r="9" spans="1:8" ht="12.75" customHeight="1">
      <c r="D9" s="4"/>
      <c r="E9" s="2" t="s">
        <v>51</v>
      </c>
      <c r="F9" s="2">
        <f>F8*G9</f>
        <v>60000.000000000015</v>
      </c>
      <c r="G9" s="2">
        <v>0.1</v>
      </c>
      <c r="H9" s="1"/>
    </row>
    <row r="10" spans="1:8" ht="12.75" customHeight="1">
      <c r="D10" s="4"/>
      <c r="E10" s="2" t="s">
        <v>52</v>
      </c>
      <c r="F10" s="2">
        <f>F8*G10</f>
        <v>90000.000000000015</v>
      </c>
      <c r="G10" s="2">
        <v>0.15</v>
      </c>
      <c r="H10" s="1"/>
    </row>
    <row r="11" spans="1:8" ht="12.75" customHeight="1">
      <c r="A11" t="s">
        <v>53</v>
      </c>
      <c r="B11" t="s">
        <v>54</v>
      </c>
      <c r="D11" s="4"/>
      <c r="E11" s="2" t="s">
        <v>55</v>
      </c>
      <c r="F11" s="2">
        <f>F8*G11</f>
        <v>60000.000000000015</v>
      </c>
      <c r="G11" s="2">
        <v>0.1</v>
      </c>
      <c r="H11" s="1"/>
    </row>
    <row r="12" spans="1:8" ht="12.75" customHeight="1">
      <c r="D12" s="4"/>
      <c r="E12" s="11" t="s">
        <v>50</v>
      </c>
      <c r="F12" s="11">
        <f>SUM(F8:F11)</f>
        <v>810000.00000000012</v>
      </c>
      <c r="G12" s="2"/>
      <c r="H12" s="1"/>
    </row>
    <row r="13" spans="1:8" ht="12.75" customHeight="1">
      <c r="E13" s="5" t="s">
        <v>56</v>
      </c>
      <c r="F13" s="5">
        <f>F12/E2</f>
        <v>20250.000000000004</v>
      </c>
      <c r="G13"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Kal-El</dc:creator>
  <cp:lastModifiedBy>Kal-El</cp:lastModifiedBy>
  <dcterms:created xsi:type="dcterms:W3CDTF">2016-04-18T12:14:11Z</dcterms:created>
  <dcterms:modified xsi:type="dcterms:W3CDTF">2016-04-20T13:23:53Z</dcterms:modified>
</cp:coreProperties>
</file>