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heckCompatibility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Rice\Thesis\Bashor Lab\Data\2024.05.11 - 166k Sub Libraries Fine Tuning\"/>
    </mc:Choice>
  </mc:AlternateContent>
  <xr:revisionPtr revIDLastSave="0" documentId="13_ncr:1_{F2EDDAFB-BA17-4979-9EEF-B606846B0D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CS Express Repor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3" i="1"/>
</calcChain>
</file>

<file path=xl/sharedStrings.xml><?xml version="1.0" encoding="utf-8"?>
<sst xmlns="http://schemas.openxmlformats.org/spreadsheetml/2006/main" count="137" uniqueCount="53">
  <si>
    <t>GEO MEAN (GFP)</t>
  </si>
  <si>
    <t>MEDIAN (GFP)</t>
  </si>
  <si>
    <t>BFP GEO MEAN</t>
  </si>
  <si>
    <t>INDUCED</t>
  </si>
  <si>
    <t>BASAL</t>
  </si>
  <si>
    <t>WELL NUM.</t>
  </si>
  <si>
    <t>PLASMID NUMBER</t>
  </si>
  <si>
    <t>FOLD CHANGE (MEDIAN)</t>
  </si>
  <si>
    <t>A701</t>
  </si>
  <si>
    <t>A702</t>
  </si>
  <si>
    <t>A703</t>
  </si>
  <si>
    <t>A704</t>
  </si>
  <si>
    <t>A705</t>
  </si>
  <si>
    <t>A706</t>
  </si>
  <si>
    <t>A709</t>
  </si>
  <si>
    <t>A710</t>
  </si>
  <si>
    <t>A711</t>
  </si>
  <si>
    <t>A712</t>
  </si>
  <si>
    <t>A713</t>
  </si>
  <si>
    <t>A715</t>
  </si>
  <si>
    <t>n = 8 + mCMV + 500bp</t>
  </si>
  <si>
    <t>REPORTER</t>
  </si>
  <si>
    <t>bGH-500bp</t>
  </si>
  <si>
    <t>VP64</t>
  </si>
  <si>
    <t>GS linker</t>
  </si>
  <si>
    <t>C1</t>
  </si>
  <si>
    <t>VPR</t>
  </si>
  <si>
    <t>C1 6x</t>
  </si>
  <si>
    <t>NFZ</t>
  </si>
  <si>
    <t>FusN</t>
  </si>
  <si>
    <t>TERM-SPACER</t>
  </si>
  <si>
    <t>hEF1a</t>
  </si>
  <si>
    <t>CMV</t>
  </si>
  <si>
    <t>PROM</t>
  </si>
  <si>
    <t>AD</t>
  </si>
  <si>
    <t>IDR</t>
  </si>
  <si>
    <t>ZF</t>
  </si>
  <si>
    <t>AB unit</t>
  </si>
  <si>
    <t>BC unit</t>
  </si>
  <si>
    <t>TERM</t>
  </si>
  <si>
    <t>SPACER</t>
  </si>
  <si>
    <t># BS</t>
  </si>
  <si>
    <t>pMIN</t>
  </si>
  <si>
    <t>ORIEN</t>
  </si>
  <si>
    <t>CIRCUIT #</t>
  </si>
  <si>
    <t>SUB-LIB?</t>
  </si>
  <si>
    <t>√</t>
  </si>
  <si>
    <t>x</t>
  </si>
  <si>
    <t>Not included in library diversity</t>
  </si>
  <si>
    <t>FOLD CHANGE</t>
  </si>
  <si>
    <t>MAEs</t>
  </si>
  <si>
    <t>39 - fucked</t>
  </si>
  <si>
    <t>ML Predictions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</si>
</sst>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theme="4"/>
      <name val="Arial"/>
      <family val="2"/>
    </font>
    <font>
      <sz val="10"/>
      <color rgb="FF7030A0"/>
      <name val="Arial"/>
      <family val="2"/>
    </font>
    <font>
      <u/>
      <sz val="10"/>
      <name val="Arial"/>
      <family val="2"/>
    </font>
    <font>
      <sz val="10"/>
      <color rgb="FF0070C0"/>
      <name val="Arial"/>
      <family val="2"/>
    </font>
    <font>
      <b/>
      <sz val="10"/>
      <color rgb="FF00B050"/>
      <name val="Arial"/>
      <family val="2"/>
    </font>
    <font>
      <sz val="10"/>
      <color rgb="FFFF0000"/>
      <name val="Arial"/>
      <family val="2"/>
    </font>
    <font>
      <b/>
      <sz val="10"/>
      <color theme="5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0" xfId="0" applyFont="1" applyAlignment="1">
      <alignment horizontal="center"/>
    </xf>
    <xf numFmtId="3" fontId="1" fillId="0" borderId="2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3" fontId="1" fillId="0" borderId="6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center"/>
    </xf>
    <xf numFmtId="3" fontId="7" fillId="0" borderId="4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6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/>
    <xf numFmtId="3" fontId="9" fillId="0" borderId="2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3" xfId="0" applyNumberFormat="1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4" fontId="9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/>
    <xf numFmtId="0" fontId="9" fillId="0" borderId="8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4" fontId="1" fillId="0" borderId="3" xfId="0" applyNumberFormat="1" applyFont="1" applyBorder="1" applyAlignment="1">
      <alignment horizontal="center"/>
    </xf>
    <xf numFmtId="4" fontId="1" fillId="0" borderId="6" xfId="0" applyNumberFormat="1" applyFont="1" applyBorder="1" applyAlignment="1">
      <alignment horizontal="center"/>
    </xf>
    <xf numFmtId="4" fontId="9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5"/>
  <sheetViews>
    <sheetView tabSelected="1" topLeftCell="R1" workbookViewId="0">
      <selection activeCell="T16" sqref="T16"/>
    </sheetView>
  </sheetViews>
  <sheetFormatPr defaultColWidth="11.44140625" defaultRowHeight="13.2" x14ac:dyDescent="0.25"/>
  <cols>
    <col min="1" max="1" width="10.44140625" style="1" bestFit="1" customWidth="1"/>
    <col min="2" max="2" width="16.44140625" style="1" bestFit="1" customWidth="1"/>
    <col min="3" max="3" width="15.33203125" style="1" bestFit="1" customWidth="1"/>
    <col min="4" max="4" width="12.6640625" style="1" bestFit="1" customWidth="1"/>
    <col min="5" max="5" width="14.109375" style="1" bestFit="1" customWidth="1"/>
    <col min="6" max="6" width="15.33203125" style="1" bestFit="1" customWidth="1"/>
    <col min="7" max="7" width="12.6640625" style="1" bestFit="1" customWidth="1"/>
    <col min="8" max="8" width="14.109375" style="1" bestFit="1" customWidth="1"/>
    <col min="9" max="9" width="21.6640625" style="1" bestFit="1" customWidth="1"/>
    <col min="10" max="10" width="12.44140625" style="1" customWidth="1"/>
    <col min="11" max="11" width="8.77734375" style="1" bestFit="1" customWidth="1"/>
    <col min="12" max="12" width="6.33203125" style="1" bestFit="1" customWidth="1"/>
    <col min="13" max="13" width="5.44140625" style="1" bestFit="1" customWidth="1"/>
    <col min="14" max="14" width="8.109375" style="1" bestFit="1" customWidth="1"/>
    <col min="15" max="15" width="5.6640625" style="1" bestFit="1" customWidth="1"/>
    <col min="16" max="16" width="13.33203125" style="1" bestFit="1" customWidth="1"/>
    <col min="17" max="17" width="19.33203125" style="1" bestFit="1" customWidth="1"/>
    <col min="18" max="18" width="11.44140625" style="1"/>
    <col min="19" max="19" width="6.109375" style="1" bestFit="1" customWidth="1"/>
    <col min="20" max="20" width="3.44140625" style="1" bestFit="1" customWidth="1"/>
    <col min="21" max="21" width="4" style="1" bestFit="1" customWidth="1"/>
    <col min="22" max="22" width="3.109375" style="1" bestFit="1" customWidth="1"/>
    <col min="23" max="23" width="8.6640625" style="1" customWidth="1"/>
    <col min="24" max="24" width="8.109375" style="1" bestFit="1" customWidth="1"/>
    <col min="25" max="25" width="6.44140625" style="1" bestFit="1" customWidth="1"/>
    <col min="26" max="26" width="5" style="1" bestFit="1" customWidth="1"/>
    <col min="27" max="27" width="5.109375" style="1" bestFit="1" customWidth="1"/>
    <col min="28" max="28" width="8.109375" style="1" bestFit="1" customWidth="1"/>
    <col min="29" max="29" width="9.33203125" style="1" bestFit="1" customWidth="1"/>
    <col min="30" max="30" width="11.44140625" style="1"/>
    <col min="31" max="31" width="7.5546875" style="1" bestFit="1" customWidth="1"/>
    <col min="32" max="32" width="8.6640625" style="1" bestFit="1" customWidth="1"/>
    <col min="33" max="33" width="13.33203125" style="1" bestFit="1" customWidth="1"/>
    <col min="34" max="34" width="11.44140625" style="1"/>
    <col min="35" max="35" width="6.77734375" style="1" bestFit="1" customWidth="1"/>
    <col min="36" max="36" width="8.6640625" style="1" bestFit="1" customWidth="1"/>
    <col min="37" max="37" width="13.33203125" style="1" bestFit="1" customWidth="1"/>
    <col min="38" max="16384" width="11.44140625" style="1"/>
  </cols>
  <sheetData>
    <row r="1" spans="1:37" x14ac:dyDescent="0.25">
      <c r="C1" s="49" t="s">
        <v>4</v>
      </c>
      <c r="D1" s="50"/>
      <c r="E1" s="51"/>
      <c r="F1" s="49" t="s">
        <v>3</v>
      </c>
      <c r="G1" s="50"/>
      <c r="H1" s="51"/>
      <c r="I1" s="6"/>
      <c r="L1" s="52" t="s">
        <v>37</v>
      </c>
      <c r="M1" s="52"/>
      <c r="N1" s="52"/>
      <c r="O1" s="52"/>
      <c r="P1" s="52"/>
      <c r="Q1" s="28" t="s">
        <v>38</v>
      </c>
      <c r="AE1" s="49" t="s">
        <v>52</v>
      </c>
      <c r="AF1" s="50"/>
      <c r="AG1" s="51"/>
      <c r="AI1" s="49" t="s">
        <v>50</v>
      </c>
      <c r="AJ1" s="50"/>
      <c r="AK1" s="51"/>
    </row>
    <row r="2" spans="1:37" x14ac:dyDescent="0.25">
      <c r="A2" s="2" t="s">
        <v>5</v>
      </c>
      <c r="B2" s="2" t="s">
        <v>6</v>
      </c>
      <c r="C2" s="3" t="s">
        <v>0</v>
      </c>
      <c r="D2" s="2" t="s">
        <v>1</v>
      </c>
      <c r="E2" s="4" t="s">
        <v>2</v>
      </c>
      <c r="F2" s="3" t="s">
        <v>0</v>
      </c>
      <c r="G2" s="2" t="s">
        <v>1</v>
      </c>
      <c r="H2" s="4" t="s">
        <v>2</v>
      </c>
      <c r="I2" s="5" t="s">
        <v>7</v>
      </c>
      <c r="J2" s="11"/>
      <c r="K2" s="11" t="s">
        <v>45</v>
      </c>
      <c r="L2" s="19" t="s">
        <v>33</v>
      </c>
      <c r="M2" s="11" t="s">
        <v>34</v>
      </c>
      <c r="N2" s="11" t="s">
        <v>35</v>
      </c>
      <c r="O2" s="11" t="s">
        <v>36</v>
      </c>
      <c r="P2" s="20" t="s">
        <v>30</v>
      </c>
      <c r="Q2" s="25" t="s">
        <v>21</v>
      </c>
      <c r="S2" s="11" t="s">
        <v>33</v>
      </c>
      <c r="T2" s="11" t="s">
        <v>34</v>
      </c>
      <c r="U2" s="11" t="s">
        <v>35</v>
      </c>
      <c r="V2" s="11" t="s">
        <v>36</v>
      </c>
      <c r="W2" s="35" t="s">
        <v>39</v>
      </c>
      <c r="X2" s="35" t="s">
        <v>40</v>
      </c>
      <c r="Y2" s="11" t="s">
        <v>43</v>
      </c>
      <c r="Z2" s="11" t="s">
        <v>41</v>
      </c>
      <c r="AA2" s="11" t="s">
        <v>42</v>
      </c>
      <c r="AB2" s="11" t="s">
        <v>40</v>
      </c>
      <c r="AC2" s="11" t="s">
        <v>44</v>
      </c>
      <c r="AE2" s="19" t="s">
        <v>4</v>
      </c>
      <c r="AF2" s="11" t="s">
        <v>3</v>
      </c>
      <c r="AG2" s="20" t="s">
        <v>49</v>
      </c>
      <c r="AI2" s="19" t="s">
        <v>4</v>
      </c>
      <c r="AJ2" s="11" t="s">
        <v>3</v>
      </c>
      <c r="AK2" s="20" t="s">
        <v>49</v>
      </c>
    </row>
    <row r="3" spans="1:37" x14ac:dyDescent="0.25">
      <c r="A3" s="7">
        <v>31</v>
      </c>
      <c r="B3" s="7" t="s">
        <v>8</v>
      </c>
      <c r="C3" s="8">
        <v>75305.350000000006</v>
      </c>
      <c r="D3" s="30">
        <v>85111.7</v>
      </c>
      <c r="E3" s="9">
        <v>3299.3</v>
      </c>
      <c r="F3" s="8">
        <v>127546.27</v>
      </c>
      <c r="G3" s="30">
        <v>171395.27</v>
      </c>
      <c r="H3" s="9">
        <v>3178.89</v>
      </c>
      <c r="I3" s="10">
        <f>G3/D3</f>
        <v>2.0137686123059462</v>
      </c>
      <c r="J3" s="29"/>
      <c r="K3" s="32" t="s">
        <v>46</v>
      </c>
      <c r="L3" s="21" t="s">
        <v>31</v>
      </c>
      <c r="M3" s="7" t="s">
        <v>26</v>
      </c>
      <c r="N3" s="7" t="s">
        <v>24</v>
      </c>
      <c r="O3" s="16" t="s">
        <v>25</v>
      </c>
      <c r="P3" s="22" t="s">
        <v>22</v>
      </c>
      <c r="Q3" s="26" t="s">
        <v>20</v>
      </c>
      <c r="S3" s="7">
        <v>1</v>
      </c>
      <c r="T3" s="7">
        <v>3</v>
      </c>
      <c r="U3" s="7">
        <v>1</v>
      </c>
      <c r="V3" s="7">
        <v>2</v>
      </c>
      <c r="W3" s="36">
        <v>4</v>
      </c>
      <c r="X3" s="36">
        <v>3</v>
      </c>
      <c r="Y3" s="7">
        <v>1</v>
      </c>
      <c r="Z3" s="7">
        <v>3</v>
      </c>
      <c r="AA3" s="7">
        <v>1</v>
      </c>
      <c r="AB3" s="7">
        <v>3</v>
      </c>
      <c r="AE3" s="8">
        <v>93034.523000000001</v>
      </c>
      <c r="AF3" s="30">
        <v>110079.77</v>
      </c>
      <c r="AG3" s="53">
        <v>1.1832142000000001</v>
      </c>
      <c r="AI3" s="8"/>
      <c r="AJ3" s="30"/>
      <c r="AK3" s="9"/>
    </row>
    <row r="4" spans="1:37" x14ac:dyDescent="0.25">
      <c r="A4" s="7">
        <v>32</v>
      </c>
      <c r="B4" s="7" t="s">
        <v>9</v>
      </c>
      <c r="C4" s="8">
        <v>420.83</v>
      </c>
      <c r="D4" s="30">
        <v>336.38</v>
      </c>
      <c r="E4" s="9">
        <v>2562.06</v>
      </c>
      <c r="F4" s="8">
        <v>361.98</v>
      </c>
      <c r="G4" s="30">
        <v>279.47000000000003</v>
      </c>
      <c r="H4" s="9">
        <v>2547.4499999999998</v>
      </c>
      <c r="I4" s="10">
        <f t="shared" ref="I4:I14" si="0">G4/D4</f>
        <v>0.83081633866460558</v>
      </c>
      <c r="J4" s="29"/>
      <c r="K4" s="32" t="s">
        <v>46</v>
      </c>
      <c r="L4" s="21" t="s">
        <v>31</v>
      </c>
      <c r="M4" s="7" t="s">
        <v>23</v>
      </c>
      <c r="N4" s="7" t="s">
        <v>24</v>
      </c>
      <c r="O4" s="17" t="s">
        <v>27</v>
      </c>
      <c r="P4" s="22" t="s">
        <v>22</v>
      </c>
      <c r="Q4" s="26" t="s">
        <v>20</v>
      </c>
      <c r="S4" s="7">
        <v>1</v>
      </c>
      <c r="T4" s="7">
        <v>4</v>
      </c>
      <c r="U4" s="7">
        <v>1</v>
      </c>
      <c r="V4" s="7">
        <v>3</v>
      </c>
      <c r="W4" s="36">
        <v>4</v>
      </c>
      <c r="X4" s="36">
        <v>3</v>
      </c>
      <c r="Y4" s="7">
        <v>1</v>
      </c>
      <c r="Z4" s="7">
        <v>3</v>
      </c>
      <c r="AA4" s="7">
        <v>1</v>
      </c>
      <c r="AB4" s="7">
        <v>3</v>
      </c>
      <c r="AE4" s="8">
        <v>730.00261999999998</v>
      </c>
      <c r="AF4" s="30">
        <v>445.12166999999999</v>
      </c>
      <c r="AG4" s="53">
        <v>0.60975354999999998</v>
      </c>
      <c r="AI4" s="8"/>
      <c r="AJ4" s="30"/>
      <c r="AK4" s="9"/>
    </row>
    <row r="5" spans="1:37" x14ac:dyDescent="0.25">
      <c r="A5" s="7">
        <v>33</v>
      </c>
      <c r="B5" s="7" t="s">
        <v>10</v>
      </c>
      <c r="C5" s="8">
        <v>2979.88</v>
      </c>
      <c r="D5" s="30">
        <v>2770.94</v>
      </c>
      <c r="E5" s="9">
        <v>3054.3</v>
      </c>
      <c r="F5" s="8">
        <v>114256.74</v>
      </c>
      <c r="G5" s="30">
        <v>127093.02</v>
      </c>
      <c r="H5" s="9">
        <v>3280.52</v>
      </c>
      <c r="I5" s="10">
        <f t="shared" si="0"/>
        <v>45.866391910326463</v>
      </c>
      <c r="J5" s="29"/>
      <c r="K5" s="32" t="s">
        <v>46</v>
      </c>
      <c r="L5" s="21" t="s">
        <v>31</v>
      </c>
      <c r="M5" s="7" t="s">
        <v>26</v>
      </c>
      <c r="N5" s="7" t="s">
        <v>24</v>
      </c>
      <c r="O5" s="17" t="s">
        <v>27</v>
      </c>
      <c r="P5" s="22" t="s">
        <v>22</v>
      </c>
      <c r="Q5" s="26" t="s">
        <v>20</v>
      </c>
      <c r="S5" s="7">
        <v>1</v>
      </c>
      <c r="T5" s="7">
        <v>3</v>
      </c>
      <c r="U5" s="7">
        <v>1</v>
      </c>
      <c r="V5" s="7">
        <v>3</v>
      </c>
      <c r="W5" s="36">
        <v>4</v>
      </c>
      <c r="X5" s="36">
        <v>3</v>
      </c>
      <c r="Y5" s="7">
        <v>1</v>
      </c>
      <c r="Z5" s="7">
        <v>3</v>
      </c>
      <c r="AA5" s="7">
        <v>1</v>
      </c>
      <c r="AB5" s="7">
        <v>3</v>
      </c>
      <c r="AE5" s="8">
        <v>1791.6333999999999</v>
      </c>
      <c r="AF5" s="30">
        <v>85940.883000000002</v>
      </c>
      <c r="AG5" s="53">
        <v>47.967896000000003</v>
      </c>
      <c r="AI5" s="8"/>
      <c r="AJ5" s="30"/>
      <c r="AK5" s="9"/>
    </row>
    <row r="6" spans="1:37" x14ac:dyDescent="0.25">
      <c r="A6" s="7">
        <v>34</v>
      </c>
      <c r="B6" s="7" t="s">
        <v>11</v>
      </c>
      <c r="C6" s="8">
        <v>2826.87</v>
      </c>
      <c r="D6" s="30">
        <v>2514.91</v>
      </c>
      <c r="E6" s="9">
        <v>3065.96</v>
      </c>
      <c r="F6" s="8">
        <v>48774.9</v>
      </c>
      <c r="G6" s="30">
        <v>52931.53</v>
      </c>
      <c r="H6" s="9">
        <v>3511.42</v>
      </c>
      <c r="I6" s="10">
        <f t="shared" si="0"/>
        <v>21.047087172105563</v>
      </c>
      <c r="J6" s="29"/>
      <c r="K6" s="33" t="s">
        <v>47</v>
      </c>
      <c r="L6" s="21" t="s">
        <v>31</v>
      </c>
      <c r="M6" s="7" t="s">
        <v>28</v>
      </c>
      <c r="N6" s="7" t="s">
        <v>24</v>
      </c>
      <c r="O6" s="16" t="s">
        <v>25</v>
      </c>
      <c r="P6" s="22" t="s">
        <v>22</v>
      </c>
      <c r="Q6" s="26" t="s">
        <v>20</v>
      </c>
      <c r="S6" s="7">
        <v>1</v>
      </c>
      <c r="T6" s="7">
        <v>5</v>
      </c>
      <c r="U6" s="7">
        <v>1</v>
      </c>
      <c r="V6" s="7">
        <v>2</v>
      </c>
      <c r="W6" s="36">
        <v>4</v>
      </c>
      <c r="X6" s="36">
        <v>3</v>
      </c>
      <c r="Y6" s="7">
        <v>1</v>
      </c>
      <c r="Z6" s="7">
        <v>3</v>
      </c>
      <c r="AA6" s="7">
        <v>1</v>
      </c>
      <c r="AB6" s="7">
        <v>3</v>
      </c>
      <c r="AE6" s="8">
        <v>2658.4004</v>
      </c>
      <c r="AF6" s="30">
        <v>134489.64000000001</v>
      </c>
      <c r="AG6" s="53">
        <v>50.590439000000003</v>
      </c>
      <c r="AI6" s="8"/>
      <c r="AJ6" s="30"/>
      <c r="AK6" s="9"/>
    </row>
    <row r="7" spans="1:37" x14ac:dyDescent="0.25">
      <c r="A7" s="7">
        <v>35</v>
      </c>
      <c r="B7" s="7" t="s">
        <v>12</v>
      </c>
      <c r="C7" s="8">
        <v>1959.93</v>
      </c>
      <c r="D7" s="30">
        <v>1833.84</v>
      </c>
      <c r="E7" s="9">
        <v>2965.91</v>
      </c>
      <c r="F7" s="8">
        <v>2664.53</v>
      </c>
      <c r="G7" s="30">
        <v>2407.98</v>
      </c>
      <c r="H7" s="9">
        <v>2937.97</v>
      </c>
      <c r="I7" s="10">
        <f t="shared" si="0"/>
        <v>1.3130807485931162</v>
      </c>
      <c r="J7" s="29"/>
      <c r="K7" s="33" t="s">
        <v>47</v>
      </c>
      <c r="L7" s="21" t="s">
        <v>31</v>
      </c>
      <c r="M7" s="7" t="s">
        <v>28</v>
      </c>
      <c r="N7" s="7" t="s">
        <v>24</v>
      </c>
      <c r="O7" s="17" t="s">
        <v>27</v>
      </c>
      <c r="P7" s="22" t="s">
        <v>22</v>
      </c>
      <c r="Q7" s="26" t="s">
        <v>20</v>
      </c>
      <c r="S7" s="7">
        <v>1</v>
      </c>
      <c r="T7" s="7">
        <v>5</v>
      </c>
      <c r="U7" s="7">
        <v>1</v>
      </c>
      <c r="V7" s="7">
        <v>3</v>
      </c>
      <c r="W7" s="36">
        <v>4</v>
      </c>
      <c r="X7" s="36">
        <v>3</v>
      </c>
      <c r="Y7" s="7">
        <v>1</v>
      </c>
      <c r="Z7" s="7">
        <v>3</v>
      </c>
      <c r="AA7" s="7">
        <v>1</v>
      </c>
      <c r="AB7" s="7">
        <v>3</v>
      </c>
      <c r="AE7" s="8">
        <v>1107.3893</v>
      </c>
      <c r="AF7" s="30">
        <v>661.83649000000003</v>
      </c>
      <c r="AG7" s="53">
        <v>0.59765475999999995</v>
      </c>
      <c r="AI7" s="8"/>
      <c r="AJ7" s="30"/>
      <c r="AK7" s="9"/>
    </row>
    <row r="8" spans="1:37" x14ac:dyDescent="0.25">
      <c r="A8" s="12">
        <v>36</v>
      </c>
      <c r="B8" s="12" t="s">
        <v>13</v>
      </c>
      <c r="C8" s="13">
        <v>3226.34</v>
      </c>
      <c r="D8" s="31">
        <v>2982.7</v>
      </c>
      <c r="E8" s="14">
        <v>2508.6</v>
      </c>
      <c r="F8" s="13">
        <v>37513</v>
      </c>
      <c r="G8" s="31">
        <v>43103.839999999997</v>
      </c>
      <c r="H8" s="14">
        <v>2909.15</v>
      </c>
      <c r="I8" s="15">
        <f t="shared" si="0"/>
        <v>14.451282395145338</v>
      </c>
      <c r="J8" s="29"/>
      <c r="K8" s="34" t="s">
        <v>46</v>
      </c>
      <c r="L8" s="23" t="s">
        <v>31</v>
      </c>
      <c r="M8" s="12" t="s">
        <v>28</v>
      </c>
      <c r="N8" s="12" t="s">
        <v>29</v>
      </c>
      <c r="O8" s="18" t="s">
        <v>25</v>
      </c>
      <c r="P8" s="24" t="s">
        <v>22</v>
      </c>
      <c r="Q8" s="27" t="s">
        <v>20</v>
      </c>
      <c r="S8" s="7">
        <v>1</v>
      </c>
      <c r="T8" s="7">
        <v>5</v>
      </c>
      <c r="U8" s="7">
        <v>2</v>
      </c>
      <c r="V8" s="7">
        <v>2</v>
      </c>
      <c r="W8" s="36">
        <v>4</v>
      </c>
      <c r="X8" s="36">
        <v>3</v>
      </c>
      <c r="Y8" s="7">
        <v>1</v>
      </c>
      <c r="Z8" s="7">
        <v>3</v>
      </c>
      <c r="AA8" s="7">
        <v>1</v>
      </c>
      <c r="AB8" s="7">
        <v>3</v>
      </c>
      <c r="AE8" s="13">
        <v>1891.0775000000001</v>
      </c>
      <c r="AF8" s="31">
        <v>50834.453000000001</v>
      </c>
      <c r="AG8" s="54">
        <v>26.881209999999999</v>
      </c>
      <c r="AI8" s="13"/>
      <c r="AJ8" s="31"/>
      <c r="AK8" s="14"/>
    </row>
    <row r="9" spans="1:37" s="47" customFormat="1" x14ac:dyDescent="0.25">
      <c r="A9" s="33" t="s">
        <v>51</v>
      </c>
      <c r="B9" s="33" t="s">
        <v>14</v>
      </c>
      <c r="C9" s="38">
        <v>215804.55</v>
      </c>
      <c r="D9" s="39">
        <v>272823.03000000003</v>
      </c>
      <c r="E9" s="40">
        <v>4333.87</v>
      </c>
      <c r="F9" s="38">
        <v>55757.71</v>
      </c>
      <c r="G9" s="39">
        <v>96964.160000000003</v>
      </c>
      <c r="H9" s="40">
        <v>3348.04</v>
      </c>
      <c r="I9" s="41">
        <f t="shared" si="0"/>
        <v>0.35541046516490926</v>
      </c>
      <c r="J9" s="42"/>
      <c r="K9" s="43" t="s">
        <v>46</v>
      </c>
      <c r="L9" s="44" t="s">
        <v>32</v>
      </c>
      <c r="M9" s="33" t="s">
        <v>26</v>
      </c>
      <c r="N9" s="33" t="s">
        <v>24</v>
      </c>
      <c r="O9" s="33" t="s">
        <v>25</v>
      </c>
      <c r="P9" s="45" t="s">
        <v>22</v>
      </c>
      <c r="Q9" s="46" t="s">
        <v>20</v>
      </c>
      <c r="S9" s="48">
        <v>3</v>
      </c>
      <c r="T9" s="48">
        <v>3</v>
      </c>
      <c r="U9" s="48">
        <v>1</v>
      </c>
      <c r="V9" s="48">
        <v>2</v>
      </c>
      <c r="W9" s="48">
        <v>4</v>
      </c>
      <c r="X9" s="48">
        <v>3</v>
      </c>
      <c r="Y9" s="48">
        <v>1</v>
      </c>
      <c r="Z9" s="48">
        <v>3</v>
      </c>
      <c r="AA9" s="48">
        <v>1</v>
      </c>
      <c r="AB9" s="48">
        <v>3</v>
      </c>
      <c r="AE9" s="38">
        <v>218625.44</v>
      </c>
      <c r="AF9" s="39">
        <v>113285.03</v>
      </c>
      <c r="AG9" s="55">
        <v>0.51816945999999997</v>
      </c>
      <c r="AI9" s="38"/>
      <c r="AJ9" s="39"/>
      <c r="AK9" s="40"/>
    </row>
    <row r="10" spans="1:37" x14ac:dyDescent="0.25">
      <c r="A10" s="7">
        <v>40</v>
      </c>
      <c r="B10" s="7" t="s">
        <v>15</v>
      </c>
      <c r="C10" s="8">
        <v>5815.54</v>
      </c>
      <c r="D10" s="30">
        <v>5368.7</v>
      </c>
      <c r="E10" s="9">
        <v>5282.23</v>
      </c>
      <c r="F10" s="8">
        <v>179538.77</v>
      </c>
      <c r="G10" s="30">
        <v>185999.5</v>
      </c>
      <c r="H10" s="9">
        <v>5419.23</v>
      </c>
      <c r="I10" s="10">
        <f t="shared" si="0"/>
        <v>34.645165496302646</v>
      </c>
      <c r="J10" s="29"/>
      <c r="K10" s="32" t="s">
        <v>46</v>
      </c>
      <c r="L10" s="21" t="s">
        <v>32</v>
      </c>
      <c r="M10" s="7" t="s">
        <v>23</v>
      </c>
      <c r="N10" s="7" t="s">
        <v>24</v>
      </c>
      <c r="O10" s="17" t="s">
        <v>27</v>
      </c>
      <c r="P10" s="22" t="s">
        <v>22</v>
      </c>
      <c r="Q10" s="26" t="s">
        <v>20</v>
      </c>
      <c r="S10" s="7">
        <v>3</v>
      </c>
      <c r="T10" s="7">
        <v>4</v>
      </c>
      <c r="U10" s="7">
        <v>1</v>
      </c>
      <c r="V10" s="7">
        <v>3</v>
      </c>
      <c r="W10" s="36">
        <v>4</v>
      </c>
      <c r="X10" s="36">
        <v>3</v>
      </c>
      <c r="Y10" s="7">
        <v>1</v>
      </c>
      <c r="Z10" s="7">
        <v>3</v>
      </c>
      <c r="AA10" s="7">
        <v>1</v>
      </c>
      <c r="AB10" s="7">
        <v>3</v>
      </c>
      <c r="AE10" s="8">
        <v>3482.0410000000002</v>
      </c>
      <c r="AF10" s="30">
        <v>90419.406000000003</v>
      </c>
      <c r="AG10" s="53">
        <v>25.967358000000001</v>
      </c>
      <c r="AI10" s="8"/>
      <c r="AJ10" s="30"/>
      <c r="AK10" s="9"/>
    </row>
    <row r="11" spans="1:37" x14ac:dyDescent="0.25">
      <c r="A11" s="7">
        <v>41</v>
      </c>
      <c r="B11" s="7" t="s">
        <v>16</v>
      </c>
      <c r="C11" s="8">
        <v>9864.2099999999991</v>
      </c>
      <c r="D11" s="30">
        <v>10010.69</v>
      </c>
      <c r="E11" s="9">
        <v>5136.9799999999996</v>
      </c>
      <c r="F11" s="8">
        <v>302371.32</v>
      </c>
      <c r="G11" s="30">
        <v>323665.34000000003</v>
      </c>
      <c r="H11" s="9">
        <v>3752.01</v>
      </c>
      <c r="I11" s="10">
        <f t="shared" si="0"/>
        <v>32.331971122869653</v>
      </c>
      <c r="J11" s="29"/>
      <c r="K11" s="32" t="s">
        <v>46</v>
      </c>
      <c r="L11" s="21" t="s">
        <v>32</v>
      </c>
      <c r="M11" s="7" t="s">
        <v>26</v>
      </c>
      <c r="N11" s="7" t="s">
        <v>24</v>
      </c>
      <c r="O11" s="17" t="s">
        <v>27</v>
      </c>
      <c r="P11" s="22" t="s">
        <v>22</v>
      </c>
      <c r="Q11" s="26" t="s">
        <v>20</v>
      </c>
      <c r="S11" s="7">
        <v>3</v>
      </c>
      <c r="T11" s="7">
        <v>3</v>
      </c>
      <c r="U11" s="7">
        <v>1</v>
      </c>
      <c r="V11" s="7">
        <v>3</v>
      </c>
      <c r="W11" s="36">
        <v>4</v>
      </c>
      <c r="X11" s="36">
        <v>3</v>
      </c>
      <c r="Y11" s="7">
        <v>1</v>
      </c>
      <c r="Z11" s="7">
        <v>3</v>
      </c>
      <c r="AA11" s="7">
        <v>1</v>
      </c>
      <c r="AB11" s="7">
        <v>3</v>
      </c>
      <c r="AE11" s="8">
        <v>11727.432000000001</v>
      </c>
      <c r="AF11" s="30">
        <v>173699.69</v>
      </c>
      <c r="AG11" s="53">
        <v>14.811400000000001</v>
      </c>
      <c r="AI11" s="8"/>
      <c r="AJ11" s="30"/>
      <c r="AK11" s="9"/>
    </row>
    <row r="12" spans="1:37" x14ac:dyDescent="0.25">
      <c r="A12" s="7">
        <v>42</v>
      </c>
      <c r="B12" s="7" t="s">
        <v>17</v>
      </c>
      <c r="C12" s="8">
        <v>31062.68</v>
      </c>
      <c r="D12" s="30">
        <v>33612.33</v>
      </c>
      <c r="E12" s="9">
        <v>4424.83</v>
      </c>
      <c r="F12" s="8">
        <v>70713.36</v>
      </c>
      <c r="G12" s="30">
        <v>99302.080000000002</v>
      </c>
      <c r="H12" s="9">
        <v>2839</v>
      </c>
      <c r="I12" s="10">
        <f t="shared" si="0"/>
        <v>2.9543349122182248</v>
      </c>
      <c r="J12" s="29"/>
      <c r="K12" s="33" t="s">
        <v>47</v>
      </c>
      <c r="L12" s="21" t="s">
        <v>32</v>
      </c>
      <c r="M12" s="7" t="s">
        <v>28</v>
      </c>
      <c r="N12" s="7" t="s">
        <v>24</v>
      </c>
      <c r="O12" s="16" t="s">
        <v>25</v>
      </c>
      <c r="P12" s="22" t="s">
        <v>22</v>
      </c>
      <c r="Q12" s="26" t="s">
        <v>20</v>
      </c>
      <c r="S12" s="7">
        <v>3</v>
      </c>
      <c r="T12" s="7">
        <v>5</v>
      </c>
      <c r="U12" s="7">
        <v>1</v>
      </c>
      <c r="V12" s="7">
        <v>2</v>
      </c>
      <c r="W12" s="36">
        <v>4</v>
      </c>
      <c r="X12" s="36">
        <v>3</v>
      </c>
      <c r="Y12" s="7">
        <v>1</v>
      </c>
      <c r="Z12" s="7">
        <v>3</v>
      </c>
      <c r="AA12" s="7">
        <v>1</v>
      </c>
      <c r="AB12" s="7">
        <v>3</v>
      </c>
      <c r="AE12" s="8">
        <v>107046.27</v>
      </c>
      <c r="AF12" s="30">
        <v>268783.63</v>
      </c>
      <c r="AG12" s="53">
        <v>2.5109107000000002</v>
      </c>
      <c r="AI12" s="8"/>
      <c r="AJ12" s="30"/>
      <c r="AK12" s="9"/>
    </row>
    <row r="13" spans="1:37" x14ac:dyDescent="0.25">
      <c r="A13" s="7">
        <v>43</v>
      </c>
      <c r="B13" s="7" t="s">
        <v>18</v>
      </c>
      <c r="C13" s="8">
        <v>6463.93</v>
      </c>
      <c r="D13" s="30">
        <v>6065.54</v>
      </c>
      <c r="E13" s="9">
        <v>5240.58</v>
      </c>
      <c r="F13" s="8">
        <v>141340.6</v>
      </c>
      <c r="G13" s="30">
        <v>146053.79999999999</v>
      </c>
      <c r="H13" s="9">
        <v>4973.63</v>
      </c>
      <c r="I13" s="10">
        <f t="shared" si="0"/>
        <v>24.079274062985323</v>
      </c>
      <c r="J13" s="29"/>
      <c r="K13" s="33" t="s">
        <v>47</v>
      </c>
      <c r="L13" s="21" t="s">
        <v>32</v>
      </c>
      <c r="M13" s="7" t="s">
        <v>28</v>
      </c>
      <c r="N13" s="7" t="s">
        <v>24</v>
      </c>
      <c r="O13" s="17" t="s">
        <v>27</v>
      </c>
      <c r="P13" s="22" t="s">
        <v>22</v>
      </c>
      <c r="Q13" s="26" t="s">
        <v>20</v>
      </c>
      <c r="S13" s="7">
        <v>3</v>
      </c>
      <c r="T13" s="7">
        <v>5</v>
      </c>
      <c r="U13" s="7">
        <v>1</v>
      </c>
      <c r="V13" s="7">
        <v>3</v>
      </c>
      <c r="W13" s="36">
        <v>4</v>
      </c>
      <c r="X13" s="36">
        <v>3</v>
      </c>
      <c r="Y13" s="7">
        <v>1</v>
      </c>
      <c r="Z13" s="7">
        <v>3</v>
      </c>
      <c r="AA13" s="7">
        <v>1</v>
      </c>
      <c r="AB13" s="7">
        <v>3</v>
      </c>
      <c r="AE13" s="8">
        <v>6396.0522000000001</v>
      </c>
      <c r="AF13" s="30">
        <v>202102.22</v>
      </c>
      <c r="AG13" s="53">
        <v>31.597963</v>
      </c>
      <c r="AI13" s="8"/>
      <c r="AJ13" s="30"/>
      <c r="AK13" s="9"/>
    </row>
    <row r="14" spans="1:37" x14ac:dyDescent="0.25">
      <c r="A14" s="7">
        <v>45</v>
      </c>
      <c r="B14" s="7" t="s">
        <v>19</v>
      </c>
      <c r="C14" s="8">
        <v>39962.870000000003</v>
      </c>
      <c r="D14" s="30">
        <v>46665.33</v>
      </c>
      <c r="E14" s="9">
        <v>5173.28</v>
      </c>
      <c r="F14" s="8">
        <v>82636.12</v>
      </c>
      <c r="G14" s="30">
        <v>113885.24</v>
      </c>
      <c r="H14" s="9">
        <v>4597</v>
      </c>
      <c r="I14" s="10">
        <f t="shared" si="0"/>
        <v>2.4404679019734781</v>
      </c>
      <c r="J14" s="29"/>
      <c r="K14" s="32" t="s">
        <v>46</v>
      </c>
      <c r="L14" s="21" t="s">
        <v>32</v>
      </c>
      <c r="M14" s="7" t="s">
        <v>28</v>
      </c>
      <c r="N14" s="7" t="s">
        <v>29</v>
      </c>
      <c r="O14" s="16" t="s">
        <v>25</v>
      </c>
      <c r="P14" s="22" t="s">
        <v>22</v>
      </c>
      <c r="Q14" s="26" t="s">
        <v>20</v>
      </c>
      <c r="S14" s="7">
        <v>3</v>
      </c>
      <c r="T14" s="7">
        <v>5</v>
      </c>
      <c r="U14" s="7">
        <v>2</v>
      </c>
      <c r="V14" s="7">
        <v>2</v>
      </c>
      <c r="W14" s="36">
        <v>4</v>
      </c>
      <c r="X14" s="36">
        <v>3</v>
      </c>
      <c r="Y14" s="7">
        <v>1</v>
      </c>
      <c r="Z14" s="7">
        <v>3</v>
      </c>
      <c r="AA14" s="7">
        <v>1</v>
      </c>
      <c r="AB14" s="7">
        <v>3</v>
      </c>
      <c r="AE14" s="8">
        <v>36766</v>
      </c>
      <c r="AF14" s="30">
        <v>175107.88</v>
      </c>
      <c r="AG14" s="53">
        <v>4.7627664000000003</v>
      </c>
      <c r="AI14" s="8"/>
      <c r="AJ14" s="30"/>
      <c r="AK14" s="9"/>
    </row>
    <row r="15" spans="1:37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</row>
    <row r="16" spans="1:37" x14ac:dyDescent="0.25">
      <c r="W16" s="37" t="s">
        <v>48</v>
      </c>
      <c r="X16" s="37"/>
    </row>
    <row r="17" spans="1:1" x14ac:dyDescent="0.25">
      <c r="A17" s="7"/>
    </row>
    <row r="18" spans="1:1" x14ac:dyDescent="0.25">
      <c r="A18" s="7"/>
    </row>
    <row r="19" spans="1:1" x14ac:dyDescent="0.25">
      <c r="A19" s="7"/>
    </row>
    <row r="20" spans="1:1" x14ac:dyDescent="0.25">
      <c r="A20" s="7"/>
    </row>
    <row r="21" spans="1:1" x14ac:dyDescent="0.25">
      <c r="A21" s="7"/>
    </row>
    <row r="22" spans="1:1" x14ac:dyDescent="0.25">
      <c r="A22" s="7"/>
    </row>
    <row r="23" spans="1:1" x14ac:dyDescent="0.25">
      <c r="A23" s="7"/>
    </row>
    <row r="24" spans="1:1" x14ac:dyDescent="0.25">
      <c r="A24" s="7"/>
    </row>
    <row r="25" spans="1:1" x14ac:dyDescent="0.25">
      <c r="A25" s="7"/>
    </row>
    <row r="26" spans="1:1" x14ac:dyDescent="0.25">
      <c r="A26" s="7"/>
    </row>
    <row r="27" spans="1:1" x14ac:dyDescent="0.25">
      <c r="A27" s="7"/>
    </row>
    <row r="28" spans="1:1" x14ac:dyDescent="0.25">
      <c r="A28" s="7"/>
    </row>
    <row r="29" spans="1:1" x14ac:dyDescent="0.25">
      <c r="A29" s="7"/>
    </row>
    <row r="30" spans="1:1" x14ac:dyDescent="0.25">
      <c r="A30" s="7"/>
    </row>
    <row r="31" spans="1:1" x14ac:dyDescent="0.25">
      <c r="A31" s="7"/>
    </row>
    <row r="32" spans="1:1" x14ac:dyDescent="0.25">
      <c r="A32" s="7"/>
    </row>
    <row r="33" spans="1:1" x14ac:dyDescent="0.25">
      <c r="A33" s="7"/>
    </row>
    <row r="34" spans="1:1" x14ac:dyDescent="0.25">
      <c r="A34" s="7"/>
    </row>
    <row r="35" spans="1:1" x14ac:dyDescent="0.25">
      <c r="A35" s="7"/>
    </row>
  </sheetData>
  <mergeCells count="5">
    <mergeCell ref="C1:E1"/>
    <mergeCell ref="F1:H1"/>
    <mergeCell ref="L1:P1"/>
    <mergeCell ref="AE1:AG1"/>
    <mergeCell ref="AI1:AK1"/>
  </mergeCells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90116-FC9E-D842-BCD3-EA151CFFD05F}">
  <dimension ref="A1"/>
  <sheetViews>
    <sheetView workbookViewId="0">
      <selection activeCell="D31" sqref="D31"/>
    </sheetView>
  </sheetViews>
  <sheetFormatPr defaultColWidth="11.5546875"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FCS Express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Kshitij Rai</cp:lastModifiedBy>
  <dcterms:created xsi:type="dcterms:W3CDTF">2024-02-12T17:02:39Z</dcterms:created>
  <dcterms:modified xsi:type="dcterms:W3CDTF">2024-06-02T21:46:21Z</dcterms:modified>
</cp:coreProperties>
</file>