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aumhart\Documents\GitHub\ck2-to-euiv-goon-judea\"/>
    </mc:Choice>
  </mc:AlternateContent>
  <bookViews>
    <workbookView xWindow="0" yWindow="0" windowWidth="23070" windowHeight="10320"/>
  </bookViews>
  <sheets>
    <sheet name="mexico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D25" i="1"/>
  <c r="A25" i="1"/>
  <c r="D24" i="1"/>
  <c r="A24" i="1"/>
  <c r="D23" i="1"/>
  <c r="A23" i="1"/>
  <c r="D22" i="1"/>
  <c r="A22" i="1"/>
  <c r="D21" i="1"/>
  <c r="A21" i="1"/>
  <c r="D20" i="1"/>
  <c r="A20" i="1"/>
  <c r="D19" i="1"/>
  <c r="A19" i="1"/>
  <c r="D18" i="1"/>
  <c r="A18" i="1"/>
  <c r="D17" i="1"/>
  <c r="A17" i="1"/>
  <c r="D16" i="1"/>
  <c r="A16" i="1"/>
  <c r="D15" i="1"/>
  <c r="A15" i="1"/>
  <c r="D14" i="1"/>
  <c r="A14" i="1"/>
  <c r="D13" i="1"/>
  <c r="A13" i="1"/>
  <c r="D12" i="1"/>
  <c r="A12" i="1"/>
  <c r="D11" i="1"/>
  <c r="A11" i="1"/>
  <c r="D10" i="1"/>
  <c r="A10" i="1"/>
  <c r="D9" i="1"/>
  <c r="A9" i="1"/>
  <c r="D8" i="1"/>
  <c r="A8" i="1"/>
  <c r="D7" i="1"/>
  <c r="A7" i="1"/>
  <c r="G6" i="1"/>
  <c r="H6" i="1" s="1"/>
  <c r="D6" i="1"/>
  <c r="A6" i="1"/>
  <c r="D5" i="1"/>
  <c r="A5" i="1"/>
  <c r="D4" i="1"/>
  <c r="A4" i="1"/>
  <c r="D3" i="1"/>
  <c r="A3" i="1"/>
  <c r="D2" i="1"/>
  <c r="A2" i="1"/>
</calcChain>
</file>

<file path=xl/sharedStrings.xml><?xml version="1.0" encoding="utf-8"?>
<sst xmlns="http://schemas.openxmlformats.org/spreadsheetml/2006/main" count="29" uniqueCount="29">
  <si>
    <t>tradegood</t>
  </si>
  <si>
    <t>total</t>
  </si>
  <si>
    <t>roll</t>
  </si>
  <si>
    <t>Roll</t>
  </si>
  <si>
    <t>result</t>
  </si>
  <si>
    <t>grain</t>
  </si>
  <si>
    <t>wine</t>
  </si>
  <si>
    <t>wool</t>
  </si>
  <si>
    <t>cloth</t>
  </si>
  <si>
    <t>fish</t>
  </si>
  <si>
    <t>fur</t>
  </si>
  <si>
    <t>salt</t>
  </si>
  <si>
    <t>naval_supplies</t>
  </si>
  <si>
    <t>copper</t>
  </si>
  <si>
    <t>gold</t>
  </si>
  <si>
    <t>iron</t>
  </si>
  <si>
    <t>slaves</t>
  </si>
  <si>
    <t>ivory</t>
  </si>
  <si>
    <t>tea</t>
  </si>
  <si>
    <t>chinaware</t>
  </si>
  <si>
    <t>spices</t>
  </si>
  <si>
    <t>coffee</t>
  </si>
  <si>
    <t>cotton</t>
  </si>
  <si>
    <t>sugar</t>
  </si>
  <si>
    <t>tobacco</t>
  </si>
  <si>
    <t>cocoa</t>
  </si>
  <si>
    <t>silk</t>
  </si>
  <si>
    <t>dyes</t>
  </si>
  <si>
    <t>tropical_wood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</si>
</sst>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23" sqref="C23"/>
    </sheetView>
  </sheetViews>
  <sheetFormatPr defaultRowHeight="15" x14ac:dyDescent="0.25"/>
  <cols>
    <col min="2" max="2" width="17.28515625" bestFit="1" customWidth="1"/>
    <col min="3" max="3" width="2" customWidth="1"/>
  </cols>
  <sheetData>
    <row r="1" spans="1:8" x14ac:dyDescent="0.25">
      <c r="A1" t="s">
        <v>1</v>
      </c>
      <c r="B1" t="s">
        <v>0</v>
      </c>
      <c r="D1" t="s">
        <v>2</v>
      </c>
    </row>
    <row r="2" spans="1:8" x14ac:dyDescent="0.25">
      <c r="A2">
        <f>C2</f>
        <v>5</v>
      </c>
      <c r="B2" t="s">
        <v>5</v>
      </c>
      <c r="C2" s="1">
        <v>5</v>
      </c>
      <c r="D2" t="str">
        <f>CONCATENATE("1 - ",A2)</f>
        <v>1 - 5</v>
      </c>
    </row>
    <row r="3" spans="1:8" x14ac:dyDescent="0.25">
      <c r="A3">
        <f t="shared" ref="A3:A25" si="0">A2+C3</f>
        <v>5</v>
      </c>
      <c r="B3" t="s">
        <v>6</v>
      </c>
      <c r="C3" s="1">
        <v>0</v>
      </c>
      <c r="D3" t="str">
        <f>IF(C3&gt;0,CONCATENATE(SUM($A$2:A2)+1," - ",SUM($A$2:A2)+A3),"")</f>
        <v/>
      </c>
    </row>
    <row r="4" spans="1:8" x14ac:dyDescent="0.25">
      <c r="A4">
        <f t="shared" si="0"/>
        <v>5</v>
      </c>
      <c r="B4" t="s">
        <v>7</v>
      </c>
      <c r="C4" s="1">
        <v>0</v>
      </c>
      <c r="D4" t="str">
        <f>IF(C4&gt;0,CONCATENATE(SUM($A$2:A3)+1," - ",SUM($A$2:A3)+A4),"")</f>
        <v/>
      </c>
    </row>
    <row r="5" spans="1:8" x14ac:dyDescent="0.25">
      <c r="A5">
        <f t="shared" si="0"/>
        <v>6</v>
      </c>
      <c r="B5" t="s">
        <v>8</v>
      </c>
      <c r="C5" s="1">
        <v>1</v>
      </c>
      <c r="D5" t="str">
        <f>IF(C5&gt;0,CONCATENATE(SUM($A$2:A4)+1," - ",SUM($A$2:A4)+A5),"")</f>
        <v>16 - 21</v>
      </c>
      <c r="G5" t="s">
        <v>3</v>
      </c>
      <c r="H5" t="s">
        <v>4</v>
      </c>
    </row>
    <row r="6" spans="1:8" x14ac:dyDescent="0.25">
      <c r="A6">
        <f t="shared" si="0"/>
        <v>13</v>
      </c>
      <c r="B6" t="s">
        <v>9</v>
      </c>
      <c r="C6" s="1">
        <v>7</v>
      </c>
      <c r="D6" t="str">
        <f>IF(C6&gt;0,CONCATENATE(SUM($A$2:A5)+1," - ",SUM($A$2:A5)+A6),"")</f>
        <v>22 - 34</v>
      </c>
      <c r="G6">
        <f ca="1">ROUND(C26*RAND(),0)</f>
        <v>19</v>
      </c>
      <c r="H6" t="str">
        <f ca="1">VLOOKUP(G6,A2:B25,2)</f>
        <v>ivory</v>
      </c>
    </row>
    <row r="7" spans="1:8" x14ac:dyDescent="0.25">
      <c r="A7">
        <f t="shared" si="0"/>
        <v>13</v>
      </c>
      <c r="B7" t="s">
        <v>10</v>
      </c>
      <c r="C7" s="1">
        <v>0</v>
      </c>
      <c r="D7" t="str">
        <f>IF(C7&gt;0,CONCATENATE(SUM($A$2:A6)+1," - ",SUM($A$2:A6)+A7),"")</f>
        <v/>
      </c>
    </row>
    <row r="8" spans="1:8" x14ac:dyDescent="0.25">
      <c r="A8">
        <f t="shared" si="0"/>
        <v>14</v>
      </c>
      <c r="B8" t="s">
        <v>11</v>
      </c>
      <c r="C8" s="1">
        <v>1</v>
      </c>
      <c r="D8" t="str">
        <f>IF(C8&gt;0,CONCATENATE(SUM($A$2:A7)+1," - ",SUM($A$2:A7)+A8),"")</f>
        <v>48 - 61</v>
      </c>
    </row>
    <row r="9" spans="1:8" x14ac:dyDescent="0.25">
      <c r="A9">
        <f t="shared" si="0"/>
        <v>16</v>
      </c>
      <c r="B9" t="s">
        <v>12</v>
      </c>
      <c r="C9" s="1">
        <v>2</v>
      </c>
      <c r="D9" t="str">
        <f>IF(C9&gt;0,CONCATENATE(SUM($A$2:A8)+1," - ",SUM($A$2:A8)+A9),"")</f>
        <v>62 - 77</v>
      </c>
    </row>
    <row r="10" spans="1:8" x14ac:dyDescent="0.25">
      <c r="A10">
        <f t="shared" si="0"/>
        <v>17</v>
      </c>
      <c r="B10" t="s">
        <v>13</v>
      </c>
      <c r="C10" s="1">
        <v>1</v>
      </c>
      <c r="D10" t="str">
        <f>IF(C10&gt;0,CONCATENATE(SUM($A$2:A9)+1," - ",SUM($A$2:A9)+A10),"")</f>
        <v>78 - 94</v>
      </c>
    </row>
    <row r="11" spans="1:8" x14ac:dyDescent="0.25">
      <c r="A11">
        <f t="shared" si="0"/>
        <v>18</v>
      </c>
      <c r="B11" t="s">
        <v>14</v>
      </c>
      <c r="C11" s="1">
        <v>1</v>
      </c>
      <c r="D11" t="str">
        <f>IF(C11&gt;0,CONCATENATE(SUM($A$2:A10)+1," - ",SUM($A$2:A10)+A11),"")</f>
        <v>95 - 112</v>
      </c>
    </row>
    <row r="12" spans="1:8" x14ac:dyDescent="0.25">
      <c r="A12">
        <f t="shared" si="0"/>
        <v>19</v>
      </c>
      <c r="B12" t="s">
        <v>15</v>
      </c>
      <c r="C12" s="1">
        <v>1</v>
      </c>
      <c r="D12" t="str">
        <f>IF(C12&gt;0,CONCATENATE(SUM($A$2:A11)+1," - ",SUM($A$2:A11)+A12),"")</f>
        <v>113 - 131</v>
      </c>
    </row>
    <row r="13" spans="1:8" x14ac:dyDescent="0.25">
      <c r="A13">
        <f t="shared" si="0"/>
        <v>19</v>
      </c>
      <c r="B13" t="s">
        <v>16</v>
      </c>
      <c r="C13" s="1">
        <v>0</v>
      </c>
      <c r="D13" t="str">
        <f>IF(C13&gt;0,CONCATENATE(SUM($A$2:A12)+1," - ",SUM($A$2:A12)+A13),"")</f>
        <v/>
      </c>
    </row>
    <row r="14" spans="1:8" x14ac:dyDescent="0.25">
      <c r="A14">
        <f t="shared" si="0"/>
        <v>19</v>
      </c>
      <c r="B14" t="s">
        <v>17</v>
      </c>
      <c r="C14" s="1">
        <v>0</v>
      </c>
      <c r="D14" t="str">
        <f>IF(C14&gt;0,CONCATENATE(SUM($A$2:A13)+1," - ",SUM($A$2:A13)+A14),"")</f>
        <v/>
      </c>
    </row>
    <row r="15" spans="1:8" x14ac:dyDescent="0.25">
      <c r="A15">
        <f t="shared" si="0"/>
        <v>22</v>
      </c>
      <c r="B15" t="s">
        <v>18</v>
      </c>
      <c r="C15" s="1">
        <v>3</v>
      </c>
      <c r="D15" t="str">
        <f>IF(C15&gt;0,CONCATENATE(SUM($A$2:A14)+1," - ",SUM($A$2:A14)+A15),"")</f>
        <v>170 - 191</v>
      </c>
    </row>
    <row r="16" spans="1:8" x14ac:dyDescent="0.25">
      <c r="A16">
        <f t="shared" si="0"/>
        <v>25</v>
      </c>
      <c r="B16" t="s">
        <v>19</v>
      </c>
      <c r="C16" s="1">
        <v>3</v>
      </c>
      <c r="D16" t="str">
        <f>IF(C16&gt;0,CONCATENATE(SUM($A$2:A15)+1," - ",SUM($A$2:A15)+A16),"")</f>
        <v>192 - 216</v>
      </c>
    </row>
    <row r="17" spans="1:4" x14ac:dyDescent="0.25">
      <c r="A17">
        <f t="shared" si="0"/>
        <v>26</v>
      </c>
      <c r="B17" t="s">
        <v>20</v>
      </c>
      <c r="C17" s="1">
        <v>1</v>
      </c>
      <c r="D17" t="str">
        <f>IF(C17&gt;0,CONCATENATE(SUM($A$2:A16)+1," - ",SUM($A$2:A16)+A17),"")</f>
        <v>217 - 242</v>
      </c>
    </row>
    <row r="18" spans="1:4" x14ac:dyDescent="0.25">
      <c r="A18">
        <f t="shared" si="0"/>
        <v>26</v>
      </c>
      <c r="B18" t="s">
        <v>21</v>
      </c>
      <c r="C18" s="1">
        <v>0</v>
      </c>
      <c r="D18" t="str">
        <f>IF(C18&gt;0,CONCATENATE(SUM($A$2:A17)+1," - ",SUM($A$2:A17)+A18),"")</f>
        <v/>
      </c>
    </row>
    <row r="19" spans="1:4" x14ac:dyDescent="0.25">
      <c r="A19">
        <f t="shared" si="0"/>
        <v>26</v>
      </c>
      <c r="B19" t="s">
        <v>22</v>
      </c>
      <c r="C19" s="1">
        <v>0</v>
      </c>
      <c r="D19" t="str">
        <f>IF(C19&gt;0,CONCATENATE(SUM($A$2:A18)+1," - ",SUM($A$2:A18)+A19),"")</f>
        <v/>
      </c>
    </row>
    <row r="20" spans="1:4" x14ac:dyDescent="0.25">
      <c r="A20">
        <f t="shared" si="0"/>
        <v>26</v>
      </c>
      <c r="B20" t="s">
        <v>23</v>
      </c>
      <c r="C20" s="1">
        <v>0</v>
      </c>
      <c r="D20" t="str">
        <f>IF(C20&gt;0,CONCATENATE(SUM($A$2:A19)+1," - ",SUM($A$2:A19)+A20),"")</f>
        <v/>
      </c>
    </row>
    <row r="21" spans="1:4" x14ac:dyDescent="0.25">
      <c r="A21">
        <f t="shared" si="0"/>
        <v>26</v>
      </c>
      <c r="B21" t="s">
        <v>24</v>
      </c>
      <c r="C21" s="1">
        <v>0</v>
      </c>
      <c r="D21" t="str">
        <f>IF(C21&gt;0,CONCATENATE(SUM($A$2:A20)+1," - ",SUM($A$2:A20)+A21),"")</f>
        <v/>
      </c>
    </row>
    <row r="22" spans="1:4" x14ac:dyDescent="0.25">
      <c r="A22">
        <f t="shared" si="0"/>
        <v>26</v>
      </c>
      <c r="B22" t="s">
        <v>25</v>
      </c>
      <c r="C22" s="1">
        <v>0</v>
      </c>
      <c r="D22" t="str">
        <f>IF(C22&gt;0,CONCATENATE(SUM($A$2:A21)+1," - ",SUM($A$2:A21)+A22),"")</f>
        <v/>
      </c>
    </row>
    <row r="23" spans="1:4" x14ac:dyDescent="0.25">
      <c r="A23">
        <f t="shared" si="0"/>
        <v>27</v>
      </c>
      <c r="B23" t="s">
        <v>26</v>
      </c>
      <c r="C23" s="1">
        <v>1</v>
      </c>
      <c r="D23" t="str">
        <f>IF(C23&gt;0,CONCATENATE(SUM($A$2:A22)+1," - ",SUM($A$2:A22)+A23),"")</f>
        <v>373 - 399</v>
      </c>
    </row>
    <row r="24" spans="1:4" x14ac:dyDescent="0.25">
      <c r="A24">
        <f t="shared" si="0"/>
        <v>29</v>
      </c>
      <c r="B24" t="s">
        <v>27</v>
      </c>
      <c r="C24" s="1">
        <v>2</v>
      </c>
      <c r="D24" t="str">
        <f>IF(C24&gt;0,CONCATENATE(SUM($A$2:A23)+1," - ",SUM($A$2:A23)+A24),"")</f>
        <v>400 - 428</v>
      </c>
    </row>
    <row r="25" spans="1:4" x14ac:dyDescent="0.25">
      <c r="A25">
        <f t="shared" si="0"/>
        <v>32</v>
      </c>
      <c r="B25" t="s">
        <v>28</v>
      </c>
      <c r="C25" s="1">
        <v>3</v>
      </c>
      <c r="D25" t="str">
        <f>IF(C25&gt;0,CONCATENATE(SUM($A$2:A24)+1," - ",SUM($A$2:A24)+A25),"")</f>
        <v>429 - 460</v>
      </c>
    </row>
    <row r="26" spans="1:4" x14ac:dyDescent="0.25">
      <c r="C26">
        <f>SUM(C2:C25)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mexico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Baumhart, Charles</dc:creator>
  <cp:lastModifiedBy>Baumhart, Charles</cp:lastModifiedBy>
  <dcterms:created xsi:type="dcterms:W3CDTF">2015-08-21T21:20:04Z</dcterms:created>
  <dcterms:modified xsi:type="dcterms:W3CDTF">2015-08-22T01:24:20Z</dcterms:modified>
</cp:coreProperties>
</file>