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pooled_testing_simulations\"/>
    </mc:Choice>
  </mc:AlternateContent>
  <xr:revisionPtr revIDLastSave="0" documentId="8_{FB597533-3BA8-4C85-A156-35E36D3CFA1E}" xr6:coauthVersionLast="47" xr6:coauthVersionMax="47" xr10:uidLastSave="{00000000-0000-0000-0000-000000000000}"/>
  <bookViews>
    <workbookView xWindow="-96" yWindow="-96" windowWidth="23232" windowHeight="12552" xr2:uid="{ABF976A5-AB5A-4027-BC60-C8A7596D14E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N33" i="1"/>
  <c r="O33" i="1"/>
  <c r="I32" i="1"/>
  <c r="J32" i="1"/>
  <c r="K32" i="1"/>
  <c r="L32" i="1"/>
  <c r="M32" i="1"/>
  <c r="N32" i="1"/>
  <c r="O32" i="1"/>
  <c r="H32" i="1"/>
</calcChain>
</file>

<file path=xl/sharedStrings.xml><?xml version="1.0" encoding="utf-8"?>
<sst xmlns="http://schemas.openxmlformats.org/spreadsheetml/2006/main" count="90" uniqueCount="53">
  <si>
    <t>Arsenic</t>
  </si>
  <si>
    <t>Cadmium</t>
  </si>
  <si>
    <t>Lead</t>
  </si>
  <si>
    <t>Mercury</t>
  </si>
  <si>
    <t>California</t>
  </si>
  <si>
    <t>Washington</t>
  </si>
  <si>
    <t>Plant material samples</t>
  </si>
  <si>
    <t>Samples above LoD</t>
  </si>
  <si>
    <t>Limit of Detection (LOD)</t>
  </si>
  <si>
    <t>samples above RL</t>
  </si>
  <si>
    <t>Regulatory Limit (RL)</t>
  </si>
  <si>
    <t>0.016-0.003</t>
  </si>
  <si>
    <t>0.004-0.001</t>
  </si>
  <si>
    <t>0.011-0.005</t>
  </si>
  <si>
    <t>25% Quantile</t>
  </si>
  <si>
    <t>50%  Quantile</t>
  </si>
  <si>
    <t>75%  Quantile</t>
  </si>
  <si>
    <t>95%  Quantile</t>
  </si>
  <si>
    <t>Maximum Pool size</t>
  </si>
  <si>
    <t>12-66</t>
  </si>
  <si>
    <t>50-200</t>
  </si>
  <si>
    <t>125-500</t>
  </si>
  <si>
    <t>9-20</t>
  </si>
  <si>
    <t>as</t>
  </si>
  <si>
    <t>cd</t>
  </si>
  <si>
    <t>pb</t>
  </si>
  <si>
    <t>hg</t>
  </si>
  <si>
    <t>single</t>
  </si>
  <si>
    <t>wash</t>
  </si>
  <si>
    <t>cali</t>
  </si>
  <si>
    <t>matrix</t>
  </si>
  <si>
    <t xml:space="preserve">wash </t>
  </si>
  <si>
    <t>4, 54.1</t>
  </si>
  <si>
    <t>3, 23.8</t>
  </si>
  <si>
    <t>4, 48.5</t>
  </si>
  <si>
    <t>4, 39.1</t>
  </si>
  <si>
    <t>7, 79</t>
  </si>
  <si>
    <t>6, 70.2</t>
  </si>
  <si>
    <t>9, 78.8</t>
  </si>
  <si>
    <t>7, 17.8</t>
  </si>
  <si>
    <t>4, 49.3</t>
  </si>
  <si>
    <t>7, 38.7</t>
  </si>
  <si>
    <t>10, 5.5</t>
  </si>
  <si>
    <t>8, 48.6</t>
  </si>
  <si>
    <t>8, 48.5</t>
  </si>
  <si>
    <t>10, 69.2</t>
  </si>
  <si>
    <t>8, 34.3</t>
  </si>
  <si>
    <t>Pool type</t>
  </si>
  <si>
    <t>Data source</t>
  </si>
  <si>
    <t>Average tests saved per 100 samples</t>
  </si>
  <si>
    <t>Optimal pool size</t>
  </si>
  <si>
    <t>Single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</si>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</sst>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824C-65CC-4A0B-B974-3FA868E919A1}">
  <dimension ref="G4:Z41"/>
  <sheetViews>
    <sheetView tabSelected="1" topLeftCell="H25" workbookViewId="0">
      <selection activeCell="Q30" sqref="Q30:Z35"/>
    </sheetView>
  </sheetViews>
  <sheetFormatPr defaultRowHeight="14.4" x14ac:dyDescent="0.55000000000000004"/>
  <cols>
    <col min="7" max="7" width="19.7890625" bestFit="1" customWidth="1"/>
    <col min="8" max="11" width="10.20703125" bestFit="1" customWidth="1"/>
    <col min="18" max="18" width="10.1015625" bestFit="1" customWidth="1"/>
    <col min="20" max="20" width="10.578125" customWidth="1"/>
    <col min="22" max="22" width="9.7890625" customWidth="1"/>
    <col min="24" max="24" width="10.5234375" customWidth="1"/>
    <col min="26" max="26" width="11.15625" customWidth="1"/>
  </cols>
  <sheetData>
    <row r="4" spans="7:15" x14ac:dyDescent="0.55000000000000004">
      <c r="H4" s="27" t="s">
        <v>4</v>
      </c>
      <c r="I4" s="27"/>
      <c r="J4" s="27"/>
      <c r="K4" s="27"/>
      <c r="L4" s="27" t="s">
        <v>5</v>
      </c>
      <c r="M4" s="27"/>
      <c r="N4" s="27"/>
      <c r="O4" s="27"/>
    </row>
    <row r="5" spans="7:15" x14ac:dyDescent="0.55000000000000004">
      <c r="H5" t="s">
        <v>0</v>
      </c>
      <c r="I5" t="s">
        <v>1</v>
      </c>
      <c r="J5" t="s">
        <v>2</v>
      </c>
      <c r="K5" t="s">
        <v>3</v>
      </c>
      <c r="L5" t="s">
        <v>0</v>
      </c>
      <c r="M5" t="s">
        <v>1</v>
      </c>
      <c r="N5" t="s">
        <v>2</v>
      </c>
      <c r="O5" t="s">
        <v>3</v>
      </c>
    </row>
    <row r="6" spans="7:15" x14ac:dyDescent="0.55000000000000004">
      <c r="G6" t="s">
        <v>8</v>
      </c>
      <c r="H6" t="s">
        <v>11</v>
      </c>
      <c r="I6" t="s">
        <v>12</v>
      </c>
      <c r="J6" t="s">
        <v>12</v>
      </c>
      <c r="K6" t="s">
        <v>13</v>
      </c>
      <c r="L6">
        <v>4.2000000000000003E-2</v>
      </c>
      <c r="M6">
        <v>1.6E-2</v>
      </c>
      <c r="N6">
        <v>4.2000000000000003E-2</v>
      </c>
      <c r="O6">
        <v>1.6E-2</v>
      </c>
    </row>
    <row r="7" spans="7:15" x14ac:dyDescent="0.55000000000000004">
      <c r="G7" t="s">
        <v>10</v>
      </c>
      <c r="H7">
        <v>0.2</v>
      </c>
      <c r="I7">
        <v>0.2</v>
      </c>
      <c r="J7">
        <v>0.5</v>
      </c>
      <c r="K7">
        <v>0.1</v>
      </c>
      <c r="L7">
        <v>0.2</v>
      </c>
      <c r="M7">
        <v>0.2</v>
      </c>
      <c r="N7">
        <v>0.5</v>
      </c>
      <c r="O7">
        <v>0.1</v>
      </c>
    </row>
    <row r="8" spans="7:15" x14ac:dyDescent="0.55000000000000004">
      <c r="G8" t="s">
        <v>6</v>
      </c>
      <c r="H8">
        <v>1884</v>
      </c>
      <c r="I8">
        <v>1884</v>
      </c>
      <c r="J8">
        <v>1884</v>
      </c>
      <c r="K8">
        <v>1884</v>
      </c>
      <c r="L8">
        <v>453</v>
      </c>
      <c r="M8">
        <v>453</v>
      </c>
      <c r="N8">
        <v>453</v>
      </c>
      <c r="O8">
        <v>453</v>
      </c>
    </row>
    <row r="9" spans="7:15" x14ac:dyDescent="0.55000000000000004">
      <c r="G9" t="s">
        <v>7</v>
      </c>
      <c r="H9">
        <v>1318</v>
      </c>
      <c r="I9">
        <v>1240</v>
      </c>
      <c r="J9">
        <v>1331</v>
      </c>
      <c r="K9">
        <v>251</v>
      </c>
      <c r="L9">
        <v>396</v>
      </c>
      <c r="M9">
        <v>442</v>
      </c>
      <c r="N9">
        <v>411</v>
      </c>
      <c r="O9">
        <v>352</v>
      </c>
    </row>
    <row r="10" spans="7:15" x14ac:dyDescent="0.55000000000000004">
      <c r="G10" t="s">
        <v>9</v>
      </c>
      <c r="H10">
        <v>87</v>
      </c>
      <c r="I10">
        <v>126</v>
      </c>
      <c r="J10">
        <v>46</v>
      </c>
      <c r="K10">
        <v>33</v>
      </c>
      <c r="L10">
        <v>82</v>
      </c>
      <c r="M10">
        <v>30</v>
      </c>
      <c r="N10">
        <v>53</v>
      </c>
      <c r="O10">
        <v>5</v>
      </c>
    </row>
    <row r="11" spans="7:15" x14ac:dyDescent="0.55000000000000004">
      <c r="G11" s="1" t="s">
        <v>14</v>
      </c>
      <c r="H11">
        <v>1.0999999999999999E-2</v>
      </c>
      <c r="I11">
        <v>2.0999999999999999E-3</v>
      </c>
      <c r="J11">
        <v>3.0000000000000001E-3</v>
      </c>
      <c r="K11">
        <v>2.3E-3</v>
      </c>
      <c r="L11">
        <v>3.1899999999999998E-2</v>
      </c>
      <c r="M11">
        <v>1.83E-2</v>
      </c>
      <c r="N11">
        <v>2.3E-2</v>
      </c>
      <c r="O11">
        <v>4.0000000000000001E-3</v>
      </c>
    </row>
    <row r="12" spans="7:15" x14ac:dyDescent="0.55000000000000004">
      <c r="G12" s="1" t="s">
        <v>15</v>
      </c>
      <c r="H12">
        <v>3.4000000000000002E-2</v>
      </c>
      <c r="I12">
        <v>6.0000000000000001E-3</v>
      </c>
      <c r="J12">
        <v>1.4999999999999999E-2</v>
      </c>
      <c r="K12">
        <v>5.0000000000000001E-3</v>
      </c>
      <c r="L12">
        <v>6.3299999999999995E-2</v>
      </c>
      <c r="M12">
        <v>3.5299999999999998E-2</v>
      </c>
      <c r="N12">
        <v>7.5399999999999995E-2</v>
      </c>
      <c r="O12">
        <v>7.7999999999999996E-3</v>
      </c>
    </row>
    <row r="13" spans="7:15" x14ac:dyDescent="0.55000000000000004">
      <c r="G13" s="1" t="s">
        <v>16</v>
      </c>
      <c r="H13">
        <v>7.4999999999999997E-2</v>
      </c>
      <c r="I13">
        <v>0.05</v>
      </c>
      <c r="J13">
        <v>7.0000000000000007E-2</v>
      </c>
      <c r="K13">
        <v>8.5000000000000006E-3</v>
      </c>
      <c r="L13">
        <v>0.14399999999999999</v>
      </c>
      <c r="M13">
        <v>7.0400000000000004E-2</v>
      </c>
      <c r="N13">
        <v>0.23430000000000001</v>
      </c>
      <c r="O13">
        <v>1.35E-2</v>
      </c>
    </row>
    <row r="14" spans="7:15" x14ac:dyDescent="0.55000000000000004">
      <c r="G14" s="1" t="s">
        <v>17</v>
      </c>
      <c r="H14">
        <v>0.19600000000000001</v>
      </c>
      <c r="I14">
        <v>0.25690000000000002</v>
      </c>
      <c r="J14">
        <v>0.29039999999999999</v>
      </c>
      <c r="K14">
        <v>1.6E-2</v>
      </c>
      <c r="L14">
        <v>0.51449999999999996</v>
      </c>
      <c r="M14">
        <v>0.25790000000000002</v>
      </c>
      <c r="N14">
        <v>0.92769999999999997</v>
      </c>
      <c r="O14">
        <v>2.3300000000000001E-2</v>
      </c>
    </row>
    <row r="19" spans="7:26" x14ac:dyDescent="0.55000000000000004">
      <c r="H19" s="27" t="s">
        <v>4</v>
      </c>
      <c r="I19" s="27"/>
      <c r="J19" s="27"/>
      <c r="K19" s="27"/>
      <c r="L19" s="27" t="s">
        <v>5</v>
      </c>
      <c r="M19" s="27"/>
      <c r="N19" s="27"/>
      <c r="O19" s="27"/>
    </row>
    <row r="20" spans="7:26" x14ac:dyDescent="0.55000000000000004">
      <c r="H20" t="s">
        <v>0</v>
      </c>
      <c r="I20" t="s">
        <v>1</v>
      </c>
      <c r="J20" t="s">
        <v>2</v>
      </c>
      <c r="K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7:26" x14ac:dyDescent="0.55000000000000004">
      <c r="G21" t="s">
        <v>8</v>
      </c>
      <c r="H21" t="s">
        <v>11</v>
      </c>
      <c r="I21" t="s">
        <v>12</v>
      </c>
      <c r="J21" t="s">
        <v>12</v>
      </c>
      <c r="K21" t="s">
        <v>13</v>
      </c>
      <c r="L21">
        <v>4.2000000000000003E-2</v>
      </c>
      <c r="M21">
        <v>1.6E-2</v>
      </c>
      <c r="N21">
        <v>4.2000000000000003E-2</v>
      </c>
      <c r="O21">
        <v>1.6E-2</v>
      </c>
    </row>
    <row r="22" spans="7:26" x14ac:dyDescent="0.55000000000000004">
      <c r="G22" t="s">
        <v>10</v>
      </c>
      <c r="H22">
        <v>0.2</v>
      </c>
      <c r="I22">
        <v>0.2</v>
      </c>
      <c r="J22">
        <v>0.5</v>
      </c>
      <c r="K22">
        <v>0.1</v>
      </c>
      <c r="L22">
        <v>0.2</v>
      </c>
      <c r="M22">
        <v>0.2</v>
      </c>
      <c r="N22">
        <v>0.5</v>
      </c>
      <c r="O22">
        <v>0.1</v>
      </c>
    </row>
    <row r="23" spans="7:26" x14ac:dyDescent="0.55000000000000004">
      <c r="G23" t="s">
        <v>18</v>
      </c>
      <c r="H23" s="2" t="s">
        <v>19</v>
      </c>
      <c r="I23" t="s">
        <v>20</v>
      </c>
      <c r="J23" t="s">
        <v>21</v>
      </c>
      <c r="K23" s="2" t="s">
        <v>22</v>
      </c>
      <c r="L23">
        <v>4</v>
      </c>
      <c r="M23">
        <v>12</v>
      </c>
      <c r="N23">
        <v>11</v>
      </c>
      <c r="O23">
        <v>6</v>
      </c>
    </row>
    <row r="29" spans="7:26" ht="14.7" thickBot="1" x14ac:dyDescent="0.6">
      <c r="H29">
        <v>3.0000000000000001E-3</v>
      </c>
      <c r="I29">
        <v>1E-3</v>
      </c>
      <c r="J29">
        <v>1E-3</v>
      </c>
      <c r="K29">
        <v>1.0999999999999999E-2</v>
      </c>
      <c r="L29">
        <v>4.2000000000000003E-2</v>
      </c>
      <c r="M29">
        <v>1.6E-2</v>
      </c>
      <c r="N29">
        <v>4.2000000000000003E-2</v>
      </c>
      <c r="O29">
        <v>1.6E-2</v>
      </c>
    </row>
    <row r="30" spans="7:26" x14ac:dyDescent="0.55000000000000004">
      <c r="H30">
        <v>1.6E-2</v>
      </c>
      <c r="I30">
        <v>4.0000000000000001E-3</v>
      </c>
      <c r="J30">
        <v>4.0000000000000001E-3</v>
      </c>
      <c r="K30">
        <v>5.0000000000000001E-3</v>
      </c>
      <c r="Q30" s="26" t="s">
        <v>47</v>
      </c>
      <c r="R30" s="26" t="s">
        <v>48</v>
      </c>
      <c r="S30" s="23" t="s">
        <v>0</v>
      </c>
      <c r="T30" s="24"/>
      <c r="U30" s="23" t="s">
        <v>1</v>
      </c>
      <c r="V30" s="25"/>
      <c r="W30" s="23" t="s">
        <v>2</v>
      </c>
      <c r="X30" s="24"/>
      <c r="Y30" s="25" t="s">
        <v>3</v>
      </c>
      <c r="Z30" s="24"/>
    </row>
    <row r="31" spans="7:26" ht="74.7" customHeight="1" thickBot="1" x14ac:dyDescent="0.6">
      <c r="Q31" s="26"/>
      <c r="R31" s="26"/>
      <c r="S31" s="4" t="s">
        <v>50</v>
      </c>
      <c r="T31" s="5" t="s">
        <v>49</v>
      </c>
      <c r="U31" s="4" t="s">
        <v>50</v>
      </c>
      <c r="V31" s="12" t="s">
        <v>49</v>
      </c>
      <c r="W31" s="4" t="s">
        <v>50</v>
      </c>
      <c r="X31" s="5" t="s">
        <v>49</v>
      </c>
      <c r="Y31" s="12" t="s">
        <v>50</v>
      </c>
      <c r="Z31" s="5" t="s">
        <v>49</v>
      </c>
    </row>
    <row r="32" spans="7:26" x14ac:dyDescent="0.55000000000000004">
      <c r="H32">
        <f>H$22/H29</f>
        <v>66.666666666666671</v>
      </c>
      <c r="I32">
        <f t="shared" ref="I32:O33" si="0">I$22/I29</f>
        <v>200</v>
      </c>
      <c r="J32">
        <f t="shared" si="0"/>
        <v>500</v>
      </c>
      <c r="K32">
        <f t="shared" si="0"/>
        <v>9.0909090909090917</v>
      </c>
      <c r="L32">
        <f t="shared" si="0"/>
        <v>4.7619047619047619</v>
      </c>
      <c r="M32">
        <f t="shared" si="0"/>
        <v>12.5</v>
      </c>
      <c r="N32">
        <f t="shared" si="0"/>
        <v>11.904761904761903</v>
      </c>
      <c r="O32">
        <f t="shared" si="0"/>
        <v>6.25</v>
      </c>
      <c r="Q32" s="26" t="s">
        <v>51</v>
      </c>
      <c r="R32" s="3" t="s">
        <v>5</v>
      </c>
      <c r="S32" s="18">
        <v>3</v>
      </c>
      <c r="T32" s="19">
        <v>23.8</v>
      </c>
      <c r="U32" s="20">
        <v>4</v>
      </c>
      <c r="V32" s="21">
        <v>48.5</v>
      </c>
      <c r="W32" s="20">
        <v>4</v>
      </c>
      <c r="X32" s="22">
        <v>39.1</v>
      </c>
      <c r="Y32" s="21">
        <v>7</v>
      </c>
      <c r="Z32" s="22">
        <v>79</v>
      </c>
    </row>
    <row r="33" spans="7:26" x14ac:dyDescent="0.55000000000000004">
      <c r="H33">
        <f>H$22/H30</f>
        <v>12.5</v>
      </c>
      <c r="I33">
        <f t="shared" si="0"/>
        <v>50</v>
      </c>
      <c r="J33">
        <f t="shared" si="0"/>
        <v>125</v>
      </c>
      <c r="K33">
        <f t="shared" si="0"/>
        <v>20</v>
      </c>
      <c r="L33" t="e">
        <f t="shared" si="0"/>
        <v>#DIV/0!</v>
      </c>
      <c r="M33" t="e">
        <f t="shared" si="0"/>
        <v>#DIV/0!</v>
      </c>
      <c r="N33" t="e">
        <f t="shared" si="0"/>
        <v>#DIV/0!</v>
      </c>
      <c r="O33" t="e">
        <f t="shared" si="0"/>
        <v>#DIV/0!</v>
      </c>
      <c r="Q33" s="26"/>
      <c r="R33" s="3" t="s">
        <v>4</v>
      </c>
      <c r="S33" s="6">
        <v>4</v>
      </c>
      <c r="T33" s="7">
        <v>49.3</v>
      </c>
      <c r="U33" s="8">
        <v>4</v>
      </c>
      <c r="V33" s="13">
        <v>54.1</v>
      </c>
      <c r="W33" s="8">
        <v>6</v>
      </c>
      <c r="X33" s="9">
        <v>70.2</v>
      </c>
      <c r="Y33" s="13">
        <v>9</v>
      </c>
      <c r="Z33" s="9">
        <v>78.8</v>
      </c>
    </row>
    <row r="34" spans="7:26" x14ac:dyDescent="0.55000000000000004">
      <c r="Q34" s="26" t="s">
        <v>52</v>
      </c>
      <c r="R34" s="3" t="s">
        <v>5</v>
      </c>
      <c r="S34" s="8">
        <v>7</v>
      </c>
      <c r="T34" s="9">
        <v>17.8</v>
      </c>
      <c r="U34" s="8">
        <v>7</v>
      </c>
      <c r="V34" s="13">
        <v>17.8</v>
      </c>
      <c r="W34" s="8">
        <v>7</v>
      </c>
      <c r="X34" s="9">
        <v>38.700000000000003</v>
      </c>
      <c r="Y34" s="14">
        <v>10</v>
      </c>
      <c r="Z34" s="7">
        <v>5.5</v>
      </c>
    </row>
    <row r="35" spans="7:26" ht="14.7" thickBot="1" x14ac:dyDescent="0.6">
      <c r="Q35" s="26"/>
      <c r="R35" s="3" t="s">
        <v>4</v>
      </c>
      <c r="S35" s="10">
        <v>8</v>
      </c>
      <c r="T35" s="11">
        <v>48.6</v>
      </c>
      <c r="U35" s="10">
        <v>8</v>
      </c>
      <c r="V35" s="15">
        <v>48.5</v>
      </c>
      <c r="W35" s="10">
        <v>10</v>
      </c>
      <c r="X35" s="11">
        <v>69.2</v>
      </c>
      <c r="Y35" s="16">
        <v>8</v>
      </c>
      <c r="Z35" s="17">
        <v>34.299999999999997</v>
      </c>
    </row>
    <row r="37" spans="7:26" x14ac:dyDescent="0.55000000000000004">
      <c r="I37" t="s">
        <v>23</v>
      </c>
      <c r="J37" t="s">
        <v>24</v>
      </c>
      <c r="K37" t="s">
        <v>25</v>
      </c>
      <c r="L37" t="s">
        <v>26</v>
      </c>
    </row>
    <row r="38" spans="7:26" x14ac:dyDescent="0.55000000000000004">
      <c r="G38" t="s">
        <v>27</v>
      </c>
      <c r="H38" t="s">
        <v>28</v>
      </c>
      <c r="I38" t="s">
        <v>33</v>
      </c>
      <c r="J38" t="s">
        <v>34</v>
      </c>
      <c r="K38" t="s">
        <v>35</v>
      </c>
      <c r="L38" t="s">
        <v>36</v>
      </c>
    </row>
    <row r="39" spans="7:26" x14ac:dyDescent="0.55000000000000004">
      <c r="H39" t="s">
        <v>29</v>
      </c>
      <c r="I39" t="s">
        <v>40</v>
      </c>
      <c r="J39" t="s">
        <v>32</v>
      </c>
      <c r="K39" t="s">
        <v>37</v>
      </c>
      <c r="L39" t="s">
        <v>38</v>
      </c>
    </row>
    <row r="40" spans="7:26" x14ac:dyDescent="0.55000000000000004">
      <c r="G40" t="s">
        <v>30</v>
      </c>
      <c r="H40" t="s">
        <v>31</v>
      </c>
      <c r="I40" t="s">
        <v>39</v>
      </c>
      <c r="J40" t="s">
        <v>39</v>
      </c>
      <c r="K40" t="s">
        <v>41</v>
      </c>
      <c r="L40" t="s">
        <v>42</v>
      </c>
    </row>
    <row r="41" spans="7:26" x14ac:dyDescent="0.55000000000000004">
      <c r="H41" t="s">
        <v>29</v>
      </c>
      <c r="I41" t="s">
        <v>43</v>
      </c>
      <c r="J41" t="s">
        <v>44</v>
      </c>
      <c r="K41" t="s">
        <v>45</v>
      </c>
      <c r="L41" t="s">
        <v>46</v>
      </c>
    </row>
  </sheetData>
  <mergeCells count="12">
    <mergeCell ref="Q34:Q35"/>
    <mergeCell ref="H4:K4"/>
    <mergeCell ref="L4:O4"/>
    <mergeCell ref="H19:K19"/>
    <mergeCell ref="L19:O19"/>
    <mergeCell ref="W30:X30"/>
    <mergeCell ref="Y30:Z30"/>
    <mergeCell ref="Q30:Q31"/>
    <mergeCell ref="R30:R31"/>
    <mergeCell ref="Q32:Q33"/>
    <mergeCell ref="S30:T30"/>
    <mergeCell ref="U30:V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2022-05-30T18:14:23Z</dcterms:created>
  <dcterms:modified xsi:type="dcterms:W3CDTF">2022-06-08T19:28:22Z</dcterms:modified>
</cp:coreProperties>
</file>