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carlosbeluzo/Downloads/"/>
    </mc:Choice>
  </mc:AlternateContent>
  <xr:revisionPtr revIDLastSave="0" documentId="13_ncr:1_{62792F28-BDF5-6041-8FA5-90169E1C27B9}" xr6:coauthVersionLast="47" xr6:coauthVersionMax="47" xr10:uidLastSave="{00000000-0000-0000-0000-000000000000}"/>
  <bookViews>
    <workbookView xWindow="0" yWindow="500" windowWidth="20480" windowHeight="14860" activeTab="1" xr2:uid="{00000000-000D-0000-FFFF-FFFF00000000}"/>
  </bookViews>
  <sheets>
    <sheet name="Atividades" sheetId="1" r:id="rId1"/>
    <sheet name="Gráfico Gantt" sheetId="3" r:id="rId2"/>
  </sheets>
  <definedNames>
    <definedName name="_xlnm._FilterDatabase" localSheetId="1" hidden="1">'Gráfico Gantt'!$A$1:$C$7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6" i="3"/>
  <c r="B7" i="3"/>
  <c r="B5" i="3"/>
  <c r="B8" i="3"/>
  <c r="B9" i="3"/>
  <c r="B10" i="3"/>
  <c r="B11" i="3"/>
  <c r="B12" i="3"/>
  <c r="B13" i="3"/>
  <c r="B14" i="3"/>
  <c r="B15" i="3"/>
  <c r="B17" i="3"/>
  <c r="B18" i="3"/>
  <c r="B16" i="3"/>
  <c r="B20" i="3"/>
  <c r="B19" i="3"/>
  <c r="B4" i="3"/>
  <c r="C4" i="3"/>
  <c r="C3" i="3"/>
  <c r="C6" i="3"/>
  <c r="C7" i="3"/>
  <c r="C5" i="3"/>
  <c r="C8" i="3"/>
  <c r="C9" i="3"/>
  <c r="C10" i="3"/>
  <c r="C11" i="3"/>
  <c r="C12" i="3"/>
  <c r="C13" i="3"/>
  <c r="C14" i="3"/>
  <c r="C15" i="3"/>
  <c r="C17" i="3"/>
  <c r="C18" i="3"/>
  <c r="C16" i="3"/>
  <c r="C20" i="3"/>
  <c r="C19" i="3"/>
  <c r="A4" i="3"/>
  <c r="A3" i="3"/>
  <c r="A6" i="3"/>
  <c r="A7" i="3"/>
  <c r="A5" i="3"/>
  <c r="A8" i="3"/>
  <c r="A9" i="3"/>
  <c r="A10" i="3"/>
  <c r="A11" i="3"/>
  <c r="A12" i="3"/>
  <c r="A13" i="3"/>
  <c r="A14" i="3"/>
  <c r="A15" i="3"/>
  <c r="A17" i="3"/>
  <c r="A18" i="3"/>
  <c r="A16" i="3"/>
  <c r="A20" i="3"/>
  <c r="A19" i="3"/>
  <c r="B2" i="3"/>
  <c r="C2" i="3"/>
  <c r="A2" i="3"/>
</calcChain>
</file>

<file path=xl/sharedStrings.xml><?xml version="1.0" encoding="utf-8"?>
<sst xmlns="http://schemas.openxmlformats.org/spreadsheetml/2006/main" count="224" uniqueCount="140">
  <si>
    <t>ID WBS</t>
  </si>
  <si>
    <t>Nível</t>
  </si>
  <si>
    <t>Entregável / Pacote de Trabalho</t>
  </si>
  <si>
    <t>Descrição Detalhada</t>
  </si>
  <si>
    <t>Responsável</t>
  </si>
  <si>
    <t>Critérios de Aceitação</t>
  </si>
  <si>
    <t>Início</t>
  </si>
  <si>
    <t>Fim</t>
  </si>
  <si>
    <t>Duração (dias)</t>
  </si>
  <si>
    <t>Dependências</t>
  </si>
  <si>
    <t>Categoria/Fase</t>
  </si>
  <si>
    <t>Status</t>
  </si>
  <si>
    <t>Observações</t>
  </si>
  <si>
    <t>Projeto de Sistema de Gestão de Estoque</t>
  </si>
  <si>
    <t>Escopo global do projeto</t>
  </si>
  <si>
    <t>Gerente do Projeto</t>
  </si>
  <si>
    <t>Aceite do patrocinador</t>
  </si>
  <si>
    <t>2025-01-01</t>
  </si>
  <si>
    <t>2025-03-31</t>
  </si>
  <si>
    <t>-</t>
  </si>
  <si>
    <t>Projeto</t>
  </si>
  <si>
    <t>Planejado</t>
  </si>
  <si>
    <t>1.1</t>
  </si>
  <si>
    <t>Análise de Requisitos</t>
  </si>
  <si>
    <t>Levantamento e validação de requisitos</t>
  </si>
  <si>
    <t>Analista de Requisitos</t>
  </si>
  <si>
    <t>Documento de requisitos validado</t>
  </si>
  <si>
    <t>2025-01-10</t>
  </si>
  <si>
    <t>Análise</t>
  </si>
  <si>
    <t>Concluído</t>
  </si>
  <si>
    <t>1.2</t>
  </si>
  <si>
    <t>Design do Sistema</t>
  </si>
  <si>
    <t>Modelagem de dados e arquitetura</t>
  </si>
  <si>
    <t>Arquiteto de Software</t>
  </si>
  <si>
    <t>Modelos aprovados</t>
  </si>
  <si>
    <t>2025-01-11</t>
  </si>
  <si>
    <t>2025-01-20</t>
  </si>
  <si>
    <t>Design</t>
  </si>
  <si>
    <t>Em andamento</t>
  </si>
  <si>
    <t>1.3</t>
  </si>
  <si>
    <t>Desenvolvimento</t>
  </si>
  <si>
    <t>Codificação backend e frontend</t>
  </si>
  <si>
    <t>Equipe de Desenvolvimento</t>
  </si>
  <si>
    <t>Código revisado</t>
  </si>
  <si>
    <t>2025-01-21</t>
  </si>
  <si>
    <t>2025-02-28</t>
  </si>
  <si>
    <t>1.4</t>
  </si>
  <si>
    <t>Testes</t>
  </si>
  <si>
    <t>Testes unitários e de integração</t>
  </si>
  <si>
    <t>Equipe de Testes</t>
  </si>
  <si>
    <t>Relatórios de teste aprovados</t>
  </si>
  <si>
    <t>2025-03-01</t>
  </si>
  <si>
    <t>2025-03-15</t>
  </si>
  <si>
    <t>Teste</t>
  </si>
  <si>
    <t>1.5</t>
  </si>
  <si>
    <t>Implantação</t>
  </si>
  <si>
    <t>Treinamento e entrega ao cliente</t>
  </si>
  <si>
    <t>Equipe de Implantação</t>
  </si>
  <si>
    <t>Sistema implantado</t>
  </si>
  <si>
    <t>2025-03-16</t>
  </si>
  <si>
    <t>Entregável</t>
  </si>
  <si>
    <t>Início (dias)</t>
  </si>
  <si>
    <t>Entrevistas com stakeholders</t>
  </si>
  <si>
    <t>Entrevistas estruturadas para coleta de requisitos</t>
  </si>
  <si>
    <t>Relatório de entrevistas</t>
  </si>
  <si>
    <t>2025-01-03</t>
  </si>
  <si>
    <t>Documento de Requisitos</t>
  </si>
  <si>
    <t>Consolidação e validação</t>
  </si>
  <si>
    <t>Documento aprovado pelo cliente</t>
  </si>
  <si>
    <t>2025-01-04</t>
  </si>
  <si>
    <t>1.11</t>
  </si>
  <si>
    <t>Modelo de Dados</t>
  </si>
  <si>
    <t>Diagrama entidade-relacionamento</t>
  </si>
  <si>
    <t>Arquiteto de Dados</t>
  </si>
  <si>
    <t>DER aprovado</t>
  </si>
  <si>
    <t>2025-01-14</t>
  </si>
  <si>
    <t>1.12</t>
  </si>
  <si>
    <t>Arquitetura de Software</t>
  </si>
  <si>
    <t>Definição de camadas, APIs e integrações</t>
  </si>
  <si>
    <t>Documento de arquitetura aprovado</t>
  </si>
  <si>
    <t>2025-01-15</t>
  </si>
  <si>
    <t>1.21</t>
  </si>
  <si>
    <t>Backend</t>
  </si>
  <si>
    <t>Implementação de serviços e APIs</t>
  </si>
  <si>
    <t>Dev Backend</t>
  </si>
  <si>
    <t>Testes unitários OK</t>
  </si>
  <si>
    <t>2025-02-10</t>
  </si>
  <si>
    <t>1.22</t>
  </si>
  <si>
    <t>Frontend</t>
  </si>
  <si>
    <t>Interface web responsiva</t>
  </si>
  <si>
    <t>Dev Frontend</t>
  </si>
  <si>
    <t>Aprovação em testes de usabilidade</t>
  </si>
  <si>
    <t>2025-02-01</t>
  </si>
  <si>
    <t>2025-02-20</t>
  </si>
  <si>
    <t>1.31</t>
  </si>
  <si>
    <t>Integração</t>
  </si>
  <si>
    <t>Integração frontend-backend e banco de dados</t>
  </si>
  <si>
    <t>Equipe Dev</t>
  </si>
  <si>
    <t>Build funcional entregue</t>
  </si>
  <si>
    <t>2025-02-21</t>
  </si>
  <si>
    <t>1.31,1.32</t>
  </si>
  <si>
    <t>Testes Unitários</t>
  </si>
  <si>
    <t>Testes em cada módulo</t>
  </si>
  <si>
    <t>QA</t>
  </si>
  <si>
    <t>Cobertura mínima 80%</t>
  </si>
  <si>
    <t>2025-03-05</t>
  </si>
  <si>
    <t>Testes de Integração</t>
  </si>
  <si>
    <t>Testes de ponta a ponta</t>
  </si>
  <si>
    <t>Todos os cenários críticos OK</t>
  </si>
  <si>
    <t>2025-03-06</t>
  </si>
  <si>
    <t>2025-03-10</t>
  </si>
  <si>
    <t>1.33</t>
  </si>
  <si>
    <t>Testes de Aceitação</t>
  </si>
  <si>
    <t>Testes junto ao cliente</t>
  </si>
  <si>
    <t>Cliente + QA</t>
  </si>
  <si>
    <t>Termo de aceite assinado</t>
  </si>
  <si>
    <t>2025-03-11</t>
  </si>
  <si>
    <t>1.42</t>
  </si>
  <si>
    <t>Treinamento</t>
  </si>
  <si>
    <t>Capacitação dos usuários finais</t>
  </si>
  <si>
    <t>Instrutor</t>
  </si>
  <si>
    <t>Lista de presença assinada</t>
  </si>
  <si>
    <t>2025-03-20</t>
  </si>
  <si>
    <t>1.43</t>
  </si>
  <si>
    <t>Go-Live</t>
  </si>
  <si>
    <t>Publicação em ambiente de produção</t>
  </si>
  <si>
    <t>Equipe DevOps</t>
  </si>
  <si>
    <t>Sistema disponível em produção</t>
  </si>
  <si>
    <t>2025-03-21</t>
  </si>
  <si>
    <t>2025-03-25</t>
  </si>
  <si>
    <t>1.51</t>
  </si>
  <si>
    <t>Suporte Inicial</t>
  </si>
  <si>
    <t>Suporte na fase de estabilização</t>
  </si>
  <si>
    <t>Equipe Suporte</t>
  </si>
  <si>
    <t>Chamados críticos resolvidos em SLA</t>
  </si>
  <si>
    <t>2025-03-26</t>
  </si>
  <si>
    <t>1.52</t>
  </si>
  <si>
    <t>1.32</t>
  </si>
  <si>
    <t>1.41</t>
  </si>
  <si>
    <t>1.53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</si>
</sst>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6">
    <dxf>
      <font>
        <b/>
      </font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Gantt da WBS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 Gantt'!$B$1</c:f>
              <c:strCache>
                <c:ptCount val="1"/>
                <c:pt idx="0">
                  <c:v>Início (dias)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'Gráfico Gantt'!$A$2:$A$20</c:f>
              <c:strCache>
                <c:ptCount val="19"/>
                <c:pt idx="0">
                  <c:v>1 - Projeto de Sistema de Gestão de Estoque</c:v>
                </c:pt>
                <c:pt idx="1">
                  <c:v>1.1 - Análise de Requisitos</c:v>
                </c:pt>
                <c:pt idx="2">
                  <c:v>1.11 - Entrevistas com stakeholders</c:v>
                </c:pt>
                <c:pt idx="3">
                  <c:v>1.12 - Documento de Requisitos</c:v>
                </c:pt>
                <c:pt idx="4">
                  <c:v>1.2 - Design do Sistema</c:v>
                </c:pt>
                <c:pt idx="5">
                  <c:v>1.21 - Modelo de Dados</c:v>
                </c:pt>
                <c:pt idx="6">
                  <c:v>1.22 - Arquitetura de Software</c:v>
                </c:pt>
                <c:pt idx="7">
                  <c:v>1.3 - Desenvolvimento</c:v>
                </c:pt>
                <c:pt idx="8">
                  <c:v>1.31 - Backend</c:v>
                </c:pt>
                <c:pt idx="9">
                  <c:v>1.32 - Frontend</c:v>
                </c:pt>
                <c:pt idx="10">
                  <c:v>1.33 - Integração</c:v>
                </c:pt>
                <c:pt idx="11">
                  <c:v>1.4 - Testes</c:v>
                </c:pt>
                <c:pt idx="12">
                  <c:v>1.41 - Testes Unitários</c:v>
                </c:pt>
                <c:pt idx="13">
                  <c:v>1.42 - Testes de Integração</c:v>
                </c:pt>
                <c:pt idx="14">
                  <c:v>1.43 - Testes de Aceitação</c:v>
                </c:pt>
                <c:pt idx="15">
                  <c:v>1.5 - Implantação</c:v>
                </c:pt>
                <c:pt idx="16">
                  <c:v>1.51 - Treinamento</c:v>
                </c:pt>
                <c:pt idx="17">
                  <c:v>1.52 - Go-Live</c:v>
                </c:pt>
                <c:pt idx="18">
                  <c:v>1.53 - Suporte Inicial</c:v>
                </c:pt>
              </c:strCache>
            </c:strRef>
          </c:cat>
          <c:val>
            <c:numRef>
              <c:f>'Gráfico Gantt'!$B$2:$B$20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20</c:v>
                </c:pt>
                <c:pt idx="8">
                  <c:v>20</c:v>
                </c:pt>
                <c:pt idx="9">
                  <c:v>31</c:v>
                </c:pt>
                <c:pt idx="10">
                  <c:v>51</c:v>
                </c:pt>
                <c:pt idx="11">
                  <c:v>59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  <c:pt idx="15">
                  <c:v>74</c:v>
                </c:pt>
                <c:pt idx="16">
                  <c:v>74</c:v>
                </c:pt>
                <c:pt idx="17">
                  <c:v>79</c:v>
                </c:pt>
                <c:pt idx="1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0-FC46-9478-9E22CF7C831D}"/>
            </c:ext>
          </c:extLst>
        </c:ser>
        <c:ser>
          <c:idx val="1"/>
          <c:order val="1"/>
          <c:tx>
            <c:strRef>
              <c:f>'Gráfico Gantt'!$C$1</c:f>
              <c:strCache>
                <c:ptCount val="1"/>
                <c:pt idx="0">
                  <c:v>Duração (dias)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'Gráfico Gantt'!$A$2:$A$20</c:f>
              <c:strCache>
                <c:ptCount val="19"/>
                <c:pt idx="0">
                  <c:v>1 - Projeto de Sistema de Gestão de Estoque</c:v>
                </c:pt>
                <c:pt idx="1">
                  <c:v>1.1 - Análise de Requisitos</c:v>
                </c:pt>
                <c:pt idx="2">
                  <c:v>1.11 - Entrevistas com stakeholders</c:v>
                </c:pt>
                <c:pt idx="3">
                  <c:v>1.12 - Documento de Requisitos</c:v>
                </c:pt>
                <c:pt idx="4">
                  <c:v>1.2 - Design do Sistema</c:v>
                </c:pt>
                <c:pt idx="5">
                  <c:v>1.21 - Modelo de Dados</c:v>
                </c:pt>
                <c:pt idx="6">
                  <c:v>1.22 - Arquitetura de Software</c:v>
                </c:pt>
                <c:pt idx="7">
                  <c:v>1.3 - Desenvolvimento</c:v>
                </c:pt>
                <c:pt idx="8">
                  <c:v>1.31 - Backend</c:v>
                </c:pt>
                <c:pt idx="9">
                  <c:v>1.32 - Frontend</c:v>
                </c:pt>
                <c:pt idx="10">
                  <c:v>1.33 - Integração</c:v>
                </c:pt>
                <c:pt idx="11">
                  <c:v>1.4 - Testes</c:v>
                </c:pt>
                <c:pt idx="12">
                  <c:v>1.41 - Testes Unitários</c:v>
                </c:pt>
                <c:pt idx="13">
                  <c:v>1.42 - Testes de Integração</c:v>
                </c:pt>
                <c:pt idx="14">
                  <c:v>1.43 - Testes de Aceitação</c:v>
                </c:pt>
                <c:pt idx="15">
                  <c:v>1.5 - Implantação</c:v>
                </c:pt>
                <c:pt idx="16">
                  <c:v>1.51 - Treinamento</c:v>
                </c:pt>
                <c:pt idx="17">
                  <c:v>1.52 - Go-Live</c:v>
                </c:pt>
                <c:pt idx="18">
                  <c:v>1.53 - Suporte Inicial</c:v>
                </c:pt>
              </c:strCache>
            </c:strRef>
          </c:cat>
          <c:val>
            <c:numRef>
              <c:f>'Gráfico Gantt'!$C$2:$C$20</c:f>
              <c:numCache>
                <c:formatCode>General</c:formatCode>
                <c:ptCount val="19"/>
                <c:pt idx="0">
                  <c:v>90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6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  <c:pt idx="10">
                  <c:v>8</c:v>
                </c:pt>
                <c:pt idx="11">
                  <c:v>15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0-FC46-9478-9E22CF7C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Dias desde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Entregáveis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1447800</xdr:colOff>
      <xdr:row>1</xdr:row>
      <xdr:rowOff>76200</xdr:rowOff>
    </xdr:from>
    <xdr:ext cx="10909300" cy="5410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CA66B-4EF8-4847-AD54-CF96E2F29CE9}" name="Tabela1" displayName="Tabela1" ref="A1:M20" totalsRowShown="0" headerRowDxfId="2" headerRowBorderDxfId="4" tableBorderDxfId="5">
  <autoFilter ref="A1:M20" xr:uid="{6E1CA66B-4EF8-4847-AD54-CF96E2F29CE9}"/>
  <tableColumns count="13">
    <tableColumn id="1" xr3:uid="{ECCFB71F-B530-0D41-A1F0-CC5DB366FDE5}" name="ID WBS" dataDxfId="3"/>
    <tableColumn id="2" xr3:uid="{3D007B5B-224E-B34F-A9FB-A9C0980B3D3B}" name="Nível" dataDxfId="1"/>
    <tableColumn id="3" xr3:uid="{601679F2-E7A9-8C4F-B1B9-E0F97CA8B9DC}" name="Entregável / Pacote de Trabalho"/>
    <tableColumn id="4" xr3:uid="{E3FC077D-A834-3949-94D2-C488D4E7F885}" name="Descrição Detalhada" dataDxfId="0"/>
    <tableColumn id="5" xr3:uid="{036E5CD6-E869-264E-9D07-349A87A9261A}" name="Responsável"/>
    <tableColumn id="6" xr3:uid="{7C63C3EF-9219-A64D-A5A0-76010E9F1991}" name="Critérios de Aceitação"/>
    <tableColumn id="7" xr3:uid="{3A917B12-F9F1-AF4B-B11D-8FAFCE65391E}" name="Início"/>
    <tableColumn id="8" xr3:uid="{0B55066F-09CF-BF4F-8696-A9102BCFA701}" name="Fim"/>
    <tableColumn id="9" xr3:uid="{38796952-7391-8A40-82DB-6D7543788DF9}" name="Duração (dias)"/>
    <tableColumn id="10" xr3:uid="{96A8C179-F5BB-0040-AA87-121CA2C2A570}" name="Dependências"/>
    <tableColumn id="11" xr3:uid="{5D2BD47E-3B93-1C44-B8EB-86B70E13AAAB}" name="Categoria/Fase"/>
    <tableColumn id="12" xr3:uid="{725BDAE2-10DC-3E42-AA4A-23D3DD7B8104}" name="Status"/>
    <tableColumn id="13" xr3:uid="{6D3FEEF1-D92A-8044-9331-A485D90D1A15}" name="Observaçõ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D1" workbookViewId="0">
      <selection activeCell="G2" sqref="G2"/>
    </sheetView>
  </sheetViews>
  <sheetFormatPr baseColWidth="10" defaultColWidth="8.83203125" defaultRowHeight="15" x14ac:dyDescent="0.2"/>
  <cols>
    <col min="1" max="1" width="9" style="1" customWidth="1"/>
    <col min="2" max="2" width="7.5" style="5" customWidth="1"/>
    <col min="3" max="3" width="41" customWidth="1"/>
    <col min="4" max="4" width="40" customWidth="1"/>
    <col min="5" max="5" width="27" customWidth="1"/>
    <col min="6" max="6" width="34" customWidth="1"/>
    <col min="7" max="8" width="12" customWidth="1"/>
    <col min="9" max="9" width="16" customWidth="1"/>
    <col min="10" max="10" width="14.5" customWidth="1"/>
    <col min="11" max="11" width="17" customWidth="1"/>
    <col min="12" max="12" width="14" customWidth="1"/>
    <col min="13" max="13" width="13.1640625" customWidth="1"/>
  </cols>
  <sheetData>
    <row r="1" spans="1:13" x14ac:dyDescent="0.2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1</v>
      </c>
      <c r="B2" s="5">
        <v>1</v>
      </c>
      <c r="C2" t="s">
        <v>13</v>
      </c>
      <c r="D2" s="6" t="s">
        <v>14</v>
      </c>
      <c r="E2" t="s">
        <v>15</v>
      </c>
      <c r="F2" t="s">
        <v>16</v>
      </c>
      <c r="G2" t="s">
        <v>17</v>
      </c>
      <c r="H2" t="s">
        <v>18</v>
      </c>
      <c r="I2">
        <v>90</v>
      </c>
      <c r="J2" t="s">
        <v>19</v>
      </c>
      <c r="K2" t="s">
        <v>20</v>
      </c>
      <c r="L2" t="s">
        <v>21</v>
      </c>
      <c r="M2" t="s">
        <v>19</v>
      </c>
    </row>
    <row r="3" spans="1:13" x14ac:dyDescent="0.2">
      <c r="A3" s="1" t="s">
        <v>22</v>
      </c>
      <c r="B3" s="5">
        <v>2</v>
      </c>
      <c r="C3" t="s">
        <v>23</v>
      </c>
      <c r="D3" s="6" t="s">
        <v>24</v>
      </c>
      <c r="E3" t="s">
        <v>25</v>
      </c>
      <c r="F3" t="s">
        <v>26</v>
      </c>
      <c r="G3" t="s">
        <v>17</v>
      </c>
      <c r="H3" t="s">
        <v>27</v>
      </c>
      <c r="I3">
        <v>10</v>
      </c>
      <c r="J3" t="s">
        <v>19</v>
      </c>
      <c r="K3" t="s">
        <v>28</v>
      </c>
      <c r="L3" t="s">
        <v>29</v>
      </c>
      <c r="M3" t="s">
        <v>19</v>
      </c>
    </row>
    <row r="4" spans="1:13" x14ac:dyDescent="0.2">
      <c r="A4" s="1" t="s">
        <v>70</v>
      </c>
      <c r="B4" s="5">
        <v>3</v>
      </c>
      <c r="C4" t="s">
        <v>62</v>
      </c>
      <c r="D4" s="6" t="s">
        <v>63</v>
      </c>
      <c r="E4" t="s">
        <v>25</v>
      </c>
      <c r="F4" t="s">
        <v>64</v>
      </c>
      <c r="G4" t="s">
        <v>17</v>
      </c>
      <c r="H4" t="s">
        <v>65</v>
      </c>
      <c r="I4">
        <v>3</v>
      </c>
      <c r="J4" t="s">
        <v>19</v>
      </c>
      <c r="K4" t="s">
        <v>28</v>
      </c>
      <c r="L4" t="s">
        <v>29</v>
      </c>
      <c r="M4" t="s">
        <v>19</v>
      </c>
    </row>
    <row r="5" spans="1:13" x14ac:dyDescent="0.2">
      <c r="A5" s="1" t="s">
        <v>76</v>
      </c>
      <c r="B5" s="5">
        <v>3</v>
      </c>
      <c r="C5" t="s">
        <v>66</v>
      </c>
      <c r="D5" s="6" t="s">
        <v>67</v>
      </c>
      <c r="E5" t="s">
        <v>25</v>
      </c>
      <c r="F5" t="s">
        <v>68</v>
      </c>
      <c r="G5" t="s">
        <v>69</v>
      </c>
      <c r="H5" t="s">
        <v>27</v>
      </c>
      <c r="I5">
        <v>7</v>
      </c>
      <c r="J5" t="s">
        <v>70</v>
      </c>
      <c r="K5" t="s">
        <v>28</v>
      </c>
      <c r="L5" t="s">
        <v>29</v>
      </c>
      <c r="M5" t="s">
        <v>19</v>
      </c>
    </row>
    <row r="6" spans="1:13" x14ac:dyDescent="0.2">
      <c r="A6" s="1" t="s">
        <v>30</v>
      </c>
      <c r="B6" s="5">
        <v>2</v>
      </c>
      <c r="C6" t="s">
        <v>31</v>
      </c>
      <c r="D6" s="6" t="s">
        <v>32</v>
      </c>
      <c r="E6" t="s">
        <v>33</v>
      </c>
      <c r="F6" t="s">
        <v>34</v>
      </c>
      <c r="G6" t="s">
        <v>35</v>
      </c>
      <c r="H6" t="s">
        <v>36</v>
      </c>
      <c r="I6">
        <v>10</v>
      </c>
      <c r="J6" t="s">
        <v>22</v>
      </c>
      <c r="K6" t="s">
        <v>37</v>
      </c>
      <c r="L6" t="s">
        <v>38</v>
      </c>
      <c r="M6" t="s">
        <v>19</v>
      </c>
    </row>
    <row r="7" spans="1:13" x14ac:dyDescent="0.2">
      <c r="A7" s="1" t="s">
        <v>81</v>
      </c>
      <c r="B7" s="5">
        <v>3</v>
      </c>
      <c r="C7" t="s">
        <v>71</v>
      </c>
      <c r="D7" s="6" t="s">
        <v>72</v>
      </c>
      <c r="E7" t="s">
        <v>73</v>
      </c>
      <c r="F7" t="s">
        <v>74</v>
      </c>
      <c r="G7" t="s">
        <v>35</v>
      </c>
      <c r="H7" t="s">
        <v>75</v>
      </c>
      <c r="I7">
        <v>4</v>
      </c>
      <c r="J7" t="s">
        <v>76</v>
      </c>
      <c r="K7" t="s">
        <v>37</v>
      </c>
      <c r="L7" t="s">
        <v>38</v>
      </c>
      <c r="M7" t="s">
        <v>19</v>
      </c>
    </row>
    <row r="8" spans="1:13" x14ac:dyDescent="0.2">
      <c r="A8" s="1" t="s">
        <v>87</v>
      </c>
      <c r="B8" s="5">
        <v>3</v>
      </c>
      <c r="C8" t="s">
        <v>77</v>
      </c>
      <c r="D8" s="6" t="s">
        <v>78</v>
      </c>
      <c r="E8" t="s">
        <v>33</v>
      </c>
      <c r="F8" t="s">
        <v>79</v>
      </c>
      <c r="G8" t="s">
        <v>80</v>
      </c>
      <c r="H8" t="s">
        <v>36</v>
      </c>
      <c r="I8">
        <v>6</v>
      </c>
      <c r="J8" t="s">
        <v>81</v>
      </c>
      <c r="K8" t="s">
        <v>37</v>
      </c>
      <c r="L8" t="s">
        <v>21</v>
      </c>
      <c r="M8" t="s">
        <v>19</v>
      </c>
    </row>
    <row r="9" spans="1:13" x14ac:dyDescent="0.2">
      <c r="A9" s="1" t="s">
        <v>39</v>
      </c>
      <c r="B9" s="5">
        <v>2</v>
      </c>
      <c r="C9" t="s">
        <v>40</v>
      </c>
      <c r="D9" s="6" t="s">
        <v>41</v>
      </c>
      <c r="E9" t="s">
        <v>42</v>
      </c>
      <c r="F9" t="s">
        <v>43</v>
      </c>
      <c r="G9" t="s">
        <v>44</v>
      </c>
      <c r="H9" t="s">
        <v>45</v>
      </c>
      <c r="I9">
        <v>30</v>
      </c>
      <c r="J9" t="s">
        <v>30</v>
      </c>
      <c r="K9" t="s">
        <v>40</v>
      </c>
      <c r="L9" t="s">
        <v>21</v>
      </c>
      <c r="M9" t="s">
        <v>19</v>
      </c>
    </row>
    <row r="10" spans="1:13" x14ac:dyDescent="0.2">
      <c r="A10" s="1" t="s">
        <v>94</v>
      </c>
      <c r="B10" s="5">
        <v>3</v>
      </c>
      <c r="C10" t="s">
        <v>82</v>
      </c>
      <c r="D10" s="6" t="s">
        <v>83</v>
      </c>
      <c r="E10" t="s">
        <v>84</v>
      </c>
      <c r="F10" t="s">
        <v>85</v>
      </c>
      <c r="G10" t="s">
        <v>44</v>
      </c>
      <c r="H10" t="s">
        <v>86</v>
      </c>
      <c r="I10">
        <v>20</v>
      </c>
      <c r="J10" t="s">
        <v>87</v>
      </c>
      <c r="K10" t="s">
        <v>40</v>
      </c>
      <c r="L10" t="s">
        <v>21</v>
      </c>
      <c r="M10" t="s">
        <v>19</v>
      </c>
    </row>
    <row r="11" spans="1:13" x14ac:dyDescent="0.2">
      <c r="A11" s="1" t="s">
        <v>137</v>
      </c>
      <c r="B11" s="5">
        <v>3</v>
      </c>
      <c r="C11" t="s">
        <v>88</v>
      </c>
      <c r="D11" s="6" t="s">
        <v>89</v>
      </c>
      <c r="E11" t="s">
        <v>90</v>
      </c>
      <c r="F11" t="s">
        <v>91</v>
      </c>
      <c r="G11" t="s">
        <v>92</v>
      </c>
      <c r="H11" t="s">
        <v>93</v>
      </c>
      <c r="I11">
        <v>20</v>
      </c>
      <c r="J11" t="s">
        <v>94</v>
      </c>
      <c r="K11" t="s">
        <v>40</v>
      </c>
      <c r="L11" t="s">
        <v>21</v>
      </c>
      <c r="M11" t="s">
        <v>19</v>
      </c>
    </row>
    <row r="12" spans="1:13" x14ac:dyDescent="0.2">
      <c r="A12" s="1" t="s">
        <v>111</v>
      </c>
      <c r="B12" s="5">
        <v>3</v>
      </c>
      <c r="C12" t="s">
        <v>95</v>
      </c>
      <c r="D12" s="6" t="s">
        <v>96</v>
      </c>
      <c r="E12" t="s">
        <v>97</v>
      </c>
      <c r="F12" t="s">
        <v>98</v>
      </c>
      <c r="G12" t="s">
        <v>99</v>
      </c>
      <c r="H12" t="s">
        <v>45</v>
      </c>
      <c r="I12">
        <v>8</v>
      </c>
      <c r="J12" t="s">
        <v>100</v>
      </c>
      <c r="K12" t="s">
        <v>40</v>
      </c>
      <c r="L12" t="s">
        <v>21</v>
      </c>
      <c r="M12" t="s">
        <v>19</v>
      </c>
    </row>
    <row r="13" spans="1:13" x14ac:dyDescent="0.2">
      <c r="A13" s="1" t="s">
        <v>46</v>
      </c>
      <c r="B13" s="5">
        <v>2</v>
      </c>
      <c r="C13" t="s">
        <v>47</v>
      </c>
      <c r="D13" s="6" t="s">
        <v>48</v>
      </c>
      <c r="E13" t="s">
        <v>49</v>
      </c>
      <c r="F13" t="s">
        <v>50</v>
      </c>
      <c r="G13" t="s">
        <v>51</v>
      </c>
      <c r="H13" t="s">
        <v>52</v>
      </c>
      <c r="I13">
        <v>15</v>
      </c>
      <c r="J13" t="s">
        <v>39</v>
      </c>
      <c r="K13" t="s">
        <v>53</v>
      </c>
      <c r="L13" t="s">
        <v>21</v>
      </c>
      <c r="M13" t="s">
        <v>19</v>
      </c>
    </row>
    <row r="14" spans="1:13" x14ac:dyDescent="0.2">
      <c r="A14" s="1" t="s">
        <v>138</v>
      </c>
      <c r="B14" s="5">
        <v>3</v>
      </c>
      <c r="C14" t="s">
        <v>101</v>
      </c>
      <c r="D14" s="6" t="s">
        <v>102</v>
      </c>
      <c r="E14" t="s">
        <v>103</v>
      </c>
      <c r="F14" t="s">
        <v>104</v>
      </c>
      <c r="G14" t="s">
        <v>51</v>
      </c>
      <c r="H14" t="s">
        <v>105</v>
      </c>
      <c r="I14">
        <v>5</v>
      </c>
      <c r="J14" t="s">
        <v>100</v>
      </c>
      <c r="K14" t="s">
        <v>53</v>
      </c>
      <c r="L14" t="s">
        <v>21</v>
      </c>
      <c r="M14" t="s">
        <v>19</v>
      </c>
    </row>
    <row r="15" spans="1:13" x14ac:dyDescent="0.2">
      <c r="A15" s="1" t="s">
        <v>117</v>
      </c>
      <c r="B15" s="5">
        <v>3</v>
      </c>
      <c r="C15" t="s">
        <v>106</v>
      </c>
      <c r="D15" s="6" t="s">
        <v>107</v>
      </c>
      <c r="E15" t="s">
        <v>103</v>
      </c>
      <c r="F15" t="s">
        <v>108</v>
      </c>
      <c r="G15" t="s">
        <v>109</v>
      </c>
      <c r="H15" t="s">
        <v>110</v>
      </c>
      <c r="I15">
        <v>5</v>
      </c>
      <c r="J15" t="s">
        <v>111</v>
      </c>
      <c r="K15" t="s">
        <v>53</v>
      </c>
      <c r="L15" t="s">
        <v>21</v>
      </c>
      <c r="M15" t="s">
        <v>19</v>
      </c>
    </row>
    <row r="16" spans="1:13" x14ac:dyDescent="0.2">
      <c r="A16" s="1" t="s">
        <v>123</v>
      </c>
      <c r="B16" s="5">
        <v>3</v>
      </c>
      <c r="C16" t="s">
        <v>112</v>
      </c>
      <c r="D16" s="6" t="s">
        <v>113</v>
      </c>
      <c r="E16" t="s">
        <v>114</v>
      </c>
      <c r="F16" t="s">
        <v>115</v>
      </c>
      <c r="G16" t="s">
        <v>116</v>
      </c>
      <c r="H16" t="s">
        <v>52</v>
      </c>
      <c r="I16">
        <v>5</v>
      </c>
      <c r="J16" t="s">
        <v>117</v>
      </c>
      <c r="K16" t="s">
        <v>53</v>
      </c>
      <c r="L16" t="s">
        <v>21</v>
      </c>
      <c r="M16" t="s">
        <v>19</v>
      </c>
    </row>
    <row r="17" spans="1:13" x14ac:dyDescent="0.2">
      <c r="A17" s="1" t="s">
        <v>54</v>
      </c>
      <c r="B17" s="5">
        <v>2</v>
      </c>
      <c r="C17" t="s">
        <v>55</v>
      </c>
      <c r="D17" s="6" t="s">
        <v>56</v>
      </c>
      <c r="E17" t="s">
        <v>57</v>
      </c>
      <c r="F17" t="s">
        <v>58</v>
      </c>
      <c r="G17" t="s">
        <v>59</v>
      </c>
      <c r="H17" t="s">
        <v>18</v>
      </c>
      <c r="I17">
        <v>15</v>
      </c>
      <c r="J17" t="s">
        <v>46</v>
      </c>
      <c r="K17" t="s">
        <v>55</v>
      </c>
      <c r="L17" t="s">
        <v>21</v>
      </c>
      <c r="M17" t="s">
        <v>19</v>
      </c>
    </row>
    <row r="18" spans="1:13" x14ac:dyDescent="0.2">
      <c r="A18" s="1" t="s">
        <v>130</v>
      </c>
      <c r="B18" s="5">
        <v>3</v>
      </c>
      <c r="C18" t="s">
        <v>118</v>
      </c>
      <c r="D18" s="6" t="s">
        <v>119</v>
      </c>
      <c r="E18" t="s">
        <v>120</v>
      </c>
      <c r="F18" t="s">
        <v>121</v>
      </c>
      <c r="G18" t="s">
        <v>59</v>
      </c>
      <c r="H18" t="s">
        <v>122</v>
      </c>
      <c r="I18">
        <v>5</v>
      </c>
      <c r="J18" t="s">
        <v>123</v>
      </c>
      <c r="K18" t="s">
        <v>55</v>
      </c>
      <c r="L18" t="s">
        <v>21</v>
      </c>
      <c r="M18" t="s">
        <v>19</v>
      </c>
    </row>
    <row r="19" spans="1:13" x14ac:dyDescent="0.2">
      <c r="A19" s="1" t="s">
        <v>136</v>
      </c>
      <c r="B19" s="5">
        <v>3</v>
      </c>
      <c r="C19" t="s">
        <v>124</v>
      </c>
      <c r="D19" s="6" t="s">
        <v>125</v>
      </c>
      <c r="E19" t="s">
        <v>126</v>
      </c>
      <c r="F19" t="s">
        <v>127</v>
      </c>
      <c r="G19" t="s">
        <v>128</v>
      </c>
      <c r="H19" t="s">
        <v>129</v>
      </c>
      <c r="I19">
        <v>5</v>
      </c>
      <c r="J19" t="s">
        <v>130</v>
      </c>
      <c r="K19" t="s">
        <v>55</v>
      </c>
      <c r="L19" t="s">
        <v>21</v>
      </c>
      <c r="M19" t="s">
        <v>19</v>
      </c>
    </row>
    <row r="20" spans="1:13" x14ac:dyDescent="0.2">
      <c r="A20" s="1" t="s">
        <v>139</v>
      </c>
      <c r="B20" s="5">
        <v>3</v>
      </c>
      <c r="C20" t="s">
        <v>131</v>
      </c>
      <c r="D20" s="6" t="s">
        <v>132</v>
      </c>
      <c r="E20" t="s">
        <v>133</v>
      </c>
      <c r="F20" t="s">
        <v>134</v>
      </c>
      <c r="G20" t="s">
        <v>135</v>
      </c>
      <c r="H20" t="s">
        <v>18</v>
      </c>
      <c r="I20">
        <v>5</v>
      </c>
      <c r="J20" t="s">
        <v>136</v>
      </c>
      <c r="K20" t="s">
        <v>55</v>
      </c>
      <c r="L20" t="s">
        <v>21</v>
      </c>
      <c r="M20" t="s">
        <v>19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tabSelected="1" workbookViewId="0">
      <selection activeCell="A32" sqref="A32"/>
    </sheetView>
  </sheetViews>
  <sheetFormatPr baseColWidth="10" defaultColWidth="8.83203125" defaultRowHeight="15" x14ac:dyDescent="0.2"/>
  <cols>
    <col min="1" max="1" width="41" customWidth="1"/>
    <col min="2" max="2" width="15" customWidth="1"/>
    <col min="3" max="3" width="16" customWidth="1"/>
  </cols>
  <sheetData>
    <row r="1" spans="1:3" x14ac:dyDescent="0.2">
      <c r="A1" s="6" t="s">
        <v>60</v>
      </c>
      <c r="B1" s="6" t="s">
        <v>61</v>
      </c>
      <c r="C1" s="6" t="s">
        <v>8</v>
      </c>
    </row>
    <row r="2" spans="1:3" x14ac:dyDescent="0.2">
      <c r="A2" t="str">
        <f>_xlfn.CONCAT(Tabela1[[#This Row],[ID WBS]]," - ",Tabela1[[#This Row],[Entregável / Pacote de Trabalho]])</f>
        <v>1 - Projeto de Sistema de Gestão de Estoque</v>
      </c>
      <c r="B2">
        <f>Tabela1[[#This Row],[Início]]-Tabela1[[#This Row],[Início]]</f>
        <v>0</v>
      </c>
      <c r="C2">
        <f>Tabela1[[#This Row],[Duração (dias)]]</f>
        <v>90</v>
      </c>
    </row>
    <row r="3" spans="1:3" x14ac:dyDescent="0.2">
      <c r="A3" t="str">
        <f>_xlfn.CONCAT(Tabela1[[#This Row],[ID WBS]]," - ",Tabela1[[#This Row],[Entregável / Pacote de Trabalho]])</f>
        <v>1.1 - Análise de Requisitos</v>
      </c>
      <c r="B3">
        <f>-(Atividades!$G$2-Tabela1[[#This Row],[Início]])</f>
        <v>0</v>
      </c>
      <c r="C3">
        <f>Tabela1[[#This Row],[Duração (dias)]]</f>
        <v>10</v>
      </c>
    </row>
    <row r="4" spans="1:3" x14ac:dyDescent="0.2">
      <c r="A4" t="str">
        <f>_xlfn.CONCAT(Tabela1[[#This Row],[ID WBS]]," - ",Tabela1[[#This Row],[Entregável / Pacote de Trabalho]])</f>
        <v>1.11 - Entrevistas com stakeholders</v>
      </c>
      <c r="B4">
        <f>-(Atividades!$G$2-Tabela1[[#This Row],[Início]])</f>
        <v>0</v>
      </c>
      <c r="C4">
        <f>Tabela1[[#This Row],[Duração (dias)]]</f>
        <v>3</v>
      </c>
    </row>
    <row r="5" spans="1:3" x14ac:dyDescent="0.2">
      <c r="A5" t="str">
        <f>_xlfn.CONCAT(Tabela1[[#This Row],[ID WBS]]," - ",Tabela1[[#This Row],[Entregável / Pacote de Trabalho]])</f>
        <v>1.12 - Documento de Requisitos</v>
      </c>
      <c r="B5">
        <f>-(Atividades!$G$2-Tabela1[[#This Row],[Início]])</f>
        <v>3</v>
      </c>
      <c r="C5">
        <f>Tabela1[[#This Row],[Duração (dias)]]</f>
        <v>7</v>
      </c>
    </row>
    <row r="6" spans="1:3" x14ac:dyDescent="0.2">
      <c r="A6" t="str">
        <f>_xlfn.CONCAT(Tabela1[[#This Row],[ID WBS]]," - ",Tabela1[[#This Row],[Entregável / Pacote de Trabalho]])</f>
        <v>1.2 - Design do Sistema</v>
      </c>
      <c r="B6">
        <f>-(Atividades!$G$2-Tabela1[[#This Row],[Início]])</f>
        <v>10</v>
      </c>
      <c r="C6">
        <f>Tabela1[[#This Row],[Duração (dias)]]</f>
        <v>10</v>
      </c>
    </row>
    <row r="7" spans="1:3" x14ac:dyDescent="0.2">
      <c r="A7" t="str">
        <f>_xlfn.CONCAT(Tabela1[[#This Row],[ID WBS]]," - ",Tabela1[[#This Row],[Entregável / Pacote de Trabalho]])</f>
        <v>1.21 - Modelo de Dados</v>
      </c>
      <c r="B7">
        <f>-(Atividades!$G$2-Tabela1[[#This Row],[Início]])</f>
        <v>10</v>
      </c>
      <c r="C7">
        <f>Tabela1[[#This Row],[Duração (dias)]]</f>
        <v>4</v>
      </c>
    </row>
    <row r="8" spans="1:3" x14ac:dyDescent="0.2">
      <c r="A8" t="str">
        <f>_xlfn.CONCAT(Tabela1[[#This Row],[ID WBS]]," - ",Tabela1[[#This Row],[Entregável / Pacote de Trabalho]])</f>
        <v>1.22 - Arquitetura de Software</v>
      </c>
      <c r="B8">
        <f>-(Atividades!$G$2-Tabela1[[#This Row],[Início]])</f>
        <v>14</v>
      </c>
      <c r="C8">
        <f>Tabela1[[#This Row],[Duração (dias)]]</f>
        <v>6</v>
      </c>
    </row>
    <row r="9" spans="1:3" x14ac:dyDescent="0.2">
      <c r="A9" t="str">
        <f>_xlfn.CONCAT(Tabela1[[#This Row],[ID WBS]]," - ",Tabela1[[#This Row],[Entregável / Pacote de Trabalho]])</f>
        <v>1.3 - Desenvolvimento</v>
      </c>
      <c r="B9">
        <f>-(Atividades!$G$2-Tabela1[[#This Row],[Início]])</f>
        <v>20</v>
      </c>
      <c r="C9">
        <f>Tabela1[[#This Row],[Duração (dias)]]</f>
        <v>30</v>
      </c>
    </row>
    <row r="10" spans="1:3" x14ac:dyDescent="0.2">
      <c r="A10" t="str">
        <f>_xlfn.CONCAT(Tabela1[[#This Row],[ID WBS]]," - ",Tabela1[[#This Row],[Entregável / Pacote de Trabalho]])</f>
        <v>1.31 - Backend</v>
      </c>
      <c r="B10">
        <f>-(Atividades!$G$2-Tabela1[[#This Row],[Início]])</f>
        <v>20</v>
      </c>
      <c r="C10">
        <f>Tabela1[[#This Row],[Duração (dias)]]</f>
        <v>20</v>
      </c>
    </row>
    <row r="11" spans="1:3" x14ac:dyDescent="0.2">
      <c r="A11" t="str">
        <f>_xlfn.CONCAT(Tabela1[[#This Row],[ID WBS]]," - ",Tabela1[[#This Row],[Entregável / Pacote de Trabalho]])</f>
        <v>1.32 - Frontend</v>
      </c>
      <c r="B11">
        <f>-(Atividades!$G$2-Tabela1[[#This Row],[Início]])</f>
        <v>31</v>
      </c>
      <c r="C11">
        <f>Tabela1[[#This Row],[Duração (dias)]]</f>
        <v>20</v>
      </c>
    </row>
    <row r="12" spans="1:3" x14ac:dyDescent="0.2">
      <c r="A12" t="str">
        <f>_xlfn.CONCAT(Tabela1[[#This Row],[ID WBS]]," - ",Tabela1[[#This Row],[Entregável / Pacote de Trabalho]])</f>
        <v>1.33 - Integração</v>
      </c>
      <c r="B12">
        <f>-(Atividades!$G$2-Tabela1[[#This Row],[Início]])</f>
        <v>51</v>
      </c>
      <c r="C12">
        <f>Tabela1[[#This Row],[Duração (dias)]]</f>
        <v>8</v>
      </c>
    </row>
    <row r="13" spans="1:3" x14ac:dyDescent="0.2">
      <c r="A13" t="str">
        <f>_xlfn.CONCAT(Tabela1[[#This Row],[ID WBS]]," - ",Tabela1[[#This Row],[Entregável / Pacote de Trabalho]])</f>
        <v>1.4 - Testes</v>
      </c>
      <c r="B13">
        <f>-(Atividades!$G$2-Tabela1[[#This Row],[Início]])</f>
        <v>59</v>
      </c>
      <c r="C13">
        <f>Tabela1[[#This Row],[Duração (dias)]]</f>
        <v>15</v>
      </c>
    </row>
    <row r="14" spans="1:3" x14ac:dyDescent="0.2">
      <c r="A14" t="str">
        <f>_xlfn.CONCAT(Tabela1[[#This Row],[ID WBS]]," - ",Tabela1[[#This Row],[Entregável / Pacote de Trabalho]])</f>
        <v>1.41 - Testes Unitários</v>
      </c>
      <c r="B14">
        <f>-(Atividades!$G$2-Tabela1[[#This Row],[Início]])</f>
        <v>59</v>
      </c>
      <c r="C14">
        <f>Tabela1[[#This Row],[Duração (dias)]]</f>
        <v>5</v>
      </c>
    </row>
    <row r="15" spans="1:3" x14ac:dyDescent="0.2">
      <c r="A15" t="str">
        <f>_xlfn.CONCAT(Tabela1[[#This Row],[ID WBS]]," - ",Tabela1[[#This Row],[Entregável / Pacote de Trabalho]])</f>
        <v>1.42 - Testes de Integração</v>
      </c>
      <c r="B15">
        <f>-(Atividades!$G$2-Tabela1[[#This Row],[Início]])</f>
        <v>64</v>
      </c>
      <c r="C15">
        <f>Tabela1[[#This Row],[Duração (dias)]]</f>
        <v>5</v>
      </c>
    </row>
    <row r="16" spans="1:3" x14ac:dyDescent="0.2">
      <c r="A16" t="str">
        <f>_xlfn.CONCAT(Tabela1[[#This Row],[ID WBS]]," - ",Tabela1[[#This Row],[Entregável / Pacote de Trabalho]])</f>
        <v>1.43 - Testes de Aceitação</v>
      </c>
      <c r="B16">
        <f>-(Atividades!$G$2-Tabela1[[#This Row],[Início]])</f>
        <v>69</v>
      </c>
      <c r="C16">
        <f>Tabela1[[#This Row],[Duração (dias)]]</f>
        <v>5</v>
      </c>
    </row>
    <row r="17" spans="1:3" x14ac:dyDescent="0.2">
      <c r="A17" t="str">
        <f>_xlfn.CONCAT(Tabela1[[#This Row],[ID WBS]]," - ",Tabela1[[#This Row],[Entregável / Pacote de Trabalho]])</f>
        <v>1.5 - Implantação</v>
      </c>
      <c r="B17">
        <f>-(Atividades!$G$2-Tabela1[[#This Row],[Início]])</f>
        <v>74</v>
      </c>
      <c r="C17">
        <f>Tabela1[[#This Row],[Duração (dias)]]</f>
        <v>15</v>
      </c>
    </row>
    <row r="18" spans="1:3" x14ac:dyDescent="0.2">
      <c r="A18" t="str">
        <f>_xlfn.CONCAT(Tabela1[[#This Row],[ID WBS]]," - ",Tabela1[[#This Row],[Entregável / Pacote de Trabalho]])</f>
        <v>1.51 - Treinamento</v>
      </c>
      <c r="B18">
        <f>-(Atividades!$G$2-Tabela1[[#This Row],[Início]])</f>
        <v>74</v>
      </c>
      <c r="C18">
        <f>Tabela1[[#This Row],[Duração (dias)]]</f>
        <v>5</v>
      </c>
    </row>
    <row r="19" spans="1:3" x14ac:dyDescent="0.2">
      <c r="A19" t="str">
        <f>_xlfn.CONCAT(Tabela1[[#This Row],[ID WBS]]," - ",Tabela1[[#This Row],[Entregável / Pacote de Trabalho]])</f>
        <v>1.52 - Go-Live</v>
      </c>
      <c r="B19">
        <f>-(Atividades!$G$2-Tabela1[[#This Row],[Início]])</f>
        <v>79</v>
      </c>
      <c r="C19">
        <f>Tabela1[[#This Row],[Duração (dias)]]</f>
        <v>5</v>
      </c>
    </row>
    <row r="20" spans="1:3" x14ac:dyDescent="0.2">
      <c r="A20" t="str">
        <f>_xlfn.CONCAT(Tabela1[[#This Row],[ID WBS]]," - ",Tabela1[[#This Row],[Entregável / Pacote de Trabalho]])</f>
        <v>1.53 - Suporte Inicial</v>
      </c>
      <c r="B20">
        <f>-(Atividades!$G$2-Tabela1[[#This Row],[Início]])</f>
        <v>84</v>
      </c>
      <c r="C20">
        <f>Tabela1[[#This Row],[Duração (dias)]]</f>
        <v>5</v>
      </c>
    </row>
  </sheetData>
  <autoFilter ref="A1:C7" xr:uid="{00000000-0001-0000-0200-000000000000}"/>
  <sortState xmlns:xlrd2="http://schemas.microsoft.com/office/spreadsheetml/2017/richdata2" ref="A3:C20">
    <sortCondition descending="1" ref="B3:B2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Atividades</vt:lpstr>
      <vt:lpstr>Gráfico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Beluzo</cp:lastModifiedBy>
  <dcterms:created xsi:type="dcterms:W3CDTF">2025-09-24T15:33:42Z</dcterms:created>
  <dcterms:modified xsi:type="dcterms:W3CDTF">2025-09-24T20:15:04Z</dcterms:modified>
</cp:coreProperties>
</file>