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07" i="1" l="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8" i="1"/>
  <c r="A209" i="1"/>
  <c r="A210" i="1"/>
  <c r="A211" i="1"/>
  <c r="A212" i="1"/>
  <c r="A213" i="1"/>
  <c r="A214" i="1"/>
  <c r="A215" i="1"/>
  <c r="A216" i="1"/>
  <c r="A217" i="1"/>
  <c r="A218" i="1"/>
  <c r="A219" i="1"/>
  <c r="A220" i="1"/>
  <c r="A221" i="1"/>
  <c r="A222" i="1"/>
  <c r="A223" i="1"/>
  <c r="A224" i="1"/>
  <c r="A225" i="1"/>
  <c r="A226" i="1"/>
  <c r="A227" i="1"/>
  <c r="A3" i="1"/>
  <c r="I105" i="1" l="1"/>
  <c r="I227" i="1" l="1"/>
  <c r="H77" i="1" l="1"/>
  <c r="I224" i="1" l="1"/>
  <c r="I225" i="1"/>
  <c r="I226" i="1"/>
  <c r="I223" i="1" l="1"/>
  <c r="I222" i="1"/>
  <c r="H223" i="1"/>
  <c r="H222" i="1"/>
  <c r="H221" i="1"/>
  <c r="A2" i="1" l="1"/>
  <c r="I24" i="1" l="1"/>
  <c r="I23" i="1"/>
  <c r="I91" i="1" l="1"/>
  <c r="I109" i="1" l="1"/>
  <c r="I29" i="1" l="1"/>
  <c r="I27" i="1"/>
  <c r="H116" i="1" l="1"/>
  <c r="H115" i="1"/>
  <c r="H114" i="1"/>
  <c r="H113" i="1"/>
  <c r="I112" i="1"/>
  <c r="H220" i="1"/>
  <c r="H219" i="1"/>
  <c r="H218" i="1"/>
  <c r="I219" i="1"/>
  <c r="I218" i="1"/>
  <c r="H216" i="1"/>
  <c r="H215" i="1"/>
  <c r="H214" i="1"/>
  <c r="H213" i="1"/>
  <c r="H212" i="1"/>
  <c r="H211" i="1"/>
  <c r="H210" i="1"/>
  <c r="H209" i="1"/>
  <c r="I216" i="1"/>
  <c r="I211" i="1"/>
  <c r="I209" i="1"/>
  <c r="I208" i="1"/>
  <c r="A207" i="1"/>
  <c r="I130" i="1"/>
  <c r="I129" i="1"/>
  <c r="I119" i="1"/>
  <c r="I118" i="1"/>
  <c r="I76" i="1"/>
  <c r="H206" i="1" l="1"/>
  <c r="H205" i="1"/>
  <c r="H204" i="1"/>
  <c r="H203" i="1"/>
  <c r="H201" i="1"/>
  <c r="H200" i="1"/>
  <c r="H199" i="1"/>
  <c r="H198" i="1"/>
  <c r="H197" i="1"/>
  <c r="H196" i="1"/>
  <c r="I195" i="1"/>
  <c r="H194" i="1"/>
  <c r="H193" i="1"/>
  <c r="H192" i="1"/>
  <c r="H191" i="1"/>
  <c r="H190" i="1"/>
  <c r="H188" i="1"/>
  <c r="H187" i="1"/>
  <c r="H186" i="1"/>
  <c r="H185" i="1"/>
  <c r="H184" i="1"/>
  <c r="H183" i="1"/>
  <c r="H182" i="1"/>
  <c r="H181" i="1"/>
  <c r="H180" i="1"/>
  <c r="I179" i="1"/>
  <c r="H170" i="1"/>
  <c r="H171" i="1"/>
  <c r="H172" i="1"/>
  <c r="H173" i="1"/>
  <c r="H174" i="1"/>
  <c r="H175" i="1"/>
  <c r="H176" i="1"/>
  <c r="H177" i="1"/>
  <c r="I168" i="1"/>
  <c r="H169" i="1"/>
  <c r="I167" i="1"/>
  <c r="H167" i="1"/>
  <c r="H166" i="1"/>
  <c r="I165" i="1"/>
  <c r="H165" i="1"/>
  <c r="H163" i="1"/>
  <c r="H162" i="1"/>
  <c r="H161" i="1"/>
  <c r="H160" i="1"/>
  <c r="H159" i="1"/>
  <c r="H158" i="1"/>
  <c r="I163" i="1"/>
  <c r="I162" i="1"/>
  <c r="I161" i="1"/>
  <c r="I160" i="1"/>
  <c r="I159" i="1"/>
  <c r="I157" i="1"/>
  <c r="H156" i="1"/>
  <c r="H155" i="1"/>
  <c r="H154" i="1"/>
  <c r="H153" i="1"/>
  <c r="H152" i="1"/>
  <c r="H151" i="1"/>
  <c r="H150" i="1"/>
  <c r="H147" i="1"/>
  <c r="H146" i="1"/>
  <c r="H145" i="1"/>
  <c r="H144" i="1"/>
  <c r="H143" i="1"/>
  <c r="I148" i="1"/>
  <c r="H148" i="1"/>
  <c r="I142" i="1"/>
  <c r="H142" i="1"/>
  <c r="I128" i="1"/>
  <c r="I126" i="1"/>
  <c r="H140" i="1"/>
  <c r="H139" i="1"/>
  <c r="H138" i="1"/>
  <c r="H137" i="1"/>
  <c r="H135" i="1"/>
  <c r="H134" i="1"/>
  <c r="H133" i="1"/>
  <c r="H132" i="1"/>
  <c r="H131" i="1"/>
  <c r="H130" i="1"/>
  <c r="H129" i="1"/>
  <c r="H128" i="1"/>
  <c r="H126" i="1"/>
  <c r="H125" i="1"/>
  <c r="H124" i="1"/>
  <c r="H123" i="1"/>
  <c r="H122" i="1"/>
  <c r="I111" i="1"/>
  <c r="H111" i="1"/>
  <c r="H110" i="1"/>
  <c r="H109" i="1"/>
  <c r="H108" i="1"/>
  <c r="I108" i="1"/>
  <c r="I107" i="1"/>
  <c r="I106" i="1"/>
  <c r="H107" i="1"/>
  <c r="H106" i="1"/>
  <c r="H105" i="1"/>
  <c r="H103" i="1"/>
  <c r="H102" i="1"/>
  <c r="H101" i="1"/>
  <c r="H100" i="1"/>
  <c r="H99" i="1"/>
  <c r="H98" i="1"/>
  <c r="H97" i="1"/>
  <c r="H96" i="1"/>
  <c r="H95" i="1"/>
  <c r="H94" i="1"/>
  <c r="H93" i="1"/>
  <c r="H92" i="1"/>
  <c r="H90" i="1"/>
  <c r="I104" i="1"/>
  <c r="I99" i="1"/>
  <c r="I98" i="1"/>
  <c r="I97" i="1"/>
  <c r="I95" i="1"/>
  <c r="I94" i="1"/>
  <c r="I90" i="1"/>
  <c r="H89" i="1"/>
  <c r="H88" i="1"/>
  <c r="H82" i="1"/>
  <c r="I82" i="1"/>
  <c r="H83" i="1"/>
  <c r="I83" i="1"/>
  <c r="H84" i="1"/>
  <c r="I84" i="1"/>
  <c r="H85" i="1"/>
  <c r="I85" i="1"/>
  <c r="H86" i="1"/>
  <c r="I86" i="1"/>
  <c r="I87" i="1"/>
  <c r="I81" i="1"/>
  <c r="H81" i="1"/>
  <c r="I77" i="1"/>
  <c r="I75" i="1"/>
  <c r="H79" i="1"/>
  <c r="H80" i="1"/>
  <c r="H78" i="1"/>
  <c r="I3" i="1" l="1"/>
  <c r="H64" i="1" l="1"/>
  <c r="H73" i="1"/>
  <c r="H72" i="1"/>
  <c r="H71" i="1"/>
  <c r="H70" i="1"/>
  <c r="H69" i="1"/>
  <c r="I63" i="1"/>
  <c r="H67" i="1"/>
  <c r="H66" i="1"/>
  <c r="H65" i="1"/>
  <c r="H62" i="1"/>
  <c r="H61" i="1"/>
  <c r="H60" i="1"/>
  <c r="H59" i="1"/>
  <c r="H58" i="1"/>
  <c r="H57" i="1"/>
  <c r="I56" i="1"/>
  <c r="I52" i="1"/>
  <c r="H55" i="1"/>
  <c r="H54" i="1"/>
  <c r="H53" i="1"/>
  <c r="H51" i="1"/>
  <c r="H50" i="1"/>
  <c r="H49" i="1"/>
  <c r="H48" i="1"/>
  <c r="H47" i="1"/>
  <c r="H45" i="1"/>
  <c r="H44" i="1"/>
  <c r="H43" i="1"/>
  <c r="H42" i="1"/>
  <c r="H41" i="1"/>
  <c r="H40" i="1"/>
  <c r="H39" i="1"/>
  <c r="H38" i="1"/>
  <c r="H37" i="1"/>
  <c r="H36" i="1"/>
  <c r="H35" i="1"/>
  <c r="H34" i="1"/>
  <c r="H33" i="1"/>
  <c r="H32" i="1"/>
  <c r="I25" i="1"/>
  <c r="I4" i="1"/>
  <c r="I14" i="1"/>
  <c r="I8" i="1"/>
  <c r="I7" i="1"/>
  <c r="I6" i="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<sst xmlns="http://schemas.openxmlformats.org/spreadsheetml/2006/main" count="2785" uniqueCount="1344">
  <si>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</si>
  <si>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</si>
  <si>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</si>
  <si>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</si>
  <si>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</si>
  <si>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</si>
  <si>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</si>
  <si>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</si>
  <si>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</si>
  <si>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</si>
  <si>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</si>
  <si>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</si>
  <si>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</si>
  <si>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</si>
  <si>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</si>
  <si>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</si>
  <si>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</si>
  <si>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</si>
  <si>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</si>
  <si>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</si>
  <si>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</si>
  <si>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</si>
  <si>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</si>
  <si>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</si>
  <si>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</si>
  <si>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</si>
  <si>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</si>
  <si>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</si>
  <si>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</si>
  <si>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</si>
  <si>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</si>
  <si>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</si>
  <si>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</si>
  <si>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</si>
  <si>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</si>
  <si>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</si>
  <si>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</si>
  <si>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</si>
  <si>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</si>
  <si>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</si>
  <si>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</si>
  <si>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</si>
  <si>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</si>
  <si>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</si>
  <si>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</si>
  <si>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</si>
  <si>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</si>
  <si>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</si>
  <si>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</si>
  <si>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</si>
  <si>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</si>
  <si>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</si>
  <si>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</si>
  <si>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</si>
  <si>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</si>
  <si>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</si>
  <si>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</si>
  <si>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</si>
  <si>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</si>
  <si>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</si>
  <si>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</si>
  <si>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</si>
  <si>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</si>
  <si>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</si>
  <si>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</si>
  <si>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</si>
  <si>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</si>
  <si>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</si>
  <si>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</si>
  <si>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</si>
  <si>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</si>
  <si>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</si>
  <si>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</si>
  <si>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</si>
  <si>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</si>
  <si>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</si>
  <si>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</si>
  <si>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</si>
  <si>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</si>
  <si>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</si>
  <si>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</si>
  <si>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</si>
  <si>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</si>
  <si>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</si>
  <si>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</si>
  <si>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</si>
  <si>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</si>
  <si>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</si>
  <si>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</si>
  <si>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</si>
  <si>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</si>
  <si>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</si>
  <si>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</si>
  <si>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</si>
  <si>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</si>
  <si>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</si>
  <si>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</si>
  <si>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</si>
  <si>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</si>
  <si>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</si>
  <si>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</si>
  <si>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</si>
  <si>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</si>
  <si>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</si>
  <si>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</si>
  <si>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</si>
  <si>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</si>
  <si>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</si>
  <si>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</si>
  <si>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</si>
  <si>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</si>
  <si>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</si>
  <si>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</si>
  <si>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</si>
  <si>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</si>
  <si>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</si>
  <si>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</si>
  <si>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</si>
  <si>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</si>
  <si>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</si>
  <si>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</si>
  <si>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</si>
  <si>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</si>
  <si>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</si>
  <si>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</si>
  <si>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</si>
  <si>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</si>
  <si>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</si>
  <si>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</si>
  <si>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</si>
  <si>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</si>
  <si>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</si>
  <si>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</si>
  <si>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</si>
  <si>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</si>
  <si>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</si>
  <si>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</si>
  <si>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</si>
  <si>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</si>
  <si>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</si>
  <si>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</si>
  <si>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</si>
  <si>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</si>
  <si>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</si>
  <si>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</si>
  <si>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</si>
  <si>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</si>
  <si>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</si>
  <si>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</si>
  <si>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</si>
  <si>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</si>
  <si>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</si>
  <si>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</si>
  <si>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</si>
  <si>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</si>
  <si>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</si>
  <si>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</si>
  <si>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</si>
  <si>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</si>
  <si>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</si>
  <si>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</si>
  <si>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</si>
  <si>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</si>
  <si>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</si>
  <si>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</si>
  <si>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</si>
  <si>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</si>
  <si>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</si>
  <si>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</si>
  <si>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</si>
  <si>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</si>
  <si>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</si>
  <si>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</si>
  <si>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</si>
  <si>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</si>
  <si>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</si>
  <si>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</si>
  <si>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</si>
  <si>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</si>
  <si>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</si>
  <si>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</si>
  <si>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</si>
  <si>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</si>
  <si>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</si>
  <si>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</si>
  <si>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</si>
  <si>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</si>
  <si>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</si>
  <si>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</si>
  <si>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</si>
  <si>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</si>
  <si>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</si>
  <si>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</si>
  <si>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</si>
  <si>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</si>
  <si>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</si>
  <si>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</si>
  <si>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</si>
  <si>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</si>
  <si>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</si>
  <si>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</si>
  <si>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</si>
  <si>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</si>
  <si>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</si>
  <si>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</si>
  <si>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</si>
  <si>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</si>
  <si>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</si>
  <si>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</si>
  <si>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</si>
  <si>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</si>
  <si>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</si>
  <si>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</si>
  <si>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</si>
  <si>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</si>
  <si>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</si>
  <si>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</si>
  <si>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</si>
  <si>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</si>
  <si>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</si>
  <si>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</si>
  <si>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</si>
  <si>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</si>
  <si>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</si>
  <si>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</si>
  <si>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</si>
  <si>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</si>
  <si>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</si>
  <si>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</si>
  <si>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</si>
  <si>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</si>
  <si>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</si>
  <si>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</si>
  <si>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</si>
  <si>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</si>
  <si>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</si>
  <si>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</si>
  <si>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</si>
  <si>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</si>
  <si>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</si>
  <si>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</si>
  <si>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</si>
  <si>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</si>
  <si>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</si>
  <si>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</si>
  <si>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</si>
  <si>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</si>
  <si>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</si>
  <si>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</si>
  <si>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</si>
  <si>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</si>
  <si>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</si>
  <si>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</si>
  <si>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</si>
  <si>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</si>
  <si>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</si>
  <si>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</si>
  <si>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</si>
  <si>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</si>
  <si>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</si>
  <si>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</si>
  <si>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</si>
  <si>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</si>
  <si>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</si>
  <si>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</si>
  <si>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</si>
  <si>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</si>
  <si>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</si>
  <si>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</si>
  <si>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</si>
  <si>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</si>
  <si>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</si>
  <si>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</si>
  <si>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</si>
  <si>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</si>
  <si>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</si>
  <si>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</si>
  <si>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</si>
  <si>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</si>
  <si>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</si>
  <si>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</si>
  <si>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</si>
  <si>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</si>
  <si>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</si>
  <si>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</si>
  <si>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</si>
  <si>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</si>
  <si>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</si>
  <si>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</si>
  <si>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</si>
  <si>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</si>
  <si>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</si>
  <si>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</si>
  <si>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</si>
  <si>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</si>
  <si>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</si>
  <si>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</si>
  <si>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</si>
  <si>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</si>
  <si>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</si>
  <si>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</si>
  <si>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</si>
  <si>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</si>
  <si>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</si>
  <si>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</si>
  <si>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</si>
  <si>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</si>
  <si>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</si>
  <si>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</si>
  <si>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</si>
  <si>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</si>
  <si>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</si>
  <si>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</si>
  <si>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</si>
  <si>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</si>
  <si>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</si>
  <si>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</si>
  <si>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</si>
  <si>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</si>
  <si>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</si>
  <si>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</si>
  <si>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</si>
  <si>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</si>
  <si>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</si>
  <si>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</si>
  <si>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</si>
  <si>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</si>
  <si>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</si>
  <si>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</si>
  <si>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</si>
  <si>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</si>
  <si>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</si>
  <si>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</si>
  <si>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</si>
  <si>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</si>
  <si>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</si>
  <si>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</si>
  <si>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</si>
  <si>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</si>
  <si>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</si>
  <si>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</si>
  <si>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</si>
  <si>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</si>
  <si>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</si>
  <si>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</si>
  <si>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</si>
  <si>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</si>
  <si>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</si>
  <si>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</si>
  <si>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</si>
  <si>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</si>
  <si>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</si>
  <si>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</si>
  <si>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</si>
  <si>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</si>
  <si>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</si>
  <si>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</si>
  <si>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</si>
  <si>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</si>
  <si>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</si>
  <si>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</si>
  <si>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</si>
  <si>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</si>
  <si>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</si>
  <si>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</si>
  <si>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</si>
  <si>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</si>
  <si>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</si>
  <si>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</si>
  <si>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</si>
  <si>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</si>
  <si>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</si>
  <si>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</si>
  <si>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</si>
  <si>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</si>
  <si>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</si>
  <si>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</si>
  <si>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</si>
  <si>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</si>
  <si>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</si>
  <si>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</si>
  <si>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</si>
  <si>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</si>
  <si>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</si>
  <si>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</si>
  <si>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</si>
  <si>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</si>
  <si>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</si>
  <si>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</si>
  <si>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</si>
  <si>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</si>
  <si>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</si>
  <si>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</si>
  <si>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</si>
  <si>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</si>
  <si>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</si>
  <si>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</si>
  <si>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</si>
  <si>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</si>
  <si>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</si>
  <si>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</si>
  <si>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</si>
  <si>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</si>
  <si>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</si>
  <si>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</si>
  <si>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</si>
  <si>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</si>
  <si>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</si>
  <si>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</si>
  <si>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</si>
  <si>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</si>
  <si>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</si>
  <si>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</si>
  <si>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</si>
  <si>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</si>
  <si>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</si>
  <si>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</si>
  <si>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</si>
  <si>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</si>
  <si>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</si>
  <si>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</si>
  <si>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</si>
  <si>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</si>
  <si>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</si>
  <si>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</si>
  <si>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</si>
  <si>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</si>
  <si>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</si>
  <si>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</si>
  <si>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</si>
  <si>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</si>
  <si>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</si>
  <si>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</si>
  <si>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</si>
  <si>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</si>
  <si>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</si>
  <si>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</si>
  <si>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</si>
  <si>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</si>
  <si>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</si>
  <si>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</si>
  <si>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</si>
  <si>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</si>
  <si>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</si>
  <si>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</si>
  <si>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</si>
  <si>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</si>
  <si>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</si>
  <si>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</si>
  <si>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</si>
  <si>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</si>
  <si>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</si>
  <si>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</si>
  <si>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</si>
  <si>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</si>
  <si>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</si>
  <si>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</si>
  <si>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</si>
  <si>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</si>
  <si>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</si>
  <si>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</si>
  <si>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</si>
  <si>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</si>
  <si>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</si>
  <si>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</si>
  <si>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</si>
  <si>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</si>
  <si>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</si>
  <si>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</si>
  <si>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</si>
  <si>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</si>
  <si>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</si>
  <si>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</si>
  <si>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</si>
  <si>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</si>
  <si>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</si>
  <si>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</si>
  <si>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</si>
  <si>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</si>
  <si>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</si>
  <si>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</si>
  <si>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</si>
  <si>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</si>
  <si>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</si>
  <si>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</si>
  <si>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</si>
  <si>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</si>
  <si>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</si>
  <si>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</si>
  <si>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</si>
  <si>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</si>
  <si>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</si>
  <si>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</si>
  <si>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</si>
  <si>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</si>
  <si>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</si>
  <si>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</si>
  <si>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</si>
  <si>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</si>
  <si>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</si>
  <si>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</si>
  <si>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</si>
  <si>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</si>
  <si>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</si>
  <si>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</si>
  <si>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</si>
  <si>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</si>
  <si>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</si>
  <si>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</si>
  <si>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</si>
  <si>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</si>
  <si>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</si>
  <si>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</si>
  <si>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</si>
  <si>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</si>
  <si>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</si>
  <si>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</si>
  <si>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</si>
  <si>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</si>
  <si>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</si>
  <si>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</si>
  <si>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</si>
  <si>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</si>
  <si>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</si>
  <si>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</si>
  <si>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</si>
  <si>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</si>
  <si>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</si>
  <si>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</si>
  <si>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</si>
  <si>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</si>
  <si>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</si>
  <si>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</si>
  <si>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</si>
  <si>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</si>
  <si>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</si>
  <si>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</si>
  <si>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</si>
  <si>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</si>
  <si>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</si>
  <si>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</si>
  <si>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</si>
  <si>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</si>
  <si>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</si>
  <si>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</si>
  <si>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</si>
  <si>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</si>
  <si>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</si>
  <si>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</si>
  <si>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</si>
  <si>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</si>
  <si>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</si>
  <si>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</si>
  <si>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</si>
  <si>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</si>
  <si>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</si>
  <si>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</si>
  <si>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</si>
  <si>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</si>
  <si>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</si>
  <si>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</si>
  <si>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</si>
  <si>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</si>
  <si>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</si>
  <si>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</si>
  <si>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</si>
  <si>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</si>
  <si>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</si>
  <si>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</si>
  <si>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</si>
  <si>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</si>
  <si>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</si>
  <si>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</si>
  <si>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</si>
  <si>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</si>
  <si>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</si>
  <si>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</si>
  <si>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</si>
  <si>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</si>
  <si>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</si>
  <si>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</si>
  <si>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</si>
  <si>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</si>
  <si>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</si>
  <si>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</si>
  <si>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</si>
  <si>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</si>
  <si>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</si>
  <si>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</si>
  <si>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</si>
  <si>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</si>
  <si>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</si>
  <si>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</si>
  <si>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</si>
  <si>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</si>
  <si>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</si>
  <si>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</si>
  <si>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</si>
  <si>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</si>
  <si>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</si>
  <si>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</si>
  <si>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</si>
  <si>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</si>
  <si>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</si>
  <si>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</si>
  <si>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</si>
  <si>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</si>
  <si>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</si>
  <si>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</si>
  <si>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</si>
  <si>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</si>
  <si>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</si>
  <si>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</si>
  <si>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</si>
  <si>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</si>
  <si>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</si>
  <si>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</si>
  <si>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</si>
  <si>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</si>
  <si>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</si>
  <si>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</si>
  <si>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</si>
  <si>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</si>
  <si>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</si>
  <si>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</si>
  <si>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</si>
  <si>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</si>
  <si>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</si>
  <si>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</si>
  <si>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</si>
  <si>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</si>
  <si>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</si>
  <si>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</si>
  <si>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</si>
  <si>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</si>
  <si>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</si>
  <si>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</si>
  <si>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</si>
  <si>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</si>
  <si>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</si>
  <si>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</si>
  <si>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</si>
  <si>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</si>
  <si>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</si>
  <si>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</si>
  <si>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</si>
  <si>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</si>
  <si>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</si>
  <si>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</si>
  <si>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</si>
  <si>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</si>
  <si>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</si>
  <si>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</si>
  <si>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</si>
  <si>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</si>
  <si>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</si>
  <si>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</si>
  <si>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</si>
  <si>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</si>
  <si>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</si>
  <si>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</si>
  <si>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</si>
  <si>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</si>
  <si>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</si>
  <si>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</si>
  <si>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</si>
  <si>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</si>
  <si>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</si>
  <si>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</si>
  <si>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</si>
  <si>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</si>
  <si>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</si>
  <si>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</si>
  <si>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</si>
  <si>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</si>
  <si>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</si>
  <si>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</si>
  <si>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</si>
  <si>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</si>
  <si>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</si>
  <si>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</si>
  <si>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</si>
  <si>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</si>
  <si>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</si>
  <si>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</si>
  <si>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</si>
  <si>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</si>
  <si>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</si>
  <si>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</si>
  <si>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</si>
  <si>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</si>
  <si>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</si>
  <si>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</si>
  <si>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</si>
  <si>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</si>
  <si>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</si>
  <si>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</si>
  <si>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</si>
  <si>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</si>
  <si>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</si>
  <si>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</si>
  <si>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</si>
  <si>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</si>
  <si>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</si>
  <si>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</si>
  <si>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</si>
  <si>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</si>
  <si>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</si>
  <si>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</si>
  <si>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</si>
  <si>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</si>
  <si>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</si>
  <si>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</si>
  <si>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</si>
  <si>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</si>
  <si>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</si>
  <si>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</si>
  <si>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</si>
  <si>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</si>
  <si>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</si>
  <si>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</si>
  <si>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</si>
  <si>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</si>
  <si>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</si>
  <si>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</si>
  <si>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</si>
  <si>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</si>
  <si>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</si>
  <si>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</si>
  <si>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</si>
  <si>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</si>
  <si>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</si>
  <si>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</si>
  <si>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</si>
  <si>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</si>
  <si>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</si>
  <si>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</si>
  <si>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</si>
  <si>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</si>
  <si>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</si>
  <si>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</si>
  <si>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</si>
  <si>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</si>
  <si>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</si>
  <si>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</si>
  <si>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</si>
  <si>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</si>
  <si>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</si>
  <si>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</si>
  <si>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</si>
  <si>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</si>
  <si>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</si>
  <si>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</si>
  <si>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</si>
  <si>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</si>
  <si>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</si>
  <si>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</si>
  <si>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</si>
  <si>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</si>
  <si>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</si>
  <si>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</si>
  <si>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</si>
  <si>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</si>
  <si>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</si>
  <si>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</si>
  <si>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</si>
  <si>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</si>
  <si>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</si>
  <si>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</si>
  <si>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</si>
  <si>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</si>
  <si>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</si>
  <si>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</si>
  <si>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</si>
  <si>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</si>
  <si>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</si>
  <si>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</si>
  <si>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</si>
  <si>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</si>
  <si>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</si>
  <si>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</si>
  <si>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</si>
  <si>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</si>
  <si>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</si>
  <si>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</si>
  <si>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</si>
  <si>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</si>
  <si>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</si>
  <si>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</si>
  <si>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</si>
  <si>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</si>
  <si>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</si>
  <si>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</si>
  <si>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</si>
  <si>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</si>
  <si>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</si>
  <si>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</si>
  <si>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</si>
  <si>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</si>
  <si>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</si>
  <si>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</si>
  <si>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</si>
  <si>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</si>
  <si>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</si>
  <si>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</si>
  <si>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</si>
  <si>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</si>
  <si>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</si>
  <si>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</si>
  <si>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</si>
  <si>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</si>
  <si>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</si>
  <si>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</si>
  <si>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</si>
  <si>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</si>
  <si>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</si>
  <si>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</si>
  <si>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</si>
  <si>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</si>
  <si>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</si>
  <si>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</si>
  <si>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</si>
  <si>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</si>
  <si>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</si>
  <si>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</si>
  <si>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</si>
  <si>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</si>
  <si>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</si>
  <si>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</si>
  <si>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</si>
  <si>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</si>
  <si>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</si>
  <si>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</si>
  <si>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</si>
  <si>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</si>
  <si>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</si>
  <si>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</si>
  <si>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</si>
  <si>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</si>
  <si>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</si>
  <si>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</si>
  <si>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</si>
  <si>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</si>
  <si>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</si>
  <si>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</si>
  <si>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</si>
  <si>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</si>
  <si>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</si>
  <si>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</si>
  <si>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</si>
  <si>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</si>
  <si>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</si>
  <si>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</si>
  <si>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</si>
  <si>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</si>
  <si>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</si>
  <si>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</si>
  <si>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</si>
  <si>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</si>
  <si>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</si>
  <si>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</si>
  <si>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</si>
  <si>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</si>
  <si>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</si>
  <si>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</si>
  <si>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</si>
  <si>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</si>
  <si>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</si>
  <si>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</si>
  <si>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</si>
  <si>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</si>
  <si>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</si>
  <si>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</si>
  <si>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</si>
  <si>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</si>
  <si>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</si>
  <si>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</si>
  <si>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</si>
  <si>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</si>
  <si>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</si>
  <si>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</si>
  <si>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</si>
  <si>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</si>
  <si>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</si>
  <si>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</si>
  <si>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</si>
  <si>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</si>
  <si>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</si>
  <si>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</si>
  <si>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</si>
  <si>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</si>
  <si>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</si>
  <si>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</si>
  <si>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</si>
  <si>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</si>
  <si>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</si>
  <si>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</si>
  <si>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</si>
  <si>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</si>
  <si>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</si>
  <si>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</si>
  <si>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</si>
  <si>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</si>
  <si>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</si>
  <si>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</si>
  <si>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</si>
  <si>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</si>
  <si>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</si>
  <si>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</si>
  <si>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</si>
  <si>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</si>
  <si>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</si>
  <si>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</si>
  <si>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</si>
  <si>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</si>
  <si>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</si>
  <si>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</si>
  <si>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</si>
  <si>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</si>
  <si>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</si>
  <si>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</si>
  <si>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</si>
  <si>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</si>
  <si>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</si>
  <si>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</si>
  <si>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</si>
  <si>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</si>
  <si>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</si>
  <si>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</si>
  <si>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</si>
  <si>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</si>
  <si>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</si>
  <si>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</si>
  <si>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</si>
  <si>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</si>
  <si>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</si>
  <si>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</si>
  <si>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</si>
  <si>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</si>
  <si>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</si>
  <si>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</si>
  <si>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</si>
  <si>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</si>
  <si>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</si>
  <si>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</si>
  <si>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</si>
  <si>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</si>
  <si>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</si>
  <si>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</si>
  <si>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</si>
  <si>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</si>
  <si>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</si>
  <si>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</si>
  <si>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</si>
  <si>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</si>
  <si>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</si>
  <si>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</si>
  <si>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</si>
  <si>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</si>
  <si>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</si>
  <si>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</si>
  <si>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</si>
  <si>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</si>
  <si>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</si>
  <si>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</si>
  <si>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</si>
  <si>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</si>
  <si>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</si>
  <si>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</si>
  <si>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</si>
  <si>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</si>
  <si>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</si>
  <si>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</si>
  <si>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</si>
  <si>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</si>
  <si>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</si>
  <si>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</si>
  <si>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</si>
  <si>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</si>
  <si>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</si>
  <si>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</si>
  <si>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</si>
  <si>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</si>
  <si>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</si>
  <si>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</si>
  <si>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</si>
  <si>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</si>
  <si>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</si>
  <si>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</si>
  <si>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</si>
  <si>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</si>
  <si>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</si>
  <si>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</si>
  <si>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</si>
  <si>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</si>
  <si>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</si>
  <si>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</si>
  <si>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</si>
  <si>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</si>
  <si>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</si>
  <si>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</si>
  <si>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</si>
  <si>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</si>
  <si>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</si>
  <si>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</si>
  <si>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</si>
  <si>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</si>
  <si>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</si>
  <si>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</si>
  <si>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</si>
  <si>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</si>
  <si>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</si>
  <si>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</si>
  <si>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</si>
  <si>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</si>
  <si>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</si>
  <si>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</si>
  <si>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</si>
  <si>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</si>
  <si>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</si>
  <si>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</si>
  <si>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</si>
  <si>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</si>
  <si>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</si>
  <si>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</si>
  <si>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</si>
  <si>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</si>
  <si>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</si>
  <si>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</si>
  <si>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</si>
  <si>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</si>
  <si>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</si>
  <si>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</si>
  <si>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</si>
  <si>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</si>
  <si>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</si>
  <si>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</si>
  <si>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</si>
  <si>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</si>
  <si>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</si>
  <si>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</si>
  <si>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</si>
  <si>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</si>
  <si>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</si>
  <si>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</si>
  <si>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</si>
  <si>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</si>
  <si>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</si>
  <si>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</si>
  <si>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</si>
  <si>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</si>
  <si>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</si>
  <si>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</si>
  <si>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</si>
  <si>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</si>
  <si>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</si>
  <si>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</si>
  <si>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</si>
  <si>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</si>
  <si>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</si>
  <si>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</si>
  <si>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</si>
  <si>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</si>
  <si>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</si>
  <si>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</si>
  <si>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</si>
  <si>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</si>
  <si>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</si>
  <si>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</si>
  <si>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</si>
  <si>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</si>
  <si>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</si>
  <si>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</si>
  <si>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</si>
  <si>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</si>
  <si>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</si>
  <si>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</si>
  <si>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</si>
  <si>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</si>
  <si>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</si>
  <si>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</si>
  <si>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</si>
  <si>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</si>
  <si>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</si>
  <si>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</si>
  <si>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</si>
  <si>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</si>
  <si>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</si>
  <si>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</si>
  <si>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</si>
  <si>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</si>
  <si>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</si>
  <si>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</si>
  <si>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</si>
  <si>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</si>
  <si>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</si>
  <si>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</si>
  <si>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</si>
  <si>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</si>
  <si>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</si>
  <si>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</si>
  <si>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</si>
  <si>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</si>
  <si>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</si>
  <si>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</si>
  <si>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</si>
  <si>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</si>
  <si>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</si>
  <si>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</si>
  <si>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</si>
  <si>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</si>
  <si>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</si>
  <si>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</si>
  <si>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</si>
  <si>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</si>
  <si>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</si>
  <si>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</si>
  <si>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</si>
  <si>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</si>
  <si>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</si>
  <si>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</si>
  <si>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</si>
  <si>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</si>
  <si>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</si>
  <si>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</si>
  <si>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</si>
  <si>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</si>
  <si>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</si>
  <si>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</si>
  <si>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</si>
  <si>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</si>
  <si>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</si>
  <si>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</si>
  <si>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</si>
  <si>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</si>
  <si>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</si>
  <si>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</si>
  <si>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</si>
  <si>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</si>
  <si>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</si>
  <si>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</si>
  <si>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</si>
  <si>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</si>
  <si>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</si>
  <si>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</si>
  <si>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</si>
  <si>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</si>
  <si>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</si>
  <si>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</si>
  <si>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</si>
  <si>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</si>
  <si>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</si>
  <si>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</si>
  <si>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</si>
  <si>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</si>
  <si>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</si>
  <si>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</si>
  <si>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</si>
  <si>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</si>
  <si>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</si>
  <si>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</si>
  <si>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</si>
  <si>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</si>
  <si>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</si>
  <si>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</si>
  <si>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</si>
  <si>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</si>
  <si>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</si>
  <si>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</si>
  <si>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</si>
  <si>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</si>
  <si>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</si>
  <si>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</si>
  <si>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</si>
  <si>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</si>
  <si>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</si>
  <si>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</si>
  <si>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</si>
  <si>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</si>
  <si>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</si>
  <si>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</si>
  <si>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</si>
  <si>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</si>
  <si>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</si>
  <si>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</si>
  <si>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</si>
  <si>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</si>
  <si>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</si>
  <si>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</si>
  <si>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</si>
  <si>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</si>
  <si>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</si>
  <si>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</si>
  <si>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</si>
  <si>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</si>
  <si>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</si>
  <si>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</si>
  <si>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</si>
  <si>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</si>
  <si>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</si>
  <si>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</si>
  <si>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</si>
  <si>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</si>
  <si>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</si>
  <si>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</si>
  <si>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</si>
  <si>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</si>
  <si>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</si>
  <si>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</si>
  <si>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</si>
  <si>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</si>
  <si>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</si>
  <si>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</si>
  <si>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</si>
  <si>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</si>
  <si>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</si>
  <si>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</si>
  <si>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</si>
  <si>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</si>
  <si>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</si>
  <si>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</si>
  <si>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</si>
  <si>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</si>
  <si>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</si>
  <si>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</si>
  <si>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</si>
  <si>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</si>
  <si>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</si>
  <si>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</si>
  <si>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</si>
  <si>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</si>
  <si>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</si>
  <si>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</si>
  <si>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</si>
  <si>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</si>
  <si>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</si>
  <si>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</si>
  <si>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</si>
  <si>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</si>
  <si>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</si>
  <si>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</si>
  <si>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</si>
  <si>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</si>
  <si>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</si>
  <si>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</si>
  <si>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</si>
  <si>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</si>
  <si>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</si>
  <si>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</si>
  <si>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</si>
  <si>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 xml:space="preserve">Move I271 to Other MSK, I850, I859 to Cirrhosis. </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</si>
  <si>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</si>
  <si>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</si>
  <si>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Sudden Infant Death Syndrome</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</si>
  <si>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</si>
  <si>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</si>
  <si>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</si>
  <si>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</si>
  <si>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</si>
  <si>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</si>
  <si>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</si>
  <si>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</si>
  <si>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</si>
  <si>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</si>
  <si>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Missing ICD10</t>
  </si>
  <si>
    <t>Code does not map</t>
  </si>
  <si>
    <t>Missing/Unknown</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</si>
  <si>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</si>
  <si>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</si>
  <si>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</si>
  <si>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</si>
  <si>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</si>
  <si>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</si>
  <si>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</si>
  <si>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</si>
  <si>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</si>
  <si>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</si>
  <si>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G0[6-9]|G1[0-2]|G2[3-5]|G3[6-7]|G45[2-8]|G46|G5|G6|G7[0-1]|G72[0,2-9]|G8|G9[0-8]</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</si>
  <si>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</si>
  <si>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</si>
  <si>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</si>
  <si>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</si>
  <si>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</si>
  <si>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</si>
  <si>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</si>
  <si>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Michael</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</si>
  <si>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</si>
  <si>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</si>
  <si>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</si>
  <si>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</si>
  <si>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</si>
  <si>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</si>
  <si>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Great, I'll check soon!</t>
  </si>
  <si>
    <t>[Note: A02 (botulism) and A05 (salmonella unspecified) mapped differently in IHME, but left here as is]</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</si>
  <si>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</si>
  <si>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</si>
  <si>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</si>
  <si>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</si>
  <si>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</si>
  <si>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</si>
  <si>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</si>
  <si>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</si>
  <si>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</si>
  <si>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</si>
  <si>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</si>
  <si>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</si>
  <si>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Changes from WHO 2017 (mostly ICD codes from "ICD_3.8M" pivot table only; list will grow as we look at full list of code labels (i.e, ranges of codes, not just those for which we had deaths)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</si>
  <si>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</si>
  <si>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</si>
  <si>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</si>
  <si>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</si>
  <si>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</si>
  <si>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</si>
  <si>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</si>
  <si>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</si>
  <si>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</si>
  <si>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</si>
  <si>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</si>
  <si>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</si>
  <si>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</si>
  <si>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</si>
  <si>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</si>
  <si>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</si>
  <si>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</si>
  <si>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</si>
  <si>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</si>
  <si>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</si>
  <si>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</si>
  <si>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</si>
  <si>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</si>
  <si>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</si>
  <si>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</si>
  <si>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</si>
  <si>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</si>
  <si>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</si>
  <si>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</si>
  <si>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</si>
  <si>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</si>
  <si>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 xml:space="preserve"> IHME labels as skin_cellulitis; no such category in CCB; this seems like best location</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</si>
  <si>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</si>
  <si>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</si>
  <si>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</si>
  <si>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</si>
  <si>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Added R95 as it's own new row, was missing before for some reason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</si>
</sst>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13" fillId="8"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7"/>
  <sheetViews>
    <sheetView tabSelected="1" zoomScale="80" zoomScaleNormal="80" workbookViewId="0">
      <pane xSplit="8" ySplit="1" topLeftCell="I218" activePane="bottomRight" state="frozen"/>
      <selection pane="topRight" activeCell="I1" sqref="I1"/>
      <selection pane="bottomLeft" activeCell="A2" sqref="A2"/>
      <selection pane="bottomRight" activeCell="E220" sqref="E220"/>
    </sheetView>
  </sheetViews>
  <sheetFormatPr defaultColWidth="8.85546875" defaultRowHeight="12.75" x14ac:dyDescent="0.2"/>
  <cols>
    <col min="1" max="1" width="73" style="55" customWidth="1"/>
    <col min="2" max="2" width="4.42578125" style="55" bestFit="1" customWidth="1"/>
    <col min="3" max="3" width="27"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1162</v>
      </c>
      <c r="B1" s="8" t="s">
        <v>761</v>
      </c>
      <c r="C1" s="1" t="s">
        <v>763</v>
      </c>
      <c r="D1" s="12" t="s">
        <v>1142</v>
      </c>
      <c r="E1" s="49" t="s">
        <v>1121</v>
      </c>
      <c r="F1" s="12" t="s">
        <v>1122</v>
      </c>
      <c r="G1" s="12"/>
      <c r="H1" s="26" t="s">
        <v>1123</v>
      </c>
      <c r="I1" s="84" t="s">
        <v>1124</v>
      </c>
      <c r="J1" s="107" t="s">
        <v>1169</v>
      </c>
      <c r="K1" s="9" t="s">
        <v>1306</v>
      </c>
      <c r="L1" s="9" t="s">
        <v>1286</v>
      </c>
      <c r="M1" s="9" t="s">
        <v>1285</v>
      </c>
      <c r="N1" s="66" t="s">
        <v>1242</v>
      </c>
      <c r="O1" s="9" t="s">
        <v>1241</v>
      </c>
      <c r="P1" s="9" t="s">
        <v>384</v>
      </c>
      <c r="Q1" s="9" t="s">
        <v>759</v>
      </c>
      <c r="R1" s="9" t="s">
        <v>1165</v>
      </c>
      <c r="S1" s="9" t="s">
        <v>1166</v>
      </c>
      <c r="T1" s="9" t="s">
        <v>1139</v>
      </c>
      <c r="U1" s="11" t="s">
        <v>509</v>
      </c>
      <c r="V1" s="11" t="s">
        <v>760</v>
      </c>
      <c r="W1" s="2" t="s">
        <v>878</v>
      </c>
      <c r="X1" s="78" t="s">
        <v>762</v>
      </c>
      <c r="Y1" s="2" t="s">
        <v>1168</v>
      </c>
      <c r="Z1" s="15" t="s">
        <v>1167</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IF(I3&lt;&gt;"",IF(F3&lt;&gt;"",CONCATENATE("..........",D3,".",E3,".",F3,". - ",W3),IF(E3&lt;&gt;"",CONCATENATE(".....",D3,".",E3,". - ",W3),CONCATENATE(D3,". - ",W3))),"")</f>
        <v>A. -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ref="A4:A67" si="0">IF(I4&lt;&gt;"",IF(F4&lt;&gt;"",CONCATENATE("..........",D4,".",E4,".",F4,". - ",W4),IF(E4&lt;&gt;"",CONCATENATE(".....",D4,".",E4,". - ",W4),CONCATENATE(D4,". - ",W4))),"")</f>
        <v>.....A.99. -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.....A.01. -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.....A.02. -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7" x14ac:dyDescent="0.2">
      <c r="A8" s="55" t="str">
        <f t="shared" si="0"/>
        <v>..........A.02.a. -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..........A.02.b. -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c r="N17" s="66"/>
      <c r="O17" s="9"/>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.....A.04. -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.....A.05. -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.....A.06. -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..........A.06.a. -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..........A.06.b. -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1309</v>
      </c>
      <c r="L51" s="9" t="s">
        <v>1245</v>
      </c>
      <c r="M51" s="9" t="s">
        <v>1293</v>
      </c>
      <c r="N51" s="66"/>
      <c r="O51" s="9" t="s">
        <v>1338</v>
      </c>
      <c r="P51" s="9" t="s">
        <v>1243</v>
      </c>
      <c r="Q51" s="77" t="s">
        <v>1244</v>
      </c>
      <c r="R51" s="9" t="s">
        <v>965</v>
      </c>
      <c r="S51" s="56" t="s">
        <v>362</v>
      </c>
      <c r="T51" s="56"/>
      <c r="U51" s="9" t="s">
        <v>535</v>
      </c>
      <c r="V51" s="9" t="s">
        <v>1110</v>
      </c>
      <c r="W51" s="9" t="s">
        <v>187</v>
      </c>
      <c r="X51" s="78" t="s">
        <v>880</v>
      </c>
      <c r="Y51" s="9" t="s">
        <v>187</v>
      </c>
      <c r="Z51" s="15" t="s">
        <v>880</v>
      </c>
      <c r="AA51" s="2"/>
    </row>
    <row r="52" spans="1:27" ht="38.25" x14ac:dyDescent="0.2">
      <c r="A52" s="55" t="str">
        <f t="shared" si="0"/>
        <v>.....A.07. -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.....A.08. -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.....A.09. -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38.25" x14ac:dyDescent="0.2">
      <c r="A67" s="55" t="str">
        <f t="shared" si="0"/>
        <v/>
      </c>
      <c r="B67" s="2">
        <v>62</v>
      </c>
      <c r="C67" s="5" t="s">
        <v>43</v>
      </c>
      <c r="D67" s="1" t="s">
        <v>1140</v>
      </c>
      <c r="E67" s="48" t="s">
        <v>1154</v>
      </c>
      <c r="F67" s="1"/>
      <c r="G67" s="1"/>
      <c r="H67" s="27" t="str">
        <f>CONCATENATE("c",D67,E67,F67)</f>
        <v>cA09</v>
      </c>
      <c r="I67" s="27"/>
      <c r="J67" s="1" t="s">
        <v>952</v>
      </c>
      <c r="K67" s="9" t="s">
        <v>1337</v>
      </c>
      <c r="L67" s="9" t="s">
        <v>1164</v>
      </c>
      <c r="M67" s="9" t="s">
        <v>952</v>
      </c>
      <c r="N67" s="66"/>
      <c r="O67" s="9"/>
      <c r="P67" s="9" t="s">
        <v>1170</v>
      </c>
      <c r="Q67" s="77" t="s">
        <v>1228</v>
      </c>
      <c r="R67" s="9" t="s">
        <v>418</v>
      </c>
      <c r="S67" s="56" t="s">
        <v>376</v>
      </c>
      <c r="T67" s="56"/>
      <c r="U67" s="9" t="s">
        <v>552</v>
      </c>
      <c r="V67" s="9" t="s">
        <v>1092</v>
      </c>
      <c r="W67" s="9" t="s">
        <v>203</v>
      </c>
      <c r="X67" s="78" t="s">
        <v>43</v>
      </c>
      <c r="Y67" s="9" t="s">
        <v>203</v>
      </c>
      <c r="Z67" s="15" t="s">
        <v>43</v>
      </c>
      <c r="AA67" s="2"/>
    </row>
    <row r="68" spans="1:27" ht="38.25" x14ac:dyDescent="0.2">
      <c r="A68" s="55" t="str">
        <f t="shared" ref="A68:A131" si="4">IF(I68&lt;&gt;"",IF(F68&lt;&gt;"",CONCATENATE("..........",D68,".",E68,".",F68,". - ",W68),IF(E68&lt;&gt;"",CONCATENATE(".....",D68,".",E68,". - ",W68),CONCATENATE(D68,". - ",W68))),"")</f>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x14ac:dyDescent="0.2">
      <c r="A69" s="55" t="str">
        <f t="shared" si="4"/>
        <v/>
      </c>
      <c r="B69" s="2">
        <v>64</v>
      </c>
      <c r="C69" s="5" t="s">
        <v>45</v>
      </c>
      <c r="D69" s="1" t="s">
        <v>1140</v>
      </c>
      <c r="E69" s="48">
        <v>99</v>
      </c>
      <c r="F69" s="1"/>
      <c r="G69" s="1"/>
      <c r="H69" s="27" t="str">
        <f>CONCATENATE("c",D69,E69,F69)</f>
        <v>cA99</v>
      </c>
      <c r="I69" s="27"/>
      <c r="J69" s="1"/>
      <c r="K69" s="9"/>
      <c r="L69" s="9"/>
      <c r="M69" s="9"/>
      <c r="N69" s="66"/>
      <c r="O69" s="9"/>
      <c r="P69" s="9" t="s">
        <v>420</v>
      </c>
      <c r="Q69" s="56" t="s">
        <v>1227</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1251</v>
      </c>
      <c r="V74" s="53" t="s">
        <v>557</v>
      </c>
      <c r="W74" s="29" t="s">
        <v>210</v>
      </c>
      <c r="X74" s="80" t="s">
        <v>50</v>
      </c>
      <c r="Y74" s="29" t="s">
        <v>210</v>
      </c>
      <c r="Z74" s="32" t="s">
        <v>50</v>
      </c>
      <c r="AA74" s="29"/>
    </row>
    <row r="75" spans="1:27" s="89" customFormat="1" ht="13.5" thickBot="1" x14ac:dyDescent="0.25">
      <c r="A75" s="55" t="str">
        <f t="shared" si="4"/>
        <v>D. -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B. -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1305</v>
      </c>
      <c r="X76" s="78" t="s">
        <v>51</v>
      </c>
      <c r="Y76" s="2" t="s">
        <v>211</v>
      </c>
      <c r="Z76" s="15" t="s">
        <v>51</v>
      </c>
      <c r="AA76" s="2"/>
    </row>
    <row r="77" spans="1:27" x14ac:dyDescent="0.2">
      <c r="A77" s="55" t="str">
        <f t="shared" si="4"/>
        <v>.....B.01. -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1294</v>
      </c>
      <c r="Q77" s="61" t="s">
        <v>1294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1310</v>
      </c>
      <c r="L78" s="63" t="s">
        <v>1164</v>
      </c>
      <c r="M78" s="9" t="s">
        <v>952</v>
      </c>
      <c r="N78" s="66"/>
      <c r="O78" s="65" t="s">
        <v>952</v>
      </c>
      <c r="P78" s="9" t="s">
        <v>1295</v>
      </c>
      <c r="Q78" s="60" t="s">
        <v>1296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1311</v>
      </c>
      <c r="L79" s="63" t="s">
        <v>1164</v>
      </c>
      <c r="M79" s="9"/>
      <c r="N79" s="66"/>
      <c r="O79" s="9"/>
      <c r="P79" s="9" t="s">
        <v>1173</v>
      </c>
      <c r="Q79" s="61" t="s">
        <v>1174</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.....B.02. - Oesophagus cancer</v>
      </c>
      <c r="B81" s="2">
        <v>75</v>
      </c>
      <c r="C81" s="7" t="s">
        <v>53</v>
      </c>
      <c r="D81" s="1" t="s">
        <v>1141</v>
      </c>
      <c r="E81" s="48" t="s">
        <v>1147</v>
      </c>
      <c r="F81" s="1"/>
      <c r="G81" s="1"/>
      <c r="H81" s="27" t="str">
        <f t="shared" si="5"/>
        <v>cB02</v>
      </c>
      <c r="I81" s="27" t="str">
        <f t="shared" ref="I81:I87" si="6">CONCATENATE(D81,E81,F81)</f>
        <v>B02</v>
      </c>
      <c r="J81" s="1"/>
      <c r="K81" s="65" t="s">
        <v>1312</v>
      </c>
      <c r="L81" s="63" t="s">
        <v>1164</v>
      </c>
      <c r="M81" s="9"/>
      <c r="N81" s="66"/>
      <c r="O81" s="9"/>
      <c r="P81" s="9" t="s">
        <v>1175</v>
      </c>
      <c r="Q81" s="61" t="s">
        <v>1176</v>
      </c>
      <c r="R81" s="9" t="s">
        <v>426</v>
      </c>
      <c r="S81" s="61" t="s">
        <v>426</v>
      </c>
      <c r="T81" s="59"/>
      <c r="U81" s="9" t="s">
        <v>563</v>
      </c>
      <c r="V81" s="9" t="s">
        <v>1089</v>
      </c>
      <c r="W81" s="9" t="s">
        <v>216</v>
      </c>
      <c r="X81" s="82" t="s">
        <v>53</v>
      </c>
      <c r="Y81" s="9" t="s">
        <v>216</v>
      </c>
      <c r="Z81" s="16" t="s">
        <v>53</v>
      </c>
      <c r="AA81" s="2"/>
    </row>
    <row r="82" spans="1:27" x14ac:dyDescent="0.2">
      <c r="A82" s="55" t="str">
        <f t="shared" si="4"/>
        <v>.....B.03. - Stomach cancer</v>
      </c>
      <c r="B82" s="2">
        <v>76</v>
      </c>
      <c r="C82" s="7" t="s">
        <v>54</v>
      </c>
      <c r="D82" s="1" t="s">
        <v>1141</v>
      </c>
      <c r="E82" s="48" t="s">
        <v>1148</v>
      </c>
      <c r="F82" s="1"/>
      <c r="G82" s="1"/>
      <c r="H82" s="27" t="str">
        <f t="shared" si="5"/>
        <v>cB03</v>
      </c>
      <c r="I82" s="27" t="str">
        <f t="shared" si="6"/>
        <v>B03</v>
      </c>
      <c r="J82" s="1"/>
      <c r="K82" s="65" t="s">
        <v>1313</v>
      </c>
      <c r="L82" s="63" t="s">
        <v>1164</v>
      </c>
      <c r="M82" s="9"/>
      <c r="N82" s="66"/>
      <c r="O82" s="9"/>
      <c r="P82" s="9" t="s">
        <v>1177</v>
      </c>
      <c r="Q82" s="61" t="s">
        <v>1178</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.....B.04. - Colon and rectum cancers</v>
      </c>
      <c r="B83" s="2">
        <v>77</v>
      </c>
      <c r="C83" s="7" t="s">
        <v>55</v>
      </c>
      <c r="D83" s="1" t="s">
        <v>1141</v>
      </c>
      <c r="E83" s="48" t="s">
        <v>1149</v>
      </c>
      <c r="F83" s="1"/>
      <c r="G83" s="1"/>
      <c r="H83" s="27" t="str">
        <f t="shared" si="5"/>
        <v>cB04</v>
      </c>
      <c r="I83" s="27" t="str">
        <f t="shared" si="6"/>
        <v>B04</v>
      </c>
      <c r="J83" s="1"/>
      <c r="K83" s="93" t="s">
        <v>1314</v>
      </c>
      <c r="L83" s="63" t="s">
        <v>1164</v>
      </c>
      <c r="M83" s="9"/>
      <c r="N83" s="66"/>
      <c r="O83" s="9"/>
      <c r="P83" s="9" t="s">
        <v>1261</v>
      </c>
      <c r="Q83" s="61" t="s">
        <v>1262</v>
      </c>
      <c r="R83" s="9" t="s">
        <v>428</v>
      </c>
      <c r="S83" s="61" t="s">
        <v>770</v>
      </c>
      <c r="T83" s="59"/>
      <c r="U83" s="9" t="s">
        <v>565</v>
      </c>
      <c r="V83" s="9" t="s">
        <v>1091</v>
      </c>
      <c r="W83" s="9" t="s">
        <v>218</v>
      </c>
      <c r="X83" s="82" t="s">
        <v>55</v>
      </c>
      <c r="Y83" s="9" t="s">
        <v>218</v>
      </c>
      <c r="Z83" s="16" t="s">
        <v>55</v>
      </c>
      <c r="AA83" s="2"/>
    </row>
    <row r="84" spans="1:27" x14ac:dyDescent="0.2">
      <c r="A84" s="55" t="str">
        <f t="shared" si="4"/>
        <v>.....B.05. - Liver cancer</v>
      </c>
      <c r="B84" s="2">
        <v>78</v>
      </c>
      <c r="C84" s="7" t="s">
        <v>56</v>
      </c>
      <c r="D84" s="40" t="s">
        <v>1141</v>
      </c>
      <c r="E84" s="48" t="s">
        <v>1150</v>
      </c>
      <c r="F84" s="1"/>
      <c r="G84" s="1"/>
      <c r="H84" s="27" t="str">
        <f t="shared" si="5"/>
        <v>cB05</v>
      </c>
      <c r="I84" s="27" t="str">
        <f t="shared" si="6"/>
        <v>B05</v>
      </c>
      <c r="J84" s="1"/>
      <c r="K84" s="65" t="s">
        <v>1315</v>
      </c>
      <c r="L84" s="63" t="s">
        <v>1164</v>
      </c>
      <c r="M84" s="9" t="s">
        <v>952</v>
      </c>
      <c r="N84" s="66" t="s">
        <v>952</v>
      </c>
      <c r="O84" s="9" t="s">
        <v>952</v>
      </c>
      <c r="P84" s="9" t="s">
        <v>1179</v>
      </c>
      <c r="Q84" s="61" t="s">
        <v>1180</v>
      </c>
      <c r="R84" s="9" t="s">
        <v>429</v>
      </c>
      <c r="S84" s="61" t="s">
        <v>429</v>
      </c>
      <c r="T84" s="59"/>
      <c r="U84" s="9" t="s">
        <v>566</v>
      </c>
      <c r="V84" s="9" t="s">
        <v>1082</v>
      </c>
      <c r="W84" s="9" t="s">
        <v>219</v>
      </c>
      <c r="X84" s="82" t="s">
        <v>56</v>
      </c>
      <c r="Y84" s="9" t="s">
        <v>219</v>
      </c>
      <c r="Z84" s="16" t="s">
        <v>56</v>
      </c>
      <c r="AA84" s="2"/>
    </row>
    <row r="85" spans="1:27" x14ac:dyDescent="0.2">
      <c r="A85" s="55" t="str">
        <f t="shared" si="4"/>
        <v>.....B.06. - Pancreas cancer</v>
      </c>
      <c r="B85" s="2">
        <v>79</v>
      </c>
      <c r="C85" s="7" t="s">
        <v>57</v>
      </c>
      <c r="D85" s="1" t="s">
        <v>1141</v>
      </c>
      <c r="E85" s="48" t="s">
        <v>1151</v>
      </c>
      <c r="F85" s="1"/>
      <c r="G85" s="1"/>
      <c r="H85" s="27" t="str">
        <f t="shared" si="5"/>
        <v>cB06</v>
      </c>
      <c r="I85" s="27" t="str">
        <f t="shared" si="6"/>
        <v>B06</v>
      </c>
      <c r="J85" s="1"/>
      <c r="K85" s="65" t="s">
        <v>1316</v>
      </c>
      <c r="L85" s="63" t="s">
        <v>1164</v>
      </c>
      <c r="M85" s="9"/>
      <c r="N85" s="66"/>
      <c r="O85" s="9"/>
      <c r="P85" s="9" t="s">
        <v>1181</v>
      </c>
      <c r="Q85" s="61" t="s">
        <v>1182</v>
      </c>
      <c r="R85" s="9" t="s">
        <v>430</v>
      </c>
      <c r="S85" s="61" t="s">
        <v>430</v>
      </c>
      <c r="T85" s="59"/>
      <c r="U85" s="9" t="s">
        <v>567</v>
      </c>
      <c r="V85" s="9" t="s">
        <v>1083</v>
      </c>
      <c r="W85" s="9" t="s">
        <v>220</v>
      </c>
      <c r="X85" s="82" t="s">
        <v>57</v>
      </c>
      <c r="Y85" s="9" t="s">
        <v>220</v>
      </c>
      <c r="Z85" s="16" t="s">
        <v>57</v>
      </c>
      <c r="AA85" s="2"/>
    </row>
    <row r="86" spans="1:27" x14ac:dyDescent="0.2">
      <c r="A86" s="55" t="str">
        <f t="shared" si="4"/>
        <v>.....B.07. - Trachea, bronchus and lung cancers</v>
      </c>
      <c r="B86" s="2">
        <v>80</v>
      </c>
      <c r="C86" s="7" t="s">
        <v>58</v>
      </c>
      <c r="D86" s="1" t="s">
        <v>1141</v>
      </c>
      <c r="E86" s="48" t="s">
        <v>1152</v>
      </c>
      <c r="F86" s="1"/>
      <c r="G86" s="1"/>
      <c r="H86" s="27" t="str">
        <f t="shared" si="5"/>
        <v>cB07</v>
      </c>
      <c r="I86" s="27" t="str">
        <f t="shared" si="6"/>
        <v>B07</v>
      </c>
      <c r="J86" s="1"/>
      <c r="K86" s="65" t="s">
        <v>1317</v>
      </c>
      <c r="L86" s="63" t="s">
        <v>1164</v>
      </c>
      <c r="M86" s="9"/>
      <c r="N86" s="66"/>
      <c r="O86" s="9"/>
      <c r="P86" s="9" t="s">
        <v>1184</v>
      </c>
      <c r="Q86" s="61" t="s">
        <v>1183</v>
      </c>
      <c r="R86" s="9" t="s">
        <v>431</v>
      </c>
      <c r="S86" s="61" t="s">
        <v>771</v>
      </c>
      <c r="T86" s="59"/>
      <c r="U86" s="9" t="s">
        <v>568</v>
      </c>
      <c r="V86" s="9" t="s">
        <v>1085</v>
      </c>
      <c r="W86" s="9" t="s">
        <v>221</v>
      </c>
      <c r="X86" s="82" t="s">
        <v>58</v>
      </c>
      <c r="Y86" s="9" t="s">
        <v>221</v>
      </c>
      <c r="Z86" s="16" t="s">
        <v>58</v>
      </c>
      <c r="AA86" s="2"/>
    </row>
    <row r="87" spans="1:27" x14ac:dyDescent="0.2">
      <c r="A87" s="55" t="str">
        <f t="shared" si="4"/>
        <v>.....B.08. - Melanoma and other skin cancers</v>
      </c>
      <c r="B87" s="2">
        <v>81</v>
      </c>
      <c r="C87" s="7" t="s">
        <v>59</v>
      </c>
      <c r="D87" s="1" t="s">
        <v>1141</v>
      </c>
      <c r="E87" s="48" t="s">
        <v>1153</v>
      </c>
      <c r="F87" s="1"/>
      <c r="G87" s="1"/>
      <c r="H87" s="27" t="s">
        <v>952</v>
      </c>
      <c r="I87" s="27" t="str">
        <f t="shared" si="6"/>
        <v>B08</v>
      </c>
      <c r="J87" s="1"/>
      <c r="L87" s="63" t="s">
        <v>1164</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1318</v>
      </c>
      <c r="L88" s="63" t="s">
        <v>1164</v>
      </c>
      <c r="M88" s="9"/>
      <c r="N88" s="66"/>
      <c r="O88" s="9"/>
      <c r="P88" s="9" t="s">
        <v>1267</v>
      </c>
      <c r="Q88" s="61" t="s">
        <v>1268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1164</v>
      </c>
      <c r="M89" s="9"/>
      <c r="N89" s="66"/>
      <c r="O89" s="9"/>
      <c r="P89" s="9" t="s">
        <v>1269</v>
      </c>
      <c r="Q89" s="61" t="s">
        <v>1270</v>
      </c>
      <c r="R89" s="9" t="s">
        <v>774</v>
      </c>
      <c r="S89" s="61" t="s">
        <v>774</v>
      </c>
      <c r="T89" s="59"/>
      <c r="U89" s="9" t="s">
        <v>570</v>
      </c>
      <c r="V89" s="9" t="s">
        <v>1079</v>
      </c>
      <c r="W89" s="9" t="s">
        <v>224</v>
      </c>
      <c r="X89" s="82" t="s">
        <v>702</v>
      </c>
      <c r="Y89" s="9" t="s">
        <v>224</v>
      </c>
      <c r="Z89" s="16" t="s">
        <v>702</v>
      </c>
      <c r="AA89" s="2"/>
    </row>
    <row r="90" spans="1:27" x14ac:dyDescent="0.2">
      <c r="A90" s="55" t="str">
        <f t="shared" si="4"/>
        <v>.....B.09. - Breast cancer</v>
      </c>
      <c r="B90" s="2">
        <v>84</v>
      </c>
      <c r="C90" s="5" t="s">
        <v>60</v>
      </c>
      <c r="D90" s="1" t="s">
        <v>1141</v>
      </c>
      <c r="E90" s="48" t="s">
        <v>1154</v>
      </c>
      <c r="F90" s="1"/>
      <c r="G90" s="1"/>
      <c r="H90" s="27" t="str">
        <f t="shared" si="7"/>
        <v>cB09</v>
      </c>
      <c r="I90" s="27" t="str">
        <f t="shared" ref="I90:I104" si="8">CONCATENATE(D90,E90,F90)</f>
        <v>B09</v>
      </c>
      <c r="J90" s="1"/>
      <c r="K90" s="93" t="s">
        <v>1320</v>
      </c>
      <c r="L90" s="63" t="s">
        <v>1164</v>
      </c>
      <c r="M90" s="9"/>
      <c r="N90" s="66"/>
      <c r="O90" s="9"/>
      <c r="P90" s="9" t="s">
        <v>1185</v>
      </c>
      <c r="Q90" s="61" t="s">
        <v>1186</v>
      </c>
      <c r="R90" s="9" t="s">
        <v>433</v>
      </c>
      <c r="S90" s="61" t="s">
        <v>433</v>
      </c>
      <c r="T90" s="59"/>
      <c r="U90" s="9" t="s">
        <v>571</v>
      </c>
      <c r="V90" s="9" t="s">
        <v>1080</v>
      </c>
      <c r="W90" s="9" t="s">
        <v>225</v>
      </c>
      <c r="X90" s="78" t="s">
        <v>60</v>
      </c>
      <c r="Y90" s="9" t="s">
        <v>225</v>
      </c>
      <c r="Z90" s="15" t="s">
        <v>60</v>
      </c>
      <c r="AA90" s="2"/>
    </row>
    <row r="91" spans="1:27" x14ac:dyDescent="0.2">
      <c r="A91" s="55" t="str">
        <f t="shared" si="4"/>
        <v>.....B.10. - Uterine cancer</v>
      </c>
      <c r="B91" s="2"/>
      <c r="C91" s="52" t="s">
        <v>1298</v>
      </c>
      <c r="D91" s="1" t="s">
        <v>1141</v>
      </c>
      <c r="E91" s="48">
        <v>10</v>
      </c>
      <c r="F91" s="1"/>
      <c r="G91" s="1"/>
      <c r="H91" s="27"/>
      <c r="I91" s="27" t="str">
        <f t="shared" si="8"/>
        <v>B10</v>
      </c>
      <c r="J91" s="1"/>
      <c r="L91" s="63" t="s">
        <v>1164</v>
      </c>
      <c r="M91" s="90"/>
      <c r="N91" s="91"/>
      <c r="O91" s="71"/>
      <c r="P91" s="9"/>
      <c r="Q91" s="61"/>
      <c r="R91" s="9"/>
      <c r="S91" s="61"/>
      <c r="T91" s="59"/>
      <c r="U91" s="9"/>
      <c r="V91" s="9"/>
      <c r="W91" s="9" t="s">
        <v>1297</v>
      </c>
      <c r="X91" s="78"/>
      <c r="Y91" s="9" t="s">
        <v>1297</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1321</v>
      </c>
      <c r="L92" s="63" t="s">
        <v>1164</v>
      </c>
      <c r="M92" s="9"/>
      <c r="N92" s="66"/>
      <c r="O92" s="9"/>
      <c r="P92" s="9" t="s">
        <v>1187</v>
      </c>
      <c r="Q92" s="61" t="s">
        <v>1188</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1322</v>
      </c>
      <c r="L93" s="63" t="s">
        <v>1164</v>
      </c>
      <c r="M93" s="9"/>
      <c r="N93" s="66"/>
      <c r="O93" s="9"/>
      <c r="P93" s="9" t="s">
        <v>1271</v>
      </c>
      <c r="Q93" s="61" t="s">
        <v>1289</v>
      </c>
      <c r="R93" s="9" t="s">
        <v>435</v>
      </c>
      <c r="S93" s="61" t="s">
        <v>775</v>
      </c>
      <c r="T93" s="59"/>
      <c r="U93" s="9" t="s">
        <v>573</v>
      </c>
      <c r="V93" s="9" t="s">
        <v>1073</v>
      </c>
      <c r="W93" s="9" t="s">
        <v>227</v>
      </c>
      <c r="X93" s="78" t="s">
        <v>62</v>
      </c>
      <c r="Y93" s="9" t="s">
        <v>227</v>
      </c>
      <c r="Z93" s="15" t="s">
        <v>62</v>
      </c>
      <c r="AA93" s="2"/>
    </row>
    <row r="94" spans="1:27" x14ac:dyDescent="0.2">
      <c r="A94" s="55" t="str">
        <f t="shared" si="4"/>
        <v>.....B.11. - Ovary cancer</v>
      </c>
      <c r="B94" s="2">
        <v>87</v>
      </c>
      <c r="C94" s="5" t="s">
        <v>63</v>
      </c>
      <c r="D94" s="1" t="s">
        <v>1141</v>
      </c>
      <c r="E94" s="48">
        <v>11</v>
      </c>
      <c r="F94" s="1"/>
      <c r="G94" s="1"/>
      <c r="H94" s="27" t="str">
        <f t="shared" si="7"/>
        <v>cB11</v>
      </c>
      <c r="I94" s="27" t="str">
        <f t="shared" si="8"/>
        <v>B11</v>
      </c>
      <c r="J94" s="1"/>
      <c r="K94" s="9" t="s">
        <v>1323</v>
      </c>
      <c r="L94" s="63" t="s">
        <v>1164</v>
      </c>
      <c r="M94" s="9"/>
      <c r="N94" s="66"/>
      <c r="O94" s="9"/>
      <c r="P94" s="9" t="s">
        <v>1215</v>
      </c>
      <c r="Q94" s="61" t="s">
        <v>1216</v>
      </c>
      <c r="R94" s="9" t="s">
        <v>436</v>
      </c>
      <c r="S94" s="61" t="s">
        <v>436</v>
      </c>
      <c r="T94" s="59"/>
      <c r="U94" s="9" t="s">
        <v>574</v>
      </c>
      <c r="V94" s="9" t="s">
        <v>1078</v>
      </c>
      <c r="W94" s="9" t="s">
        <v>228</v>
      </c>
      <c r="X94" s="78" t="s">
        <v>63</v>
      </c>
      <c r="Y94" s="9" t="s">
        <v>228</v>
      </c>
      <c r="Z94" s="15" t="s">
        <v>63</v>
      </c>
      <c r="AA94" s="2"/>
    </row>
    <row r="95" spans="1:27" x14ac:dyDescent="0.2">
      <c r="A95" s="55" t="str">
        <f t="shared" si="4"/>
        <v>.....B.12. - Prostate cancer</v>
      </c>
      <c r="B95" s="2">
        <v>88</v>
      </c>
      <c r="C95" s="5" t="s">
        <v>64</v>
      </c>
      <c r="D95" s="1" t="s">
        <v>1141</v>
      </c>
      <c r="E95" s="48" t="s">
        <v>1155</v>
      </c>
      <c r="F95" s="1"/>
      <c r="G95" s="1"/>
      <c r="H95" s="27" t="str">
        <f t="shared" si="7"/>
        <v>cB12</v>
      </c>
      <c r="I95" s="27" t="str">
        <f t="shared" si="8"/>
        <v>B12</v>
      </c>
      <c r="J95" s="1"/>
      <c r="K95" s="77" t="s">
        <v>1324</v>
      </c>
      <c r="L95" s="63" t="s">
        <v>1164</v>
      </c>
      <c r="N95" s="66"/>
      <c r="O95" s="9"/>
      <c r="P95" s="9" t="s">
        <v>1189</v>
      </c>
      <c r="Q95" s="61" t="s">
        <v>1190</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1325</v>
      </c>
      <c r="L96" s="63" t="s">
        <v>1164</v>
      </c>
      <c r="M96" s="9"/>
      <c r="N96" s="66"/>
      <c r="O96" s="9"/>
      <c r="P96" s="9" t="s">
        <v>1191</v>
      </c>
      <c r="Q96" s="61" t="s">
        <v>1192</v>
      </c>
      <c r="R96" s="9" t="s">
        <v>776</v>
      </c>
      <c r="S96" s="61" t="s">
        <v>776</v>
      </c>
      <c r="T96" s="59"/>
      <c r="U96" s="9" t="s">
        <v>576</v>
      </c>
      <c r="V96" s="9" t="s">
        <v>1081</v>
      </c>
      <c r="W96" s="9" t="s">
        <v>230</v>
      </c>
      <c r="X96" s="78" t="s">
        <v>703</v>
      </c>
      <c r="Y96" s="9" t="s">
        <v>230</v>
      </c>
      <c r="Z96" s="15" t="s">
        <v>703</v>
      </c>
      <c r="AA96" s="2"/>
    </row>
    <row r="97" spans="1:27" x14ac:dyDescent="0.2">
      <c r="A97" s="55" t="str">
        <f t="shared" si="4"/>
        <v>.....B.13. - Kidney, renal pelvis and ureter cancer</v>
      </c>
      <c r="B97" s="2">
        <v>90</v>
      </c>
      <c r="C97" s="5" t="s">
        <v>704</v>
      </c>
      <c r="D97" s="1" t="s">
        <v>1141</v>
      </c>
      <c r="E97" s="48">
        <v>13</v>
      </c>
      <c r="F97" s="1"/>
      <c r="G97" s="1"/>
      <c r="H97" s="27" t="str">
        <f t="shared" si="7"/>
        <v>cB13</v>
      </c>
      <c r="I97" s="27" t="str">
        <f t="shared" si="8"/>
        <v>B13</v>
      </c>
      <c r="J97" s="1"/>
      <c r="K97" s="77" t="s">
        <v>1326</v>
      </c>
      <c r="L97" s="63" t="s">
        <v>1164</v>
      </c>
      <c r="M97" s="9"/>
      <c r="N97" s="66"/>
      <c r="O97" s="9"/>
      <c r="P97" s="9" t="s">
        <v>1217</v>
      </c>
      <c r="Q97" s="61" t="s">
        <v>1218</v>
      </c>
      <c r="R97" s="9" t="s">
        <v>969</v>
      </c>
      <c r="S97" s="61" t="s">
        <v>777</v>
      </c>
      <c r="T97" s="59"/>
      <c r="U97" s="9" t="s">
        <v>577</v>
      </c>
      <c r="V97" s="9" t="s">
        <v>1084</v>
      </c>
      <c r="W97" s="9" t="s">
        <v>231</v>
      </c>
      <c r="X97" s="78" t="s">
        <v>704</v>
      </c>
      <c r="Y97" s="9" t="s">
        <v>231</v>
      </c>
      <c r="Z97" s="15" t="s">
        <v>704</v>
      </c>
      <c r="AA97" s="2"/>
    </row>
    <row r="98" spans="1:27" x14ac:dyDescent="0.2">
      <c r="A98" s="55" t="str">
        <f t="shared" si="4"/>
        <v>.....B.14. - Bladder cancer</v>
      </c>
      <c r="B98" s="2">
        <v>91</v>
      </c>
      <c r="C98" s="5" t="s">
        <v>705</v>
      </c>
      <c r="D98" s="1" t="s">
        <v>1141</v>
      </c>
      <c r="E98" s="48">
        <v>14</v>
      </c>
      <c r="F98" s="1"/>
      <c r="G98" s="1"/>
      <c r="H98" s="27" t="str">
        <f t="shared" si="7"/>
        <v>cB14</v>
      </c>
      <c r="I98" s="27" t="str">
        <f t="shared" si="8"/>
        <v>B14</v>
      </c>
      <c r="J98" s="1"/>
      <c r="K98" s="9" t="s">
        <v>1327</v>
      </c>
      <c r="L98" s="63" t="s">
        <v>1164</v>
      </c>
      <c r="M98" s="9"/>
      <c r="N98" s="66"/>
      <c r="O98" s="9"/>
      <c r="P98" s="9" t="s">
        <v>1272</v>
      </c>
      <c r="Q98" s="61" t="s">
        <v>1273</v>
      </c>
      <c r="R98" s="9" t="s">
        <v>438</v>
      </c>
      <c r="S98" s="61" t="s">
        <v>438</v>
      </c>
      <c r="T98" s="59"/>
      <c r="U98" s="9" t="s">
        <v>578</v>
      </c>
      <c r="V98" s="9" t="s">
        <v>1076</v>
      </c>
      <c r="W98" s="9" t="s">
        <v>232</v>
      </c>
      <c r="X98" s="78" t="s">
        <v>705</v>
      </c>
      <c r="Y98" s="9" t="s">
        <v>232</v>
      </c>
      <c r="Z98" s="15" t="s">
        <v>705</v>
      </c>
      <c r="AA98" s="2"/>
    </row>
    <row r="99" spans="1:27" ht="38.25" x14ac:dyDescent="0.2">
      <c r="A99" s="55" t="str">
        <f t="shared" si="4"/>
        <v>.....B.15. - Brain and nervous system cancers</v>
      </c>
      <c r="B99" s="2">
        <v>92</v>
      </c>
      <c r="C99" s="5" t="s">
        <v>706</v>
      </c>
      <c r="D99" s="1" t="s">
        <v>1141</v>
      </c>
      <c r="E99" s="48">
        <v>15</v>
      </c>
      <c r="F99" s="1"/>
      <c r="G99" s="1"/>
      <c r="H99" s="27" t="str">
        <f t="shared" si="7"/>
        <v>cB15</v>
      </c>
      <c r="I99" s="27" t="str">
        <f t="shared" si="8"/>
        <v>B15</v>
      </c>
      <c r="J99" s="1"/>
      <c r="K99" s="93" t="s">
        <v>1328</v>
      </c>
      <c r="L99" s="63" t="s">
        <v>1164</v>
      </c>
      <c r="M99" s="9"/>
      <c r="N99" s="66"/>
      <c r="O99" s="9"/>
      <c r="P99" s="9" t="s">
        <v>1193</v>
      </c>
      <c r="Q99" s="60" t="s">
        <v>1194</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1329</v>
      </c>
      <c r="L100" s="63" t="s">
        <v>1164</v>
      </c>
      <c r="M100" s="9"/>
      <c r="N100" s="66"/>
      <c r="O100" s="9"/>
      <c r="P100" s="9" t="s">
        <v>1195</v>
      </c>
      <c r="Q100" s="61" t="s">
        <v>1196</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1330</v>
      </c>
      <c r="L101" s="63" t="s">
        <v>1164</v>
      </c>
      <c r="M101" s="9"/>
      <c r="N101" s="66"/>
      <c r="O101" s="9"/>
      <c r="P101" s="9" t="s">
        <v>1197</v>
      </c>
      <c r="Q101" s="61" t="s">
        <v>1198</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1331</v>
      </c>
      <c r="L102" s="63" t="s">
        <v>1164</v>
      </c>
      <c r="M102" s="9"/>
      <c r="N102" s="66"/>
      <c r="O102" s="9"/>
      <c r="P102" s="9" t="s">
        <v>1199</v>
      </c>
      <c r="Q102" s="61" t="s">
        <v>1200</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.....B.16. -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..........B.16.a. - Hodgkin lymphoma</v>
      </c>
      <c r="B105" s="2">
        <v>98</v>
      </c>
      <c r="C105" s="6" t="s">
        <v>712</v>
      </c>
      <c r="D105" s="1" t="s">
        <v>1141</v>
      </c>
      <c r="E105" s="48">
        <v>16</v>
      </c>
      <c r="F105" s="1" t="s">
        <v>1126</v>
      </c>
      <c r="G105" s="1"/>
      <c r="H105" s="27" t="str">
        <f t="shared" ref="H105:H111" si="9">CONCATENATE("c",D105,E105,F105)</f>
        <v>cB16a</v>
      </c>
      <c r="I105" s="27" t="str">
        <f>CONCATENATE(D105,E105,F105)</f>
        <v>B16a</v>
      </c>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..........B.16.b. -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..........B.16.c. -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.....B.17. -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.....B.99. - Other malignant neoplasms</v>
      </c>
      <c r="B109" s="2">
        <v>102</v>
      </c>
      <c r="C109" s="5" t="s">
        <v>716</v>
      </c>
      <c r="D109" s="1" t="s">
        <v>1141</v>
      </c>
      <c r="E109" s="48">
        <v>99</v>
      </c>
      <c r="F109" s="1"/>
      <c r="G109" s="1"/>
      <c r="H109" s="27" t="str">
        <f t="shared" si="9"/>
        <v>cB99</v>
      </c>
      <c r="I109" s="27" t="str">
        <f>CONCATENATE(D109,E109,F109)</f>
        <v>B99</v>
      </c>
      <c r="J109" s="1"/>
      <c r="K109" s="9" t="s">
        <v>1332</v>
      </c>
      <c r="L109" s="9" t="s">
        <v>1164</v>
      </c>
      <c r="M109" s="9"/>
      <c r="N109" s="66"/>
      <c r="O109" s="9"/>
      <c r="P109" s="9" t="s">
        <v>1219</v>
      </c>
      <c r="Q109" s="61" t="s">
        <v>1220</v>
      </c>
      <c r="R109" s="9" t="s">
        <v>974</v>
      </c>
      <c r="S109" s="61" t="s">
        <v>788</v>
      </c>
      <c r="T109" s="59"/>
      <c r="U109" s="9"/>
      <c r="V109" s="9"/>
      <c r="W109" s="9" t="s">
        <v>236</v>
      </c>
      <c r="X109" s="78" t="s">
        <v>905</v>
      </c>
      <c r="Y109" s="9" t="s">
        <v>236</v>
      </c>
      <c r="Z109" s="15" t="s">
        <v>905</v>
      </c>
      <c r="AA109" s="2"/>
    </row>
    <row r="110" spans="1:27" ht="140.25" x14ac:dyDescent="0.2">
      <c r="A110" s="55" t="str">
        <f t="shared" si="4"/>
        <v/>
      </c>
      <c r="B110" s="2">
        <v>103</v>
      </c>
      <c r="C110" s="4" t="s">
        <v>65</v>
      </c>
      <c r="D110" s="1" t="s">
        <v>1144</v>
      </c>
      <c r="E110" s="48">
        <v>99</v>
      </c>
      <c r="F110" s="1"/>
      <c r="G110" s="1"/>
      <c r="H110" s="27" t="str">
        <f t="shared" si="9"/>
        <v>cD99</v>
      </c>
      <c r="I110" s="27"/>
      <c r="J110" s="1"/>
      <c r="M110" s="9" t="s">
        <v>952</v>
      </c>
      <c r="N110" s="66"/>
      <c r="O110" s="9"/>
      <c r="P110" s="9" t="s">
        <v>1291</v>
      </c>
      <c r="Q110" s="9" t="s">
        <v>1290</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.....D.01. - Diabetes mellitus</v>
      </c>
      <c r="B111" s="2">
        <v>104</v>
      </c>
      <c r="C111" s="4" t="s">
        <v>66</v>
      </c>
      <c r="D111" s="1" t="s">
        <v>1144</v>
      </c>
      <c r="E111" s="48" t="s">
        <v>1146</v>
      </c>
      <c r="F111" s="1"/>
      <c r="G111" s="1"/>
      <c r="H111" s="27" t="str">
        <f t="shared" si="9"/>
        <v>cD01</v>
      </c>
      <c r="I111" s="27" t="str">
        <f>CONCATENATE(D111,E111,F111)</f>
        <v>D01</v>
      </c>
      <c r="J111" s="1"/>
      <c r="K111" s="9" t="s">
        <v>1333</v>
      </c>
      <c r="L111" s="9" t="s">
        <v>1164</v>
      </c>
      <c r="M111" s="9"/>
      <c r="N111" s="66"/>
      <c r="O111" s="9"/>
      <c r="P111" s="9" t="s">
        <v>1274</v>
      </c>
      <c r="Q111" s="61" t="s">
        <v>1275</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.....D.02. - Endocrine, blood, immune disorders</v>
      </c>
      <c r="B112" s="2">
        <v>105</v>
      </c>
      <c r="C112" s="4" t="s">
        <v>67</v>
      </c>
      <c r="D112" s="1" t="s">
        <v>1144</v>
      </c>
      <c r="E112" s="48" t="s">
        <v>1147</v>
      </c>
      <c r="F112" s="1"/>
      <c r="G112" s="1"/>
      <c r="H112" s="27" t="s">
        <v>952</v>
      </c>
      <c r="I112" s="27" t="str">
        <f>CONCATENATE(D112,E112,F112)</f>
        <v>D02</v>
      </c>
      <c r="J112" s="1"/>
      <c r="K112" s="9"/>
      <c r="L112" s="9"/>
      <c r="M112" s="9"/>
      <c r="N112" s="66"/>
      <c r="O112" s="9"/>
      <c r="P112" s="9" t="s">
        <v>1339</v>
      </c>
      <c r="Q112" s="60" t="s">
        <v>1340</v>
      </c>
      <c r="R112" s="9" t="s">
        <v>1339</v>
      </c>
      <c r="S112" s="60" t="s">
        <v>1340</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.....D.03. -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.....D.04. -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25.5" x14ac:dyDescent="0.2">
      <c r="A126" s="55" t="str">
        <f t="shared" si="4"/>
        <v>..........D.04.a. -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1341</v>
      </c>
      <c r="L126" s="9" t="s">
        <v>1246</v>
      </c>
      <c r="M126" s="9"/>
      <c r="N126" s="66"/>
      <c r="O126" s="9"/>
      <c r="P126" s="9" t="s">
        <v>1230</v>
      </c>
      <c r="Q126" s="60" t="s">
        <v>1287</v>
      </c>
      <c r="R126" s="9" t="s">
        <v>1171</v>
      </c>
      <c r="S126" s="60" t="s">
        <v>1288</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..........D.04.b. -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..........D.04.c. -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..........D.04.d. -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si="4"/>
        <v/>
      </c>
      <c r="B131" s="2">
        <v>121</v>
      </c>
      <c r="C131" s="6" t="s">
        <v>727</v>
      </c>
      <c r="D131" s="1" t="s">
        <v>1144</v>
      </c>
      <c r="E131" s="48" t="s">
        <v>1149</v>
      </c>
      <c r="F131" s="1"/>
      <c r="G131" s="1"/>
      <c r="H131" s="27" t="str">
        <f t="shared" si="10"/>
        <v>cD04</v>
      </c>
      <c r="I131" s="27"/>
      <c r="J131" s="1"/>
      <c r="L131" s="9"/>
      <c r="M131" s="9"/>
      <c r="N131" s="66"/>
      <c r="O131" s="9"/>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ref="A132:A195" si="11">IF(I132&lt;&gt;"",IF(F132&lt;&gt;"",CONCATENATE("..........",D132,".",E132,".",F132,". - ",W132),IF(E132&lt;&gt;"",CONCATENATE(".....",D132,".",E132,". - ",W132),CONCATENATE(D132,". - ",W132))),"")</f>
        <v/>
      </c>
      <c r="B132" s="2">
        <v>122</v>
      </c>
      <c r="C132" s="6" t="s">
        <v>728</v>
      </c>
      <c r="D132" s="1" t="s">
        <v>1144</v>
      </c>
      <c r="E132" s="48" t="s">
        <v>1149</v>
      </c>
      <c r="F132" s="1"/>
      <c r="G132" s="1"/>
      <c r="H132" s="27" t="str">
        <f t="shared" si="10"/>
        <v>cD04</v>
      </c>
      <c r="I132" s="27"/>
      <c r="J132" s="85" t="s">
        <v>1249</v>
      </c>
      <c r="K132" s="9" t="s">
        <v>1247</v>
      </c>
      <c r="L132" s="9" t="s">
        <v>1164</v>
      </c>
      <c r="M132" s="9"/>
      <c r="N132" s="66"/>
      <c r="O132" s="9"/>
      <c r="P132" s="9" t="s">
        <v>1172</v>
      </c>
      <c r="Q132" s="60" t="s">
        <v>1248</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.....D.05. -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.....D.06. - Other neurological conditions</v>
      </c>
      <c r="B148" s="2">
        <v>138</v>
      </c>
      <c r="C148" s="7" t="s">
        <v>84</v>
      </c>
      <c r="D148" s="1" t="s">
        <v>1144</v>
      </c>
      <c r="E148" s="48" t="s">
        <v>1151</v>
      </c>
      <c r="F148" s="1"/>
      <c r="G148" s="1"/>
      <c r="H148" s="27" t="str">
        <f t="shared" si="12"/>
        <v>cD06</v>
      </c>
      <c r="I148" s="27" t="str">
        <f>CONCATENATE(D148,E148,F148)</f>
        <v>D06</v>
      </c>
      <c r="J148" s="1"/>
      <c r="K148" s="65" t="s">
        <v>1238</v>
      </c>
      <c r="L148" s="65" t="s">
        <v>1164</v>
      </c>
      <c r="M148" s="108"/>
      <c r="N148" s="92"/>
      <c r="O148" s="9"/>
      <c r="P148" s="9" t="s">
        <v>1209</v>
      </c>
      <c r="Q148" s="106" t="s">
        <v>1277</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25.5" x14ac:dyDescent="0.2">
      <c r="A154" s="55" t="str">
        <f t="shared" si="11"/>
        <v/>
      </c>
      <c r="B154" s="2">
        <v>144</v>
      </c>
      <c r="C154" s="5" t="s">
        <v>90</v>
      </c>
      <c r="D154" s="1" t="s">
        <v>1144</v>
      </c>
      <c r="E154" s="48">
        <v>99</v>
      </c>
      <c r="F154" s="1"/>
      <c r="G154" s="1"/>
      <c r="H154" s="27" t="str">
        <f t="shared" si="13"/>
        <v>cD99</v>
      </c>
      <c r="I154" s="27"/>
      <c r="J154" s="1"/>
      <c r="K154" s="9"/>
      <c r="L154" s="9"/>
      <c r="M154" s="9"/>
      <c r="N154" s="66"/>
      <c r="O154" s="9"/>
      <c r="P154" s="9" t="s">
        <v>460</v>
      </c>
      <c r="Q154" s="61" t="s">
        <v>1276</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C. -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.....C.01. -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.....C.02. -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.....C.03. - Stroke</v>
      </c>
      <c r="B161" s="2">
        <v>151</v>
      </c>
      <c r="C161" s="7" t="s">
        <v>97</v>
      </c>
      <c r="D161" s="1" t="s">
        <v>1143</v>
      </c>
      <c r="E161" s="48" t="s">
        <v>1148</v>
      </c>
      <c r="F161" s="1"/>
      <c r="G161" s="1"/>
      <c r="H161" s="27" t="str">
        <f t="shared" si="14"/>
        <v>cC03</v>
      </c>
      <c r="I161" s="27" t="str">
        <f>CONCATENATE(D161,E161,F161)</f>
        <v>C03</v>
      </c>
      <c r="J161" s="1"/>
      <c r="K161" s="9" t="s">
        <v>1239</v>
      </c>
      <c r="L161" s="9" t="s">
        <v>1164</v>
      </c>
      <c r="M161" s="9"/>
      <c r="N161" s="66"/>
      <c r="O161" s="9"/>
      <c r="P161" s="9" t="s">
        <v>1236</v>
      </c>
      <c r="Q161" s="61" t="s">
        <v>1237</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.....C.04. -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.....C.99. - Other cardiovascular diseases</v>
      </c>
      <c r="B163" s="2">
        <v>153</v>
      </c>
      <c r="C163" s="5" t="s">
        <v>99</v>
      </c>
      <c r="D163" s="1" t="s">
        <v>1143</v>
      </c>
      <c r="E163" s="48">
        <v>99</v>
      </c>
      <c r="F163" s="1"/>
      <c r="G163" s="1"/>
      <c r="H163" s="27" t="str">
        <f t="shared" si="14"/>
        <v>cC99</v>
      </c>
      <c r="I163" s="27" t="str">
        <f>CONCATENATE(D163,E163,F163)</f>
        <v>C99</v>
      </c>
      <c r="J163" s="1"/>
      <c r="K163" s="9" t="s">
        <v>1250</v>
      </c>
      <c r="L163" s="9" t="s">
        <v>1164</v>
      </c>
      <c r="M163" s="93"/>
      <c r="N163" s="94"/>
      <c r="O163" s="93"/>
      <c r="P163" s="9" t="s">
        <v>1206</v>
      </c>
      <c r="Q163" s="60" t="s">
        <v>1207</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.....D.07. -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.....D.08. -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.....D.09. -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1240</v>
      </c>
      <c r="L170" s="9" t="s">
        <v>1164</v>
      </c>
      <c r="M170" s="9"/>
      <c r="N170" s="94"/>
      <c r="O170" s="93"/>
      <c r="P170" s="9" t="s">
        <v>1210</v>
      </c>
      <c r="Q170" s="61" t="s">
        <v>1211</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63.75" x14ac:dyDescent="0.2">
      <c r="A177" s="55" t="str">
        <f t="shared" si="11"/>
        <v/>
      </c>
      <c r="B177" s="2">
        <v>167</v>
      </c>
      <c r="C177" s="7" t="s">
        <v>738</v>
      </c>
      <c r="D177" s="1" t="s">
        <v>1144</v>
      </c>
      <c r="E177" s="48" t="s">
        <v>1154</v>
      </c>
      <c r="F177" s="1"/>
      <c r="G177" s="1"/>
      <c r="H177" s="27" t="str">
        <f t="shared" si="15"/>
        <v>cD09</v>
      </c>
      <c r="I177" s="27"/>
      <c r="J177" s="1"/>
      <c r="K177" s="9" t="s">
        <v>1212</v>
      </c>
      <c r="L177" s="9" t="s">
        <v>1164</v>
      </c>
      <c r="M177" s="93" t="s">
        <v>952</v>
      </c>
      <c r="N177" s="95"/>
      <c r="O177" s="93"/>
      <c r="P177" s="9" t="s">
        <v>1213</v>
      </c>
      <c r="Q177" s="61" t="s">
        <v>1214</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.....D.10. -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1342</v>
      </c>
      <c r="L194" s="9" t="s">
        <v>1245</v>
      </c>
      <c r="M194" s="93"/>
      <c r="N194" s="94"/>
      <c r="O194" s="93"/>
      <c r="P194" s="9" t="s">
        <v>1205</v>
      </c>
      <c r="Q194" s="61" t="s">
        <v>1208</v>
      </c>
      <c r="R194" s="9" t="s">
        <v>489</v>
      </c>
      <c r="S194" s="61" t="s">
        <v>858</v>
      </c>
      <c r="T194" s="59"/>
      <c r="U194" s="9" t="s">
        <v>647</v>
      </c>
      <c r="V194" s="9" t="s">
        <v>1015</v>
      </c>
      <c r="W194" s="9" t="s">
        <v>297</v>
      </c>
      <c r="X194" s="82" t="s">
        <v>120</v>
      </c>
      <c r="Y194" s="9" t="s">
        <v>297</v>
      </c>
      <c r="Z194" s="16" t="s">
        <v>120</v>
      </c>
      <c r="AA194" s="2"/>
    </row>
    <row r="195" spans="1:27" x14ac:dyDescent="0.2">
      <c r="A195" s="55" t="str">
        <f t="shared" si="11"/>
        <v>.....D.11. -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ref="A196:A227" si="17">IF(I196&lt;&gt;"",IF(F196&lt;&gt;"",CONCATENATE("..........",D196,".",E196,".",F196,". - ",W196),IF(E196&lt;&gt;"",CONCATENATE(".....",D196,".",E196,". - ",W196),CONCATENATE(D196,". - ",W196))),"")</f>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E. -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1252</v>
      </c>
      <c r="V207" s="9" t="s">
        <v>654</v>
      </c>
      <c r="W207" s="2" t="s">
        <v>929</v>
      </c>
      <c r="X207" s="78" t="s">
        <v>132</v>
      </c>
      <c r="Y207" s="2" t="s">
        <v>929</v>
      </c>
      <c r="Z207" s="15" t="s">
        <v>132</v>
      </c>
      <c r="AA207" s="2"/>
    </row>
    <row r="208" spans="1:27" ht="63.75" x14ac:dyDescent="0.2">
      <c r="A208" s="55" t="str">
        <f t="shared" si="17"/>
        <v>.....E.01. -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..........E.01.a. -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1254</v>
      </c>
      <c r="L209" s="9" t="s">
        <v>1164</v>
      </c>
      <c r="M209" s="9" t="s">
        <v>952</v>
      </c>
      <c r="N209" s="66"/>
      <c r="O209" s="9"/>
      <c r="P209" s="9" t="s">
        <v>1201</v>
      </c>
      <c r="Q209" s="60" t="s">
        <v>1202</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..........E.01.b. -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1255</v>
      </c>
      <c r="L215" s="9" t="s">
        <v>1164</v>
      </c>
      <c r="M215" s="93"/>
      <c r="N215" s="94"/>
      <c r="O215" s="93"/>
      <c r="P215" s="9" t="s">
        <v>1203</v>
      </c>
      <c r="Q215" s="61" t="s">
        <v>1204</v>
      </c>
      <c r="R215" s="9" t="s">
        <v>504</v>
      </c>
      <c r="S215" s="61" t="s">
        <v>873</v>
      </c>
      <c r="T215" s="59"/>
      <c r="U215" s="9"/>
      <c r="V215" s="9"/>
      <c r="W215" s="9" t="s">
        <v>886</v>
      </c>
      <c r="X215" s="78" t="s">
        <v>747</v>
      </c>
      <c r="Y215" s="9" t="s">
        <v>886</v>
      </c>
      <c r="Z215" s="15" t="s">
        <v>747</v>
      </c>
      <c r="AA215" s="2"/>
    </row>
    <row r="216" spans="1:27" ht="213.75" customHeight="1" x14ac:dyDescent="0.2">
      <c r="A216" s="55" t="str">
        <f t="shared" si="17"/>
        <v>..........E.01.x. - Other unintentional injuries</v>
      </c>
      <c r="B216" s="2">
        <v>206</v>
      </c>
      <c r="C216" s="5" t="s">
        <v>748</v>
      </c>
      <c r="D216" s="1" t="s">
        <v>1145</v>
      </c>
      <c r="E216" s="48" t="s">
        <v>1146</v>
      </c>
      <c r="F216" s="1" t="s">
        <v>1128</v>
      </c>
      <c r="G216" s="1"/>
      <c r="H216" s="27" t="str">
        <f t="shared" si="19"/>
        <v>cE01x</v>
      </c>
      <c r="I216" s="27" t="str">
        <f>CONCATENATE(D216,E216,F216)</f>
        <v>E01x</v>
      </c>
      <c r="J216" s="40" t="s">
        <v>1308</v>
      </c>
      <c r="K216" s="9" t="s">
        <v>1283</v>
      </c>
      <c r="L216" s="9" t="s">
        <v>1280</v>
      </c>
      <c r="M216" s="9"/>
      <c r="N216" s="66"/>
      <c r="O216" s="9"/>
      <c r="P216" s="9" t="s">
        <v>1281</v>
      </c>
      <c r="Q216" s="61" t="s">
        <v>1282</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.....E.02. -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1334</v>
      </c>
      <c r="L218" s="9" t="s">
        <v>1221</v>
      </c>
      <c r="M218" s="9"/>
      <c r="N218" s="66"/>
      <c r="O218" s="9"/>
      <c r="P218" s="9" t="s">
        <v>1222</v>
      </c>
      <c r="Q218" s="61" t="s">
        <v>1223</v>
      </c>
      <c r="R218" s="9" t="s">
        <v>506</v>
      </c>
      <c r="S218" s="61" t="s">
        <v>875</v>
      </c>
      <c r="T218" s="59"/>
      <c r="U218" s="9" t="s">
        <v>665</v>
      </c>
      <c r="V218" s="9" t="s">
        <v>999</v>
      </c>
      <c r="W218" s="9" t="s">
        <v>1304</v>
      </c>
      <c r="X218" s="78" t="s">
        <v>140</v>
      </c>
      <c r="Y218" s="9" t="s">
        <v>317</v>
      </c>
      <c r="Z218" s="15" t="s">
        <v>140</v>
      </c>
      <c r="AA218" s="2"/>
    </row>
    <row r="219" spans="1:27" ht="102.75" customHeight="1" x14ac:dyDescent="0.2">
      <c r="A219" s="55" t="str">
        <f t="shared" si="17"/>
        <v>.....E.03. - Homicide/Interpersonal violence</v>
      </c>
      <c r="B219" s="2">
        <v>209</v>
      </c>
      <c r="C219" s="5" t="s">
        <v>141</v>
      </c>
      <c r="D219" s="1" t="s">
        <v>1145</v>
      </c>
      <c r="E219" s="48" t="s">
        <v>1148</v>
      </c>
      <c r="F219" s="1"/>
      <c r="G219" s="1"/>
      <c r="H219" s="27" t="str">
        <f t="shared" si="20"/>
        <v>cE03</v>
      </c>
      <c r="I219" s="27" t="str">
        <f>CONCATENATE(D219,E219,F219)</f>
        <v>E03</v>
      </c>
      <c r="J219" s="1"/>
      <c r="K219" s="9" t="s">
        <v>1335</v>
      </c>
      <c r="L219" s="9" t="s">
        <v>1221</v>
      </c>
      <c r="M219" s="9"/>
      <c r="N219" s="66"/>
      <c r="O219" s="9"/>
      <c r="P219" s="9" t="s">
        <v>1224</v>
      </c>
      <c r="Q219" s="60" t="s">
        <v>1260</v>
      </c>
      <c r="R219" s="9" t="s">
        <v>507</v>
      </c>
      <c r="S219" s="61" t="s">
        <v>876</v>
      </c>
      <c r="T219" s="59"/>
      <c r="U219" s="9" t="s">
        <v>666</v>
      </c>
      <c r="V219" s="9" t="s">
        <v>998</v>
      </c>
      <c r="W219" s="9" t="s">
        <v>1303</v>
      </c>
      <c r="X219" s="78" t="s">
        <v>141</v>
      </c>
      <c r="Y219" s="9" t="s">
        <v>318</v>
      </c>
      <c r="Z219" s="15" t="s">
        <v>141</v>
      </c>
      <c r="AA219" s="2"/>
    </row>
    <row r="220" spans="1:27" ht="87.75" customHeight="1" x14ac:dyDescent="0.2">
      <c r="A220" s="55" t="str">
        <f t="shared" si="17"/>
        <v/>
      </c>
      <c r="B220" s="2">
        <v>210</v>
      </c>
      <c r="C220" s="5" t="s">
        <v>142</v>
      </c>
      <c r="D220" s="1" t="s">
        <v>1145</v>
      </c>
      <c r="E220" s="48" t="s">
        <v>1235</v>
      </c>
      <c r="F220" s="1"/>
      <c r="G220" s="1"/>
      <c r="H220" s="27" t="str">
        <f t="shared" si="20"/>
        <v>cE99</v>
      </c>
      <c r="I220" s="27"/>
      <c r="J220" s="1" t="s">
        <v>1257</v>
      </c>
      <c r="K220" s="9" t="s">
        <v>1336</v>
      </c>
      <c r="L220" s="9" t="s">
        <v>1256</v>
      </c>
      <c r="M220" s="9"/>
      <c r="N220" s="66"/>
      <c r="O220" s="9"/>
      <c r="P220" s="9" t="s">
        <v>1259</v>
      </c>
      <c r="Q220" s="61" t="s">
        <v>1258</v>
      </c>
      <c r="R220" s="9" t="s">
        <v>508</v>
      </c>
      <c r="S220" s="61" t="s">
        <v>877</v>
      </c>
      <c r="T220" s="59"/>
      <c r="U220" s="9"/>
      <c r="V220" s="9"/>
      <c r="W220" s="9" t="s">
        <v>319</v>
      </c>
      <c r="X220" s="78" t="s">
        <v>142</v>
      </c>
      <c r="Y220" s="9" t="s">
        <v>319</v>
      </c>
      <c r="Z220" s="15" t="s">
        <v>142</v>
      </c>
      <c r="AA220" s="2"/>
    </row>
    <row r="221" spans="1:27" ht="77.25" customHeight="1" x14ac:dyDescent="0.2">
      <c r="A221" s="55" t="str">
        <f t="shared" si="17"/>
        <v/>
      </c>
      <c r="C221" s="75" t="s">
        <v>1307</v>
      </c>
      <c r="D221" s="109" t="s">
        <v>1145</v>
      </c>
      <c r="E221" s="100" t="s">
        <v>1235</v>
      </c>
      <c r="H221" s="27" t="str">
        <f t="shared" si="20"/>
        <v>cE99</v>
      </c>
      <c r="I221" s="27"/>
      <c r="J221" s="75" t="s">
        <v>1229</v>
      </c>
      <c r="K221" s="75" t="s">
        <v>1279</v>
      </c>
      <c r="L221" s="64" t="s">
        <v>1299</v>
      </c>
      <c r="O221" s="70"/>
      <c r="P221" s="70" t="s">
        <v>1300</v>
      </c>
      <c r="Q221" s="70" t="s">
        <v>1301</v>
      </c>
      <c r="W221" s="75" t="s">
        <v>1229</v>
      </c>
    </row>
    <row r="222" spans="1:27" ht="91.5" customHeight="1" x14ac:dyDescent="0.2">
      <c r="A222" s="55" t="str">
        <f t="shared" si="17"/>
        <v>.....Z.01. - Symptoms, signs and ill-defined conditions, not elsewhere classified</v>
      </c>
      <c r="D222" s="99" t="s">
        <v>1263</v>
      </c>
      <c r="E222" s="100" t="s">
        <v>1146</v>
      </c>
      <c r="H222" s="27" t="str">
        <f t="shared" si="20"/>
        <v>cZ01</v>
      </c>
      <c r="I222" s="27" t="str">
        <f>CONCATENATE(D222,E222,F222)</f>
        <v>Z01</v>
      </c>
      <c r="J222" s="75" t="s">
        <v>1234</v>
      </c>
      <c r="K222" s="75" t="s">
        <v>1231</v>
      </c>
      <c r="L222" s="64" t="s">
        <v>1232</v>
      </c>
      <c r="O222" s="102"/>
      <c r="P222" s="70" t="s">
        <v>1233</v>
      </c>
      <c r="Q222" s="70" t="s">
        <v>1278</v>
      </c>
      <c r="W222" s="75" t="s">
        <v>1234</v>
      </c>
    </row>
    <row r="223" spans="1:27" ht="187.5" customHeight="1" x14ac:dyDescent="0.2">
      <c r="A223" s="55" t="str">
        <f t="shared" si="17"/>
        <v>.....D.12. - Sudden infant death syndrome</v>
      </c>
      <c r="D223" s="99" t="s">
        <v>1144</v>
      </c>
      <c r="E223" s="100" t="s">
        <v>1155</v>
      </c>
      <c r="H223" s="103" t="str">
        <f t="shared" si="20"/>
        <v>cD12</v>
      </c>
      <c r="I223" s="27" t="str">
        <f>CONCATENATE(D223,E223,F223)</f>
        <v>D12</v>
      </c>
      <c r="J223" s="105" t="s">
        <v>1253</v>
      </c>
      <c r="K223" s="70" t="s">
        <v>1343</v>
      </c>
      <c r="L223" s="64" t="s">
        <v>1232</v>
      </c>
      <c r="O223" s="70"/>
      <c r="P223" s="70" t="s">
        <v>1226</v>
      </c>
      <c r="Q223" s="70" t="s">
        <v>1226</v>
      </c>
      <c r="W223" s="75" t="s">
        <v>1225</v>
      </c>
    </row>
    <row r="224" spans="1:27" x14ac:dyDescent="0.2">
      <c r="A224" s="55" t="str">
        <f t="shared" si="17"/>
        <v>.....Z.02. - Missing ICD10</v>
      </c>
      <c r="D224" s="99" t="s">
        <v>1263</v>
      </c>
      <c r="E224" s="100" t="s">
        <v>1147</v>
      </c>
      <c r="I224" s="27" t="str">
        <f t="shared" ref="I224:I227" si="21">CONCATENATE(D224,E224,F224)</f>
        <v>Z02</v>
      </c>
      <c r="W224" s="75" t="s">
        <v>1264</v>
      </c>
    </row>
    <row r="225" spans="1:23" ht="25.5" x14ac:dyDescent="0.2">
      <c r="A225" s="55" t="str">
        <f t="shared" si="17"/>
        <v>.....Z.03. - Code does not map</v>
      </c>
      <c r="D225" s="99" t="s">
        <v>1263</v>
      </c>
      <c r="E225" s="100" t="s">
        <v>1148</v>
      </c>
      <c r="I225" s="27" t="str">
        <f t="shared" si="21"/>
        <v>Z03</v>
      </c>
      <c r="K225" s="70" t="s">
        <v>1284</v>
      </c>
      <c r="M225" s="70" t="s">
        <v>1292</v>
      </c>
      <c r="W225" s="75" t="s">
        <v>1265</v>
      </c>
    </row>
    <row r="226" spans="1:23" x14ac:dyDescent="0.2">
      <c r="A226" s="55" t="str">
        <f t="shared" si="17"/>
        <v>Z. - Missing/Unknown</v>
      </c>
      <c r="D226" s="99" t="s">
        <v>1263</v>
      </c>
      <c r="I226" s="27" t="str">
        <f t="shared" si="21"/>
        <v>Z</v>
      </c>
      <c r="W226" s="75" t="s">
        <v>1266</v>
      </c>
    </row>
    <row r="227" spans="1:23" x14ac:dyDescent="0.2">
      <c r="A227" s="55" t="str">
        <f t="shared" si="17"/>
        <v>.....D.99. - Other Chronic Conditions</v>
      </c>
      <c r="D227" s="99" t="s">
        <v>1144</v>
      </c>
      <c r="E227" s="100" t="s">
        <v>1235</v>
      </c>
      <c r="I227" s="27" t="str">
        <f t="shared" si="21"/>
        <v>D99</v>
      </c>
      <c r="W227" s="75" t="s">
        <v>1302</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2018-10-29T03:25:21Z</dcterms:modified>
</cp:coreProperties>
</file>