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ndidatsAddedValue.csv" sheetId="1" r:id="rId3"/>
  </sheets>
  <definedNames/>
  <calcPr/>
</workbook>
</file>

<file path=xl/sharedStrings.xml><?xml version="1.0" encoding="utf-8"?>
<sst xmlns="http://schemas.openxmlformats.org/spreadsheetml/2006/main" count="1006" uniqueCount="499">
  <si>
    <t>nom</t>
  </si>
  <si>
    <t>prenom</t>
  </si>
  <si>
    <t>nom2</t>
  </si>
  <si>
    <t>Date</t>
  </si>
  <si>
    <t>Heure de passage</t>
  </si>
  <si>
    <t>Salle</t>
  </si>
  <si>
    <t>jury</t>
  </si>
  <si>
    <t>date</t>
  </si>
  <si>
    <t>domaine</t>
  </si>
  <si>
    <t>link</t>
  </si>
  <si>
    <t>genre</t>
  </si>
  <si>
    <t>year</t>
  </si>
  <si>
    <t>admis</t>
  </si>
  <si>
    <t>données correctes</t>
  </si>
  <si>
    <t>femmes</t>
  </si>
  <si>
    <t>hommes</t>
  </si>
  <si>
    <t>ZUCCA</t>
  </si>
  <si>
    <t>PIETRO</t>
  </si>
  <si>
    <t>Lundi 4 avril</t>
  </si>
  <si>
    <t>10h00</t>
  </si>
  <si>
    <t>Salle de l’entresol (IAP)</t>
  </si>
  <si>
    <t>https://www.tcd.ie/Physics/Astrophysics/theses.php</t>
  </si>
  <si>
    <t>ok</t>
  </si>
  <si>
    <t>ADAM</t>
  </si>
  <si>
    <t>REMI</t>
  </si>
  <si>
    <t>Rémi Adam</t>
  </si>
  <si>
    <t>10h30</t>
  </si>
  <si>
    <t>En préparation depuis le 08-10-2012</t>
  </si>
  <si>
    <t>Physique Subatomique et Astroparticules</t>
  </si>
  <si>
    <t>http://www.theses.fr/?q=&amp;zone1=titreRAs&amp;val1=&amp;op1=AND&amp;zone2=auteurs&amp;val2=ADAM+REMI&amp;op2=AND&amp;zone3=etabSoutenances&amp;val3=&amp;op3=AND&amp;zone4=dateSoutenance&amp;val4a=&amp;val4b=</t>
  </si>
  <si>
    <t>ATEK</t>
  </si>
  <si>
    <t>HAKIM</t>
  </si>
  <si>
    <t>Hakim Atek</t>
  </si>
  <si>
    <t>11h30</t>
  </si>
  <si>
    <t>Soutenue en 2009</t>
  </si>
  <si>
    <t>Astronomie et astrophysique</t>
  </si>
  <si>
    <t>http://www.theses.fr/s94170</t>
  </si>
  <si>
    <t>BACHETTI</t>
  </si>
  <si>
    <t>MATTEO</t>
  </si>
  <si>
    <t>12h00</t>
  </si>
  <si>
    <t>http://www.matteobachetti.it/cv/</t>
  </si>
  <si>
    <t>BAILLIE</t>
  </si>
  <si>
    <t>KEVIN</t>
  </si>
  <si>
    <t>Kévin Baillié</t>
  </si>
  <si>
    <t>12h30</t>
  </si>
  <si>
    <t>Soutenue en 2011</t>
  </si>
  <si>
    <t>http://www.theses.fr/?q=&amp;zone1=titreRAs&amp;val1=&amp;op1=AND&amp;zone2=auteurs&amp;val2=BAILLIE+KEVIN&amp;op2=AND&amp;zone3=etabSoutenances&amp;val3=&amp;op3=AND&amp;zone4=dateSoutenance&amp;val4a=&amp;val4b=</t>
  </si>
  <si>
    <t>BANCELIN</t>
  </si>
  <si>
    <t>DAVID</t>
  </si>
  <si>
    <t>David Bancelin</t>
  </si>
  <si>
    <t>14h00</t>
  </si>
  <si>
    <t>http://www.theses.fr/?q=&amp;zone1=titreRAs&amp;val1=&amp;op1=AND&amp;zone2=auteurs&amp;val2=BANCELIN+DAVID&amp;op2=AND&amp;zone3=etabSoutenances&amp;val3=&amp;op3=AND&amp;zone4=dateSoutenance&amp;val4a=&amp;val4b=</t>
  </si>
  <si>
    <t>BEAUVALET</t>
  </si>
  <si>
    <t>LAURENE</t>
  </si>
  <si>
    <t>Laurène Beauvalet</t>
  </si>
  <si>
    <t>14h30</t>
  </si>
  <si>
    <t>http://www.theses.fr/?q=&amp;zone1=titreRAs&amp;val1=&amp;op1=AND&amp;zone2=auteurs&amp;val2=BEAUVALET+LAURENE&amp;op2=AND&amp;zone3=etabSoutenances&amp;val3=&amp;op3=AND&amp;zone4=dateSoutenance&amp;val4a=&amp;val4b=</t>
  </si>
  <si>
    <t>KORDOPATIS</t>
  </si>
  <si>
    <t>GEORGES</t>
  </si>
  <si>
    <t>Georges Kordopatis</t>
  </si>
  <si>
    <t>15h00</t>
  </si>
  <si>
    <t>http://www.theses.fr/?q=&amp;zone1=titreRAs&amp;val1=&amp;op1=AND&amp;zone2=auteurs&amp;val2=KORDOPATIS+GEORGES&amp;op2=AND&amp;zone3=etabSoutenances&amp;val3=&amp;op3=AND&amp;zone4=dateSoutenance&amp;val4a=&amp;val4b=</t>
  </si>
  <si>
    <t>BERNARD</t>
  </si>
  <si>
    <t>EDOUARD</t>
  </si>
  <si>
    <t>JEAN BERNARD WOJCIECHOWSKI</t>
  </si>
  <si>
    <t>15h30</t>
  </si>
  <si>
    <t>http://www.roe.ac.uk/~ejb/cv.html</t>
  </si>
  <si>
    <t>BETHERMIN</t>
  </si>
  <si>
    <t>MATTHIEU</t>
  </si>
  <si>
    <t>Matthieu Bethermin</t>
  </si>
  <si>
    <t>16h30</t>
  </si>
  <si>
    <t>Soutenue le 01-09-2011</t>
  </si>
  <si>
    <t>http://www.theses.fr/?q=&amp;zone1=titreRAs&amp;val1=&amp;op1=AND&amp;zone2=auteurs&amp;val2=BETHERMIN+MATTHIEU&amp;op2=AND&amp;zone3=etabSoutenances&amp;val3=&amp;op3=AND&amp;zone4=dateSoutenance&amp;val4a=&amp;val4b=</t>
  </si>
  <si>
    <t>BREUILLARD</t>
  </si>
  <si>
    <t>HUGO</t>
  </si>
  <si>
    <t>17h00</t>
  </si>
  <si>
    <t>http://www.theses.fr/2012ORLE2081</t>
  </si>
  <si>
    <t>BRUN</t>
  </si>
  <si>
    <t>FRANCOIS</t>
  </si>
  <si>
    <t>François Brun</t>
  </si>
  <si>
    <t>17h30</t>
  </si>
  <si>
    <t>Particules. Noyaux. Cosmos</t>
  </si>
  <si>
    <t>http://www.theses.fr/?q=&amp;zone1=titreRAs&amp;val1=&amp;op1=AND&amp;zone2=auteurs&amp;val2=BRUN+FRANCOIS&amp;op2=AND&amp;zone3=etabSoutenances&amp;val3=&amp;op3=AND&amp;zone4=dateSoutenance&amp;val4a=&amp;val4b=</t>
  </si>
  <si>
    <t>CERRUTI</t>
  </si>
  <si>
    <t>Matteo Cerruti</t>
  </si>
  <si>
    <t>18h00</t>
  </si>
  <si>
    <t>Soutenue en 2012</t>
  </si>
  <si>
    <t>Astronomie et Astrophysique</t>
  </si>
  <si>
    <t>http://www.theses.fr/?q=&amp;zone1=titreRAs&amp;val1=&amp;op1=AND&amp;zone2=auteurs&amp;val2=CERRUTI+MATTEO&amp;op2=AND&amp;zone3=etabSoutenances&amp;val3=&amp;op3=AND&amp;zone4=dateSoutenance&amp;val4a=&amp;val4b=</t>
  </si>
  <si>
    <t>CIESLA</t>
  </si>
  <si>
    <t>LAURE</t>
  </si>
  <si>
    <t>Laure Ciesla</t>
  </si>
  <si>
    <t>Mardi 5 avril</t>
  </si>
  <si>
    <t>9h00</t>
  </si>
  <si>
    <t>Soutenue le 29-11-2012</t>
  </si>
  <si>
    <t>Astrophysique et Cosmologie</t>
  </si>
  <si>
    <t>http://www.theses.fr/?q=&amp;zone1=titreRAs&amp;val1=&amp;op1=AND&amp;zone2=auteurs&amp;val2=CIESLA+LAURE&amp;op2=AND&amp;zone3=etabSoutenances&amp;val3=&amp;op3=AND&amp;zone4=dateSoutenance&amp;val4a=&amp;val4b=</t>
  </si>
  <si>
    <t>CLAVEL</t>
  </si>
  <si>
    <t>MAICA</t>
  </si>
  <si>
    <t>Maïca Clavel</t>
  </si>
  <si>
    <t>9h30</t>
  </si>
  <si>
    <t>Soutenue le 12-09-2014</t>
  </si>
  <si>
    <t>Sciences de l'univers</t>
  </si>
  <si>
    <t>http://www.theses.fr/?q=&amp;zone1=titreRAs&amp;val1=&amp;op1=AND&amp;zone2=auteurs&amp;val2=CLAVEL+MAICA&amp;op2=AND&amp;zone3=etabSoutenances&amp;val3=&amp;op3=AND&amp;zone4=dateSoutenance&amp;val4a=&amp;val4b=</t>
  </si>
  <si>
    <t>COMIS</t>
  </si>
  <si>
    <t>BARBARA</t>
  </si>
  <si>
    <t>http://www.theses.fr/?q=&amp;zone1=titreRAs&amp;val1=&amp;op1=AND&amp;zone2=auteurs&amp;val2=COMIS+BARBARA&amp;op2=AND&amp;zone3=etabSoutenances&amp;val3=&amp;op3=AND&amp;zone4=dateSoutenance&amp;val4a=&amp;val4b=</t>
  </si>
  <si>
    <t>http://oberon.roma1.infn.it/marco/MDP_webpage/MarcoDePetris_newweb_teaching.html</t>
  </si>
  <si>
    <t>COUPON</t>
  </si>
  <si>
    <t>JEAN</t>
  </si>
  <si>
    <t>Jean Coupon</t>
  </si>
  <si>
    <t>http://www.theses.fr/?q=&amp;zone1=titreRAs&amp;val1=&amp;op1=AND&amp;zone2=auteurs&amp;val2=COUPON+JEAN&amp;op2=AND&amp;zone3=etabSoutenances&amp;val3=&amp;op3=AND&amp;zone4=dateSoutenance&amp;val4a=&amp;val4b=</t>
  </si>
  <si>
    <t>DALMASSE</t>
  </si>
  <si>
    <t>http://www.lesia.obspm.fr/Soutenance-de-these-de-Kevin-792.html</t>
  </si>
  <si>
    <t>DELISLE</t>
  </si>
  <si>
    <t>JEAN-BAPTISTE</t>
  </si>
  <si>
    <t>Jean-Baptiste Delisle</t>
  </si>
  <si>
    <t>Soutenue le 15-09-2014</t>
  </si>
  <si>
    <t>http://www.theses.fr/?q=&amp;zone1=titreRAs&amp;val1=&amp;op1=AND&amp;zone2=auteurs&amp;val2=DELISLE+JEAN-BAPTISTE&amp;op2=AND&amp;zone3=etabSoutenances&amp;val3=&amp;op3=AND&amp;zone4=dateSoutenance&amp;val4a=&amp;val4b=</t>
  </si>
  <si>
    <t>DESMARS</t>
  </si>
  <si>
    <t>JOSSELIN</t>
  </si>
  <si>
    <t>Josselin Desmars</t>
  </si>
  <si>
    <t>http://www.theses.fr/?q=&amp;zone1=titreRAs&amp;val1=&amp;op1=AND&amp;zone2=auteurs&amp;val2=DESMARS+JOSSELIN&amp;op2=AND&amp;zone3=etabSoutenances&amp;val3=&amp;op3=AND&amp;zone4=dateSoutenance&amp;val4a=&amp;val4b=</t>
  </si>
  <si>
    <t>DIMASTROGIOVANNI</t>
  </si>
  <si>
    <t>EMANUELA</t>
  </si>
  <si>
    <t>http://arxiv.org/abs/1004.1829</t>
  </si>
  <si>
    <t>DRAPPEAU</t>
  </si>
  <si>
    <t>SAMIA</t>
  </si>
  <si>
    <t>http://www.samiadrappeau.eu/doc/cv_drappeau.pdf</t>
  </si>
  <si>
    <t>EL MOUTAMID</t>
  </si>
  <si>
    <t>MARYAME</t>
  </si>
  <si>
    <t>http://www.imcce.fr/public/theses/el_moutamid_these.pdf</t>
  </si>
  <si>
    <t>FASIELO</t>
  </si>
  <si>
    <t>https://sitp.stanford.edu/people/matteo-fasiello</t>
  </si>
  <si>
    <t>FERDMAN</t>
  </si>
  <si>
    <t>ROBERT</t>
  </si>
  <si>
    <t>http://www.physics.mcgill.ca/~rferdman/docs/cv_ferdman.pdf</t>
  </si>
  <si>
    <t>GALAMETZ</t>
  </si>
  <si>
    <t>AUDREY</t>
  </si>
  <si>
    <t>https://audreygalametz.wordpress.com/cv/</t>
  </si>
  <si>
    <t>GAREL</t>
  </si>
  <si>
    <t>THIBAULT</t>
  </si>
  <si>
    <t>Thibault Garel</t>
  </si>
  <si>
    <t>Soutenue le 04-11-2011</t>
  </si>
  <si>
    <t>Astrophysique</t>
  </si>
  <si>
    <t>http://www.theses.fr/?q=&amp;zone1=titreRAs&amp;val1=&amp;op1=AND&amp;zone2=auteurs&amp;val2=GAREL+THIBAULT&amp;op2=AND&amp;zone3=etabSoutenances&amp;val3=&amp;op3=AND&amp;zone4=dateSoutenance&amp;val4a=&amp;val4b=</t>
  </si>
  <si>
    <t>GENTILE</t>
  </si>
  <si>
    <t>GIANFRANCO</t>
  </si>
  <si>
    <t>http://www.theses.fr/?q=&amp;zone1=titreRAs&amp;val1=&amp;op1=AND&amp;zone2=auteurs&amp;val2=GENTILE+GIANFRANCO&amp;op2=AND&amp;zone3=etabSoutenances&amp;val3=&amp;op3=AND&amp;zone4=dateSoutenance&amp;val4a=&amp;val4b=</t>
  </si>
  <si>
    <t>GRISE</t>
  </si>
  <si>
    <t>FABIEN</t>
  </si>
  <si>
    <t>Fabien Grisé</t>
  </si>
  <si>
    <t>Mercredi 6 avril</t>
  </si>
  <si>
    <t>Soutenue en 2008</t>
  </si>
  <si>
    <t>http://www.theses.fr/?q=&amp;zone1=titreRAs&amp;val1=&amp;op1=AND&amp;zone2=auteurs&amp;val2=GRISE+FABIEN&amp;op2=AND&amp;zone3=etabSoutenances&amp;val3=&amp;op3=AND&amp;zone4=dateSoutenance&amp;val4a=&amp;val4b=</t>
  </si>
  <si>
    <t>GUENNOU</t>
  </si>
  <si>
    <t>CHLOE</t>
  </si>
  <si>
    <t>Chloé Guennou</t>
  </si>
  <si>
    <t>Soutenue le 24-10-2013</t>
  </si>
  <si>
    <t>Physique</t>
  </si>
  <si>
    <t>http://www.theses.fr/?q=&amp;zone1=titreRAs&amp;val1=&amp;op1=AND&amp;zone2=auteurs&amp;val2=GUENNOU+CHLOE&amp;op2=AND&amp;zone3=etabSoutenances&amp;val3=&amp;op3=AND&amp;zone4=dateSoutenance&amp;val4a=&amp;val4b=</t>
  </si>
  <si>
    <t>LOIC</t>
  </si>
  <si>
    <t>Loic Guennou</t>
  </si>
  <si>
    <t>Soutenue le 20-06-2012</t>
  </si>
  <si>
    <t>http://www.theses.fr/?q=&amp;zone1=titreRAs&amp;val1=&amp;op1=AND&amp;zone2=auteurs&amp;val2=GUENNOU+LOIC&amp;op2=AND&amp;zone3=etabSoutenances&amp;val3=&amp;op3=AND&amp;zone4=dateSoutenance&amp;val4a=&amp;val4b=</t>
  </si>
  <si>
    <t>GUILLOT</t>
  </si>
  <si>
    <t>SEBASTIEN</t>
  </si>
  <si>
    <t>http://www.theses.fr/?q=&amp;zone1=titreRAs&amp;val1=&amp;op1=AND&amp;zone2=auteurs&amp;val2=GUILLOT+SEBASTIEN&amp;op2=AND&amp;zone3=etabSoutenances&amp;val3=&amp;op3=AND&amp;zone4=dateSoutenance&amp;val4a=&amp;val4b=</t>
  </si>
  <si>
    <t>HUGHES</t>
  </si>
  <si>
    <t>ANNIE</t>
  </si>
  <si>
    <t>http://www.theses.fr/?q=&amp;zone1=titreRAs&amp;val1=&amp;op1=AND&amp;zone2=auteurs&amp;val2=HUGHES+ANNIE&amp;op2=AND&amp;zone3=etabSoutenances&amp;val3=&amp;op3=AND&amp;zone4=dateSoutenance&amp;val4a=&amp;val4b=</t>
  </si>
  <si>
    <t>HURIER</t>
  </si>
  <si>
    <t>GUILLAUME</t>
  </si>
  <si>
    <t>Guillaume Hurier</t>
  </si>
  <si>
    <t>Soutenue le 10-12-2012</t>
  </si>
  <si>
    <t>http://www.theses.fr/?q=&amp;zone1=titreRAs&amp;val1=&amp;op1=AND&amp;zone2=auteurs&amp;val2=HURIER+GUILLAUME&amp;op2=AND&amp;zone3=etabSoutenances&amp;val3=&amp;op3=AND&amp;zone4=dateSoutenance&amp;val4a=&amp;val4b=</t>
  </si>
  <si>
    <t>ILIC</t>
  </si>
  <si>
    <t>STEPHANE</t>
  </si>
  <si>
    <t>Stéphane Ilić (Ilic)</t>
  </si>
  <si>
    <t>Soutenue le 23-10-2013</t>
  </si>
  <si>
    <t>Cosmologie</t>
  </si>
  <si>
    <t>http://www.theses.fr/?q=&amp;zone1=titreRAs&amp;val1=&amp;op1=AND&amp;zone2=auteurs&amp;val2=ILIC+STEPHANE&amp;op2=AND&amp;zone3=etabSoutenances&amp;val3=&amp;op3=AND&amp;zone4=dateSoutenance&amp;val4a=&amp;val4b=</t>
  </si>
  <si>
    <t>JAUZAC</t>
  </si>
  <si>
    <t>MATHILDE</t>
  </si>
  <si>
    <t>Mathilde Jauzac</t>
  </si>
  <si>
    <t>Soutenue le 17-11-2011</t>
  </si>
  <si>
    <t>http://www.theses.fr/?q=&amp;zone1=titreRAs&amp;val1=&amp;op1=AND&amp;zone2=auteurs&amp;val2=JAUZAC+MATHILDE&amp;op2=AND&amp;zone3=etabSoutenances&amp;val3=&amp;op3=AND&amp;zone4=dateSoutenance&amp;val4a=&amp;val4b=</t>
  </si>
  <si>
    <t>JOFRE PFEIL</t>
  </si>
  <si>
    <t>PAULA</t>
  </si>
  <si>
    <t>http://www.ast.cam.ac.uk/people/paula.jofre.pfeil</t>
  </si>
  <si>
    <t>BENOIT-LEVY</t>
  </si>
  <si>
    <t>AURELIEN</t>
  </si>
  <si>
    <t>http://www2.iap.fr/users/benoitl/CV.html</t>
  </si>
  <si>
    <t>LAPORTE</t>
  </si>
  <si>
    <t>NICOLAS</t>
  </si>
  <si>
    <t>Nicolas Laporte</t>
  </si>
  <si>
    <t>Astrophysique, sciences de l'espace et planétologie</t>
  </si>
  <si>
    <t>http://www.theses.fr/?q=&amp;zone1=titreRAs&amp;val1=&amp;op1=AND&amp;zone2=auteurs&amp;val2=LAPORTE+NICOLAS&amp;op2=AND&amp;zone3=etabSoutenances&amp;val3=&amp;op3=AND&amp;zone4=dateSoutenance&amp;val4a=&amp;val4b=</t>
  </si>
  <si>
    <t>LECLERCQ</t>
  </si>
  <si>
    <t>LUDIVINE</t>
  </si>
  <si>
    <t>http://www.latmos.ipsl.fr/index.php/fr/annuaire/43-pages-officielles/fonction-non-definie/3725-Ludivine-Leclercq-ici-latmos-ipsl-fr?task=view</t>
  </si>
  <si>
    <t>LEMASLE</t>
  </si>
  <si>
    <t>BERTRAND</t>
  </si>
  <si>
    <t>http://gepi.obspm.fr/enseignement-et-formation/theses/?lang=fr</t>
  </si>
  <si>
    <t>MATTEINI</t>
  </si>
  <si>
    <t>LORENZO</t>
  </si>
  <si>
    <t>http://www.theses.fr/?q=&amp;zone1=titreRAs&amp;val1=&amp;op1=AND&amp;zone2=auteurs&amp;val2=MATTEINI+LORENZO&amp;op2=AND&amp;zone3=etabSoutenances&amp;val3=&amp;op3=AND&amp;zone4=dateSoutenance&amp;val4a=&amp;val4b=</t>
  </si>
  <si>
    <t>Par mail</t>
  </si>
  <si>
    <t>MONARI</t>
  </si>
  <si>
    <t>GIACOMO</t>
  </si>
  <si>
    <t>http://www.theses.fr/?q=&amp;zone1=titreRAs&amp;val1=&amp;op1=AND&amp;zone2=auteurs&amp;val2=MONARI+GIACOMO&amp;op2=AND&amp;zone3=etabSoutenances&amp;val3=&amp;op3=AND&amp;zone4=dateSoutenance&amp;val4a=&amp;val4b=</t>
  </si>
  <si>
    <t>MONREAL IBERO</t>
  </si>
  <si>
    <t>ANA</t>
  </si>
  <si>
    <t>Jeudi 7 avril</t>
  </si>
  <si>
    <t>Salle du Levant (OP)</t>
  </si>
  <si>
    <t>https://www.linkedin.com/in/ana-monreal-ibero-8ab47590</t>
  </si>
  <si>
    <t>PACAUD</t>
  </si>
  <si>
    <t>FLORIAN</t>
  </si>
  <si>
    <t>Florian Pacaud</t>
  </si>
  <si>
    <t>http://www.theses.fr/?q=&amp;zone1=titreRAs&amp;val1=&amp;op1=AND&amp;zone2=auteurs&amp;val2=PACAUD+FLORIAN&amp;op2=AND&amp;zone3=etabSoutenances&amp;val3=&amp;op3=AND&amp;zone4=dateSoutenance&amp;val4a=&amp;val4b=</t>
  </si>
  <si>
    <t>PALIN</t>
  </si>
  <si>
    <t>LAURIANNE</t>
  </si>
  <si>
    <t>Laurianne Palin</t>
  </si>
  <si>
    <t>http://www.theses.fr/?q=&amp;zone1=titreRAs&amp;val1=&amp;op1=AND&amp;zone2=auteurs&amp;val2=PALIN+LAURIANNE&amp;op2=AND&amp;zone3=etabSoutenances&amp;val3=&amp;op3=AND&amp;zone4=dateSoutenance&amp;val4a=&amp;val4b=</t>
  </si>
  <si>
    <t>PARIS</t>
  </si>
  <si>
    <t>ISABELLE</t>
  </si>
  <si>
    <t>http://www.theses.fr/?q=&amp;zone1=titreRAs&amp;val1=&amp;op1=AND&amp;zone2=auteurs&amp;val2=PARIS+ISABELLE&amp;op2=AND&amp;zone3=etabSoutenances&amp;val3=&amp;op3=AND&amp;zone4=dateSoutenance&amp;val4a=&amp;val4b=</t>
  </si>
  <si>
    <t>PINTO</t>
  </si>
  <si>
    <t>RUI</t>
  </si>
  <si>
    <t>Rui Pinto</t>
  </si>
  <si>
    <t>http://www.theses.fr/?q=&amp;zone1=titreRAs&amp;val1=&amp;op1=AND&amp;zone2=auteurs&amp;val2=PINTO+RUI&amp;op2=AND&amp;zone3=etabSoutenances&amp;val3=&amp;op3=AND&amp;zone4=dateSoutenance&amp;val4a=&amp;val4b=</t>
  </si>
  <si>
    <t>POMMIER</t>
  </si>
  <si>
    <t>MAMTA</t>
  </si>
  <si>
    <t>http://www.theses.fr/?q=&amp;zone1=titreRAs&amp;val1=&amp;op1=AND&amp;zone2=auteurs&amp;val2=POMMIER+MAMTA&amp;op2=AND&amp;zone3=etabSoutenances&amp;val3=&amp;op3=AND&amp;zone4=dateSoutenance&amp;val4a=&amp;val4b=</t>
  </si>
  <si>
    <t>https://www.linkedin.com/in/m-pommier-16250115</t>
  </si>
  <si>
    <t>RENAULT-TINACCI</t>
  </si>
  <si>
    <t>Nicolas Renault Tinacci</t>
  </si>
  <si>
    <t>En préparation depuis le 30-11-2011</t>
  </si>
  <si>
    <t>http://www.theses.fr/?q=&amp;zone1=titreRAs&amp;val1=&amp;op1=AND&amp;zone2=auteurs&amp;val2=RENAULT-TINACCI+NICOLAS&amp;op2=AND&amp;zone3=etabSoutenances&amp;val3=&amp;op3=AND&amp;zone4=dateSoutenance&amp;val4a=&amp;val4b=</t>
  </si>
  <si>
    <t>RODRIGUES</t>
  </si>
  <si>
    <t>MYRIAM</t>
  </si>
  <si>
    <t>Myriam Arnal Rodrigues</t>
  </si>
  <si>
    <t>Soutenue en 2010</t>
  </si>
  <si>
    <t>http://www.theses.fr/?q=&amp;zone1=titreRAs&amp;val1=&amp;op1=AND&amp;zone2=auteurs&amp;val2=RODRIGUES+MYRIAM&amp;op2=AND&amp;zone3=etabSoutenances&amp;val3=&amp;op3=AND&amp;zone4=dateSoutenance&amp;val4a=&amp;val4b=</t>
  </si>
  <si>
    <t>ROSDAHL</t>
  </si>
  <si>
    <t>KARL JOAKIM</t>
  </si>
  <si>
    <t>Karl Joakim Rosdahl</t>
  </si>
  <si>
    <t>Soutenue le 15-06-2012</t>
  </si>
  <si>
    <t>http://www.theses.fr/?q=&amp;zone1=titreRAs&amp;val1=&amp;op1=AND&amp;zone2=auteurs&amp;val2=ROSDAHL+KARL+JOAKIM&amp;op2=AND&amp;zone3=etabSoutenances&amp;val3=&amp;op3=AND&amp;zone4=dateSoutenance&amp;val4a=&amp;val4b=</t>
  </si>
  <si>
    <t>STEFANELLI</t>
  </si>
  <si>
    <t>LETIZIA</t>
  </si>
  <si>
    <t>https://www.researchgate.net/profile/Letizia_Stefanelli/info</t>
  </si>
  <si>
    <t>TASCA</t>
  </si>
  <si>
    <t>LIDIA</t>
  </si>
  <si>
    <t>http://www.theses.fr/?q=&amp;zone1=titreRAs&amp;val1=&amp;op1=AND&amp;zone2=auteurs&amp;val2=TASCA+LIDIA&amp;op2=AND&amp;zone3=etabSoutenances&amp;val3=&amp;op3=AND&amp;zone4=dateSoutenance&amp;val4a=&amp;val4b=</t>
  </si>
  <si>
    <t>TIBALDO</t>
  </si>
  <si>
    <t>LUIGI</t>
  </si>
  <si>
    <t>Luigi Tibaldo</t>
  </si>
  <si>
    <t>Champs, particules, matière</t>
  </si>
  <si>
    <t>http://www.theses.fr/?q=&amp;zone1=titreRAs&amp;val1=&amp;op1=AND&amp;zone2=auteurs&amp;val2=TIBALDO+LUIGI&amp;op2=AND&amp;zone3=etabSoutenances&amp;val3=&amp;op3=AND&amp;zone4=dateSoutenance&amp;val4a=&amp;val4b=</t>
  </si>
  <si>
    <t>TRICHARD</t>
  </si>
  <si>
    <t>CYRIL</t>
  </si>
  <si>
    <t>http://www.theses.fr/?q=&amp;zone1=titreRAs&amp;val1=&amp;op1=AND&amp;zone2=auteurs&amp;val2=TRICHARD+CYRIL&amp;op2=AND&amp;zone3=etabSoutenances&amp;val3=&amp;op3=AND&amp;zone4=dateSoutenance&amp;val4a=&amp;val4b=</t>
  </si>
  <si>
    <t>ACCADIA</t>
  </si>
  <si>
    <t>TIMOTHEE</t>
  </si>
  <si>
    <t>Timothée Accadia</t>
  </si>
  <si>
    <t>Salle du Conseil (IAP)</t>
  </si>
  <si>
    <t>Soutenue le 15-11-2012</t>
  </si>
  <si>
    <t>http://www.theses.fr/?q=&amp;zone1=titreRAs&amp;val1=&amp;op1=AND&amp;zone2=auteurs&amp;val2=ACCADIA+TIMOTHEE&amp;op2=AND&amp;zone3=etabSoutenances&amp;val3=&amp;op3=AND&amp;zone4=dateSoutenance&amp;val4a=&amp;val4b=</t>
  </si>
  <si>
    <t>ALMENARA VILLA</t>
  </si>
  <si>
    <t>JOSE MANUEL</t>
  </si>
  <si>
    <t>https://www.educacion.gob.es/teseo/createpdf?origen=3&amp;idFicha=295005</t>
  </si>
  <si>
    <t>AMAMOU</t>
  </si>
  <si>
    <t>HSSAINE</t>
  </si>
  <si>
    <t>Hssaine Amamou</t>
  </si>
  <si>
    <t>Soutenue en 2002</t>
  </si>
  <si>
    <t>Rayonnement et plasmas</t>
  </si>
  <si>
    <t>http://www.theses.fr/?q=&amp;zone1=titreRAs&amp;val1=&amp;op1=AND&amp;zone2=auteurs&amp;val2=AMAMOU+HSSAINE&amp;op2=AND&amp;zone3=etabSoutenances&amp;val3=&amp;op3=AND&amp;zone4=dateSoutenance&amp;val4a=&amp;val4b=</t>
  </si>
  <si>
    <t>BERTONE</t>
  </si>
  <si>
    <t>STEFANO</t>
  </si>
  <si>
    <t>Stefano Bertone</t>
  </si>
  <si>
    <t>http://www.theses.fr/?q=&amp;zone1=titreRAs&amp;val1=&amp;op1=AND&amp;zone2=auteurs&amp;val2=BERTONE+STEFANO&amp;op2=AND&amp;zone3=etabSoutenances&amp;val3=&amp;op3=AND&amp;zone4=dateSoutenance&amp;val4a=&amp;val4b=</t>
  </si>
  <si>
    <t>BETH</t>
  </si>
  <si>
    <t>ARNAUD</t>
  </si>
  <si>
    <t>Arnaud Beth</t>
  </si>
  <si>
    <t>Soutenue en 2014</t>
  </si>
  <si>
    <t>http://www.theses.fr/?q=&amp;zone1=titreRAs&amp;val1=&amp;op1=AND&amp;zone2=auteurs&amp;val2=BETH+ARNAUD&amp;op2=AND&amp;zone3=etabSoutenances&amp;val3=&amp;op3=AND&amp;zone4=dateSoutenance&amp;val4a=&amp;val4b=</t>
  </si>
  <si>
    <t>BOISSIER</t>
  </si>
  <si>
    <t>JEREMIE</t>
  </si>
  <si>
    <t>Jérémie Boissier</t>
  </si>
  <si>
    <t>Soutenue en 2007</t>
  </si>
  <si>
    <t>Astrophysique et instrumentations associées</t>
  </si>
  <si>
    <t>http://www.theses.fr/?q=&amp;zone1=titreRAs&amp;val1=&amp;op1=AND&amp;zone2=auteurs&amp;val2=BOISSIER+JEREMIE&amp;op2=AND&amp;zone3=etabSoutenances&amp;val3=&amp;op3=AND&amp;zone4=dateSoutenance&amp;val4a=&amp;val4b=</t>
  </si>
  <si>
    <t>BOURRIER</t>
  </si>
  <si>
    <t>VINCENT</t>
  </si>
  <si>
    <t>Antoine Bourrier</t>
  </si>
  <si>
    <t>En préparation depuis le 24-01-2014</t>
  </si>
  <si>
    <t>Physique pour les Sciences du Vivant</t>
  </si>
  <si>
    <t>http://www.theses.fr/?q=&amp;zone1=titreRAs&amp;val1=&amp;op1=AND&amp;zone2=auteurs&amp;val2=BOURRIER+VINCENT&amp;op2=AND&amp;zone3=etabSoutenances&amp;val3=&amp;op3=AND&amp;zone4=dateSoutenance&amp;val4a=&amp;val4b=</t>
  </si>
  <si>
    <t>BRON</t>
  </si>
  <si>
    <t>EMERIC</t>
  </si>
  <si>
    <t>Emeric Bron</t>
  </si>
  <si>
    <t>http://www.theses.fr/?q=&amp;zone1=titreRAs&amp;val1=&amp;op1=AND&amp;zone2=auteurs&amp;val2=BRON+EMERIC&amp;op2=AND&amp;zone3=etabSoutenances&amp;val3=&amp;op3=AND&amp;zone4=dateSoutenance&amp;val4a=&amp;val4b=</t>
  </si>
  <si>
    <t>CARMONA GONZALEZ</t>
  </si>
  <si>
    <t>ANDRES</t>
  </si>
  <si>
    <t>http://www.theses.fr/?q=&amp;zone1=titreRAs&amp;val1=&amp;op1=AND&amp;zone2=auteurs&amp;val2=CARMONA+GONZALEZ+ANDRES&amp;op2=AND&amp;zone3=etabSoutenances&amp;val3=&amp;op3=AND&amp;zone4=dateSoutenance&amp;val4a=&amp;val4b=</t>
  </si>
  <si>
    <t>CHARNAY</t>
  </si>
  <si>
    <t>BENJAMIN</t>
  </si>
  <si>
    <t>Benjamin Charnay</t>
  </si>
  <si>
    <t>Soutenue le 08-01-2014</t>
  </si>
  <si>
    <t>Astronomie - Astrophysique</t>
  </si>
  <si>
    <t>http://www.theses.fr/?q=&amp;zone1=titreRAs&amp;val1=&amp;op1=AND&amp;zone2=auteurs&amp;val2=CHARNAY+BENJAMIN&amp;op2=AND&amp;zone3=etabSoutenances&amp;val3=&amp;op3=AND&amp;zone4=dateSoutenance&amp;val4a=&amp;val4b=</t>
  </si>
  <si>
    <t>CHOQUET</t>
  </si>
  <si>
    <t>ELODIE</t>
  </si>
  <si>
    <t>Élodie Choquet</t>
  </si>
  <si>
    <t>Sciences. Astronomie et astrophysique</t>
  </si>
  <si>
    <t>http://www.theses.fr/?q=&amp;zone1=titreRAs&amp;val1=&amp;op1=AND&amp;zone2=auteurs&amp;val2=CHOQUET+ELODIE&amp;op2=AND&amp;zone3=etabSoutenances&amp;val3=&amp;op3=AND&amp;zone4=dateSoutenance&amp;val4a=&amp;val4b=</t>
  </si>
  <si>
    <t>COUTENS</t>
  </si>
  <si>
    <t>http://www.theses.fr/?q=&amp;zone1=titreRAs&amp;val1=&amp;op1=AND&amp;zone2=auteurs&amp;val2=COUTENS+AUDREY&amp;op2=AND&amp;zone3=etabSoutenances&amp;val3=&amp;op3=AND&amp;zone4=dateSoutenance&amp;val4a=&amp;val4b=</t>
  </si>
  <si>
    <t>CROUZET</t>
  </si>
  <si>
    <t>http://www.theses.fr/?q=&amp;zone1=titreRAs&amp;val1=&amp;op1=AND&amp;zone2=auteurs&amp;val2=CROUZET+NICOLAS&amp;op2=AND&amp;zone3=etabSoutenances&amp;val3=&amp;op3=AND&amp;zone4=dateSoutenance&amp;val4a=&amp;val4b=</t>
  </si>
  <si>
    <t>http://www.theses.fr/?q=&amp;zone1=titreRAs&amp;val1=&amp;op1=AND&amp;zone2=auteurs&amp;val2=VINCENT+JEAN-BAPTISTE&amp;op2=AND&amp;zone3=etabSoutenances&amp;val3=&amp;op3=AND&amp;zone4=dateSoutenance&amp;val4a=&amp;val4b=</t>
  </si>
  <si>
    <t>DAMIANI</t>
  </si>
  <si>
    <t>CILIA</t>
  </si>
  <si>
    <t>Cilia Damiani</t>
  </si>
  <si>
    <t>http://www.theses.fr/?q=&amp;zone1=titreRAs&amp;val1=&amp;op1=AND&amp;zone2=auteurs&amp;val2=DAMIANI+CILIA&amp;op2=AND&amp;zone3=etabSoutenances&amp;val3=&amp;op3=AND&amp;zone4=dateSoutenance&amp;val4a=&amp;val4b=</t>
  </si>
  <si>
    <t>DANIEL</t>
  </si>
  <si>
    <t>http://www.theses.fr/?q=&amp;zone1=titreRAs&amp;val1=&amp;op1=AND&amp;zone2=auteurs&amp;val2=DANIEL+FABIEN&amp;op2=AND&amp;zone3=etabSoutenances&amp;val3=&amp;op3=AND&amp;zone4=dateSoutenance&amp;val4a=&amp;val4b=</t>
  </si>
  <si>
    <t>DEMANGEON</t>
  </si>
  <si>
    <t>OLIVIER</t>
  </si>
  <si>
    <t>Olivier Demangeon</t>
  </si>
  <si>
    <t>Soutenue le 28-06-2013</t>
  </si>
  <si>
    <t>http://www.theses.fr/?q=&amp;zone1=titreRAs&amp;val1=&amp;op1=AND&amp;zone2=auteurs&amp;val2=DEMANGEON+OLIVIER&amp;op2=AND&amp;zone3=etabSoutenances&amp;val3=&amp;op3=AND&amp;zone4=dateSoutenance&amp;val4a=&amp;val4b=</t>
  </si>
  <si>
    <t>DRILLEAU</t>
  </si>
  <si>
    <t>MELANIE</t>
  </si>
  <si>
    <t>Mélanie Drilleau</t>
  </si>
  <si>
    <t>Soutenue en 2013</t>
  </si>
  <si>
    <t>Sciences de la Terre et de l'Univers, Géophysique</t>
  </si>
  <si>
    <t>http://www.theses.fr/?q=&amp;zone1=titreRAs&amp;val1=&amp;op1=AND&amp;zone2=auteurs&amp;val2=DRILLEAU+MELANIE&amp;op2=AND&amp;zone3=etabSoutenances&amp;val3=&amp;op3=AND&amp;zone4=dateSoutenance&amp;val4a=&amp;val4b=</t>
  </si>
  <si>
    <t>FARES</t>
  </si>
  <si>
    <t>RIM</t>
  </si>
  <si>
    <t>Rim Fares</t>
  </si>
  <si>
    <t>http://www.theses.fr/?q=&amp;zone1=titreRAs&amp;val1=&amp;op1=AND&amp;zone2=auteurs&amp;val2=FARES+RIM&amp;op2=AND&amp;zone3=etabSoutenances&amp;val3=&amp;op3=AND&amp;zone4=dateSoutenance&amp;val4a=&amp;val4b=</t>
  </si>
  <si>
    <t>FAVRE</t>
  </si>
  <si>
    <t>CECILE</t>
  </si>
  <si>
    <t>Cécile Favre</t>
  </si>
  <si>
    <t>Soutenue le 10-12-2010</t>
  </si>
  <si>
    <t>http://www.theses.fr/?q=&amp;zone1=titreRAs&amp;val1=&amp;op1=AND&amp;zone2=auteurs&amp;val2=FAVRE+CECILE&amp;op2=AND&amp;zone3=etabSoutenances&amp;val3=&amp;op3=AND&amp;zone4=dateSoutenance&amp;val4a=&amp;val4b=</t>
  </si>
  <si>
    <t>MAUD</t>
  </si>
  <si>
    <t>Maud Galametz</t>
  </si>
  <si>
    <t>Astrophysique et méthodes associées</t>
  </si>
  <si>
    <t>http://www.theses.fr/?q=&amp;zone1=titreRAs&amp;val1=&amp;op1=AND&amp;zone2=auteurs&amp;val2=GALAMETZ+MAUD&amp;op2=AND&amp;zone3=etabSoutenances&amp;val3=&amp;op3=AND&amp;zone4=dateSoutenance&amp;val4a=&amp;val4b=</t>
  </si>
  <si>
    <t>GIRARD</t>
  </si>
  <si>
    <t>JULIEN</t>
  </si>
  <si>
    <t>Julien Girard</t>
  </si>
  <si>
    <t>http://www.theses.fr/?q=&amp;zone1=titreRAs&amp;val1=&amp;op1=AND&amp;zone2=auteurs&amp;val2=GIRARD+JULIEN&amp;op2=AND&amp;zone3=etabSoutenances&amp;val3=&amp;op3=AND&amp;zone4=dateSoutenance&amp;val4a=&amp;val4b=</t>
  </si>
  <si>
    <t>GRATIER</t>
  </si>
  <si>
    <t>PIERRE</t>
  </si>
  <si>
    <t>Pierre Gratier</t>
  </si>
  <si>
    <t>Soutenue le 16-11-2010</t>
  </si>
  <si>
    <t>http://www.theses.fr/?q=&amp;zone1=titreRAs&amp;val1=&amp;op1=AND&amp;zone2=auteurs&amp;val2=GRATIER+PIERRE&amp;op2=AND&amp;zone3=etabSoutenances&amp;val3=&amp;op3=AND&amp;zone4=dateSoutenance&amp;val4a=&amp;val4b=</t>
  </si>
  <si>
    <t>CSENGERI</t>
  </si>
  <si>
    <t>TIMEA</t>
  </si>
  <si>
    <t>Timea Csengeri</t>
  </si>
  <si>
    <t>http://www.theses.fr/?q=&amp;zone1=titreRAs&amp;val1=&amp;op1=AND&amp;zone2=auteurs&amp;val2=CSENGERI+TIMEA&amp;op2=AND&amp;zone3=etabSoutenances&amp;val3=&amp;op3=AND&amp;zone4=dateSoutenance&amp;val4a=&amp;val4b=</t>
  </si>
  <si>
    <t>HAUBOIS</t>
  </si>
  <si>
    <t>XAVIER</t>
  </si>
  <si>
    <t>Xavier Haubois</t>
  </si>
  <si>
    <t>http://www.theses.fr/?q=&amp;zone1=titreRAs&amp;val1=&amp;op1=AND&amp;zone2=auteurs&amp;val2=HAUBOIS+XAVIER&amp;op2=AND&amp;zone3=etabSoutenances&amp;val3=&amp;op3=AND&amp;zone4=dateSoutenance&amp;val4a=&amp;val4b=</t>
  </si>
  <si>
    <t>HERRERA CONTRERAS</t>
  </si>
  <si>
    <t>CINTHYA</t>
  </si>
  <si>
    <t>Cinthya Natalia Herrera Contreras</t>
  </si>
  <si>
    <t>Soutenue le 05-11-2012</t>
  </si>
  <si>
    <t>Astronomie</t>
  </si>
  <si>
    <t>http://www.theses.fr/?q=&amp;zone1=titreRAs&amp;val1=&amp;op1=AND&amp;zone2=auteurs&amp;val2=HERRERA+CONTRERAS+CINTHYA&amp;op2=AND&amp;zone3=etabSoutenances&amp;val3=&amp;op3=AND&amp;zone4=dateSoutenance&amp;val4a=&amp;val4b=</t>
  </si>
  <si>
    <t>HUBY</t>
  </si>
  <si>
    <t>ELSA</t>
  </si>
  <si>
    <t>Elsa Huby</t>
  </si>
  <si>
    <t>http://www.theses.fr/?q=&amp;zone1=titreRAs&amp;val1=&amp;op1=AND&amp;zone2=auteurs&amp;val2=HUBY+ELSA&amp;op2=AND&amp;zone3=etabSoutenances&amp;val3=&amp;op3=AND&amp;zone4=dateSoutenance&amp;val4a=&amp;val4b=</t>
  </si>
  <si>
    <t>IRO</t>
  </si>
  <si>
    <t>Nicolas Iro</t>
  </si>
  <si>
    <t>Soutenue en 2005</t>
  </si>
  <si>
    <t>http://www.theses.fr/?q=&amp;zone1=titreRAs&amp;val1=&amp;op1=AND&amp;zone2=auteurs&amp;val2=IRO+NICOLAS&amp;op2=AND&amp;zone3=etabSoutenances&amp;val3=&amp;op3=AND&amp;zone4=dateSoutenance&amp;val4a=&amp;val4b=</t>
  </si>
  <si>
    <t>KELLERER</t>
  </si>
  <si>
    <t>AGLAE</t>
  </si>
  <si>
    <t>Aglaé Kellerer</t>
  </si>
  <si>
    <t>Salle 281 (IAP)</t>
  </si>
  <si>
    <t>http://www.theses.fr/?q=&amp;zone1=titreRAs&amp;val1=&amp;op1=AND&amp;zone2=auteurs&amp;val2=KELLERER+AGLAE&amp;op2=AND&amp;zone3=etabSoutenances&amp;val3=&amp;op3=AND&amp;zone4=dateSoutenance&amp;val4a=&amp;val4b=</t>
  </si>
  <si>
    <t>KIEFER</t>
  </si>
  <si>
    <t>FLAVIEN</t>
  </si>
  <si>
    <t>Flavien Kiefer</t>
  </si>
  <si>
    <t>Physique Théorique</t>
  </si>
  <si>
    <t>http://www.theses.fr/?q=&amp;zone1=titreRAs&amp;val1=&amp;op1=AND&amp;zone2=auteurs&amp;val2=KIEFER+FLAVIEN&amp;op2=AND&amp;zone3=etabSoutenances&amp;val3=&amp;op3=AND&amp;zone4=dateSoutenance&amp;val4a=&amp;val4b=</t>
  </si>
  <si>
    <t>KRAL</t>
  </si>
  <si>
    <t>QUENTIN</t>
  </si>
  <si>
    <t>http://www.theses.fr/?q=&amp;zone1=titreRAs&amp;val1=&amp;op1=AND&amp;zone2=auteurs&amp;val2=KRAL+QUENTIN&amp;op2=AND&amp;zone3=etabSoutenances&amp;val3=&amp;op3=AND&amp;zone4=dateSoutenance&amp;val4a=&amp;val4b=</t>
  </si>
  <si>
    <t>LAGARDE</t>
  </si>
  <si>
    <t>NADEGE</t>
  </si>
  <si>
    <t>http://www.theses.fr/?q=&amp;zone1=titreRAs&amp;val1=&amp;op1=AND&amp;zone2=auteurs&amp;val2=LAGARDE+NADEGE&amp;op2=AND&amp;zone3=etabSoutenances&amp;val3=&amp;op3=AND&amp;zone4=dateSoutenance&amp;val4a=&amp;val4b=</t>
  </si>
  <si>
    <t>LEFEVRE</t>
  </si>
  <si>
    <t>CHARLENE</t>
  </si>
  <si>
    <t>Charlène Lefèvre</t>
  </si>
  <si>
    <t>Soutenue le 30-11-2015</t>
  </si>
  <si>
    <t>http://www.theses.fr/?q=&amp;zone1=titreRAs&amp;val1=&amp;op1=AND&amp;zone2=auteurs&amp;val2=LEFEVRE+CHARLENE&amp;op2=AND&amp;zone3=etabSoutenances&amp;val3=&amp;op3=AND&amp;zone4=dateSoutenance&amp;val4a=&amp;val4b=</t>
  </si>
  <si>
    <t>LIGI</t>
  </si>
  <si>
    <t>ROXANNE</t>
  </si>
  <si>
    <t>http://www.theses.fr/?q=&amp;zone1=titreRAs&amp;val1=&amp;op1=AND&amp;zone2=auteurs&amp;val2=LIGI+ROXANNE&amp;op2=AND&amp;zone3=etabSoutenances&amp;val3=&amp;op3=AND&amp;zone4=dateSoutenance&amp;val4a=&amp;val4b=</t>
  </si>
  <si>
    <t>LOIZEAU</t>
  </si>
  <si>
    <t>DAMIEN</t>
  </si>
  <si>
    <t>Damien Loizeau</t>
  </si>
  <si>
    <t>Terre, océan, espace</t>
  </si>
  <si>
    <t>http://www.theses.fr/?q=&amp;zone1=titreRAs&amp;val1=&amp;op1=AND&amp;zone2=auteurs&amp;val2=LOIZEAU+DAMIEN&amp;op2=AND&amp;zone3=etabSoutenances&amp;val3=&amp;op3=AND&amp;zone4=dateSoutenance&amp;val4a=&amp;val4b=</t>
  </si>
  <si>
    <t>LOPEZ-SEPULCRE</t>
  </si>
  <si>
    <t>http://www.theses.fr/?q=&amp;zone1=titreRAs&amp;val1=&amp;op1=AND&amp;zone2=auteurs&amp;val2=LOPEZ-SEPULCRE+ANA&amp;op2=AND&amp;zone3=etabSoutenances&amp;val3=&amp;op3=AND&amp;zone4=dateSoutenance&amp;val4a=&amp;val4b=</t>
  </si>
  <si>
    <t>LOUVET</t>
  </si>
  <si>
    <t>Fabien Louvet</t>
  </si>
  <si>
    <t>Soutenue le 22-09-2014</t>
  </si>
  <si>
    <t>Sciences de l'Univers</t>
  </si>
  <si>
    <t>http://www.theses.fr/?q=&amp;zone1=titreRAs&amp;val1=&amp;op1=AND&amp;zone2=auteurs&amp;val2=LOUVET+FABIEN&amp;op2=AND&amp;zone3=etabSoutenances&amp;val3=&amp;op3=AND&amp;zone4=dateSoutenance&amp;val4a=&amp;val4b=</t>
  </si>
  <si>
    <t>MAIRE</t>
  </si>
  <si>
    <t>ANNE-LISE</t>
  </si>
  <si>
    <t>Anne-Lise Maire</t>
  </si>
  <si>
    <t>http://www.theses.fr/?q=&amp;zone1=titreRAs&amp;val1=&amp;op1=AND&amp;zone2=auteurs&amp;val2=MAIRE+ANNE-LISE&amp;op2=AND&amp;zone3=etabSoutenances&amp;val3=&amp;op3=AND&amp;zone4=dateSoutenance&amp;val4a=&amp;val4b=</t>
  </si>
  <si>
    <t>MASSERON</t>
  </si>
  <si>
    <t>THOMAS</t>
  </si>
  <si>
    <t>Thomas Masseron</t>
  </si>
  <si>
    <t>Soutenue en 2006</t>
  </si>
  <si>
    <t>http://www.theses.fr/?q=&amp;zone1=titreRAs&amp;val1=&amp;op1=AND&amp;zone2=auteurs&amp;val2=MASSERON+THOMAS&amp;op2=AND&amp;zone3=etabSoutenances&amp;val3=&amp;op3=AND&amp;zone4=dateSoutenance&amp;val4a=&amp;val4b=</t>
  </si>
  <si>
    <t>MATTER</t>
  </si>
  <si>
    <t>ALEXIS</t>
  </si>
  <si>
    <t>Alexis Matter</t>
  </si>
  <si>
    <t>http://www.theses.fr/?q=&amp;zone1=titreRAs&amp;val1=&amp;op1=AND&amp;zone2=auteurs&amp;val2=MATTER+ALEXIS&amp;op2=AND&amp;zone3=etabSoutenances&amp;val3=&amp;op3=AND&amp;zone4=dateSoutenance&amp;val4a=&amp;val4b=</t>
  </si>
  <si>
    <t>MAZOYER</t>
  </si>
  <si>
    <t>JOHAN</t>
  </si>
  <si>
    <t>http://www.theses.fr/?q=&amp;zone1=titreRAs&amp;val1=&amp;op1=AND&amp;zone2=auteurs&amp;val2=MAZOYER+JOHAN&amp;op2=AND&amp;zone3=etabSoutenances&amp;val3=&amp;op3=AND&amp;zone4=dateSoutenance&amp;val4a=&amp;val4b=</t>
  </si>
  <si>
    <t>MILLI</t>
  </si>
  <si>
    <t>http://www.theses.fr/?q=&amp;zone1=titreRAs&amp;val1=&amp;op1=AND&amp;zone2=auteurs&amp;val2=MILLI+JULIEN&amp;op2=AND&amp;zone3=etabSoutenances&amp;val3=&amp;op3=AND&amp;zone4=dateSoutenance&amp;val4a=&amp;val4b=</t>
  </si>
  <si>
    <t>MONTARGES</t>
  </si>
  <si>
    <t>MIGUEL</t>
  </si>
  <si>
    <t>Miguel Montarges</t>
  </si>
  <si>
    <t>Soutenue le 20-10-2014</t>
  </si>
  <si>
    <t>http://www.theses.fr/?q=&amp;zone1=titreRAs&amp;val1=&amp;op1=AND&amp;zone2=auteurs&amp;val2=MONTARGES+MIGUEL&amp;op2=AND&amp;zone3=etabSoutenances&amp;val3=&amp;op3=AND&amp;zone4=dateSoutenance&amp;val4a=&amp;val4b=</t>
  </si>
  <si>
    <t>N'DIAYE</t>
  </si>
  <si>
    <t>MAMADOU</t>
  </si>
  <si>
    <t>Salle du Bâtiment B (OP)</t>
  </si>
  <si>
    <t>http://www.theses.fr/?q=&amp;zone1=titreRAs&amp;val1=&amp;op1=AND&amp;zone2=auteurs&amp;val2=N'DIAYE+MAMADOU&amp;op2=AND&amp;zone3=etabSoutenances&amp;val3=&amp;op3=AND&amp;zone4=dateSoutenance&amp;val4a=&amp;val4b=</t>
  </si>
  <si>
    <t>NUNEZ</t>
  </si>
  <si>
    <t>PAUL</t>
  </si>
  <si>
    <t>http://www.theses.fr/?q=&amp;zone1=titreRAs&amp;val1=&amp;op1=AND&amp;zone2=auteurs&amp;val2=NUNEZ+PAUL&amp;op2=AND&amp;zone3=etabSoutenances&amp;val3=&amp;op3=AND&amp;zone4=dateSoutenance&amp;val4a=&amp;val4b=</t>
  </si>
  <si>
    <t>OUAZZANI</t>
  </si>
  <si>
    <t>RHITA-MARIA</t>
  </si>
  <si>
    <t>http://www.theses.fr/?q=&amp;zone1=titreRAs&amp;val1=&amp;op1=AND&amp;zone2=auteurs&amp;val2=OUAZZANI+RHITA-MARIA&amp;op2=AND&amp;zone3=etabSoutenances&amp;val3=&amp;op3=AND&amp;zone4=dateSoutenance&amp;val4a=&amp;val4b=</t>
  </si>
  <si>
    <t>PELISSON</t>
  </si>
  <si>
    <t>SOPHIE</t>
  </si>
  <si>
    <t>Sophie Pelisson</t>
  </si>
  <si>
    <t>http://www.theses.fr/?q=&amp;zone1=titreRAs&amp;val1=&amp;op1=AND&amp;zone2=auteurs&amp;val2=PELISSON+SOPHIE&amp;op2=AND&amp;zone3=etabSoutenances&amp;val3=&amp;op3=AND&amp;zone4=dateSoutenance&amp;val4a=&amp;val4b=</t>
  </si>
  <si>
    <t>PERNA</t>
  </si>
  <si>
    <t>DAVIDE</t>
  </si>
  <si>
    <t>Davide Perna</t>
  </si>
  <si>
    <t>http://www.theses.fr/?q=&amp;zone1=titreRAs&amp;val1=&amp;op1=AND&amp;zone2=auteurs&amp;val2=PERNA+DAVIDE&amp;op2=AND&amp;zone3=etabSoutenances&amp;val3=&amp;op3=AND&amp;zone4=dateSoutenance&amp;val4a=&amp;val4b=</t>
  </si>
  <si>
    <t>PILLERI</t>
  </si>
  <si>
    <t>PAOLO</t>
  </si>
  <si>
    <t>Paolo Pilleri</t>
  </si>
  <si>
    <t>http://www.theses.fr/?q=&amp;zone1=titreRAs&amp;val1=&amp;op1=AND&amp;zone2=auteurs&amp;val2=PILLERI+PAOLO&amp;op2=AND&amp;zone3=etabSoutenances&amp;val3=&amp;op3=AND&amp;zone4=dateSoutenance&amp;val4a=&amp;val4b=</t>
  </si>
  <si>
    <t>PILORGET</t>
  </si>
  <si>
    <t>CEDRIC</t>
  </si>
  <si>
    <t>Cédric Pilorget</t>
  </si>
  <si>
    <t>Soutenue le 21-11-2012</t>
  </si>
  <si>
    <t>http://www.theses.fr/?q=&amp;zone1=titreRAs&amp;val1=&amp;op1=AND&amp;zone2=auteurs&amp;val2=PILORGET+CEDRIC&amp;op2=AND&amp;zone3=etabSoutenances&amp;val3=&amp;op3=AND&amp;zone4=dateSoutenance&amp;val4a=&amp;val4b=</t>
  </si>
  <si>
    <t>PRAT</t>
  </si>
  <si>
    <t>http://www.theses.fr/?q=&amp;zone1=titreRAs&amp;val1=&amp;op1=AND&amp;zone2=auteurs&amp;val2=PRAT+VINCENT&amp;op2=AND&amp;zone3=etabSoutenances&amp;val3=&amp;op3=AND&amp;zone4=dateSoutenance&amp;val4a=&amp;val4b=</t>
  </si>
  <si>
    <t>RAMEAU</t>
  </si>
  <si>
    <t>Julien Rameau</t>
  </si>
  <si>
    <t>&lt;h5 class="preparation"&gt;Soutenue le 02-10-2014</t>
  </si>
  <si>
    <t>http://www.theses.fr/?q=&amp;zone1=titreRAs&amp;val1=&amp;op1=AND&amp;zone2=auteurs&amp;val2=RAMEAU+JULIEN&amp;op2=AND&amp;zone3=etabSoutenances&amp;val3=&amp;op3=AND&amp;zone4=dateSoutenance&amp;val4a=&amp;val4b=</t>
  </si>
  <si>
    <t>SANTERNE</t>
  </si>
  <si>
    <t>ALEXANDRE</t>
  </si>
  <si>
    <t>Alexandre Santerne</t>
  </si>
  <si>
    <t>Soutenue le 26-10-2012</t>
  </si>
  <si>
    <t>http://www.theses.fr/?q=&amp;zone1=titreRAs&amp;val1=&amp;op1=AND&amp;zone2=auteurs&amp;val2=SANTERNE+ALEXANDRE&amp;op2=AND&amp;zone3=etabSoutenances&amp;val3=&amp;op3=AND&amp;zone4=dateSoutenance&amp;val4a=&amp;val4b=</t>
  </si>
  <si>
    <t>SOULEZ</t>
  </si>
  <si>
    <t>FERREOL</t>
  </si>
  <si>
    <t>Ferréol Soulez</t>
  </si>
  <si>
    <t>Image</t>
  </si>
  <si>
    <t>http://www.theses.fr/?q=&amp;zone1=titreRAs&amp;val1=&amp;op1=AND&amp;zone2=auteurs&amp;val2=SOULEZ+FERREOL&amp;op2=AND&amp;zone3=etabSoutenances&amp;val3=&amp;op3=AND&amp;zone4=dateSoutenance&amp;val4a=&amp;val4b=</t>
  </si>
  <si>
    <t>TAQUET</t>
  </si>
  <si>
    <t>VIANNEY</t>
  </si>
  <si>
    <t>Vianney Taquet</t>
  </si>
  <si>
    <t>Soutenue le 26-09-2012</t>
  </si>
  <si>
    <t>http://www.theses.fr/?q=&amp;zone1=titreRAs&amp;val1=&amp;op1=AND&amp;zone2=auteurs&amp;val2=TAQUET+VIANNEY&amp;op2=AND&amp;zone3=etabSoutenances&amp;val3=&amp;op3=AND&amp;zone4=dateSoutenance&amp;val4a=&amp;val4b=</t>
  </si>
  <si>
    <t>part des femmes :</t>
  </si>
  <si>
    <t>Année moyenne de soutenance :</t>
  </si>
  <si>
    <t>nbre de femmes</t>
  </si>
  <si>
    <t>Année moyenne de soutenance (admis⋅e)</t>
  </si>
  <si>
    <t>nbre de femmes (corrigé)</t>
  </si>
  <si>
    <t>nbre d'hommes</t>
  </si>
  <si>
    <t>Année moyenne de soutenance (femmes)</t>
  </si>
  <si>
    <t>nbre d'hommes (corrigé)</t>
  </si>
  <si>
    <t>Année moyenne de soutenance (hommes)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</si>
</sst>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u/>
      <color rgb="FF0000FF"/>
    </font>
    <font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1" numFmtId="10" xfId="0" applyFont="1" applyNumberFormat="1"/>
    <xf borderId="0" fillId="0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latmos.ipsl.fr/index.php/fr/annuaire/43-pages-officielles/fonction-non-definie/3725-Ludivine-Leclercq-ici-latmos-ipsl-fr?task=view" TargetMode="External"/><Relationship Id="rId42" Type="http://schemas.openxmlformats.org/officeDocument/2006/relationships/hyperlink" Target="http://www.theses.fr/?q=&amp;zone1=titreRAs&amp;val1=&amp;op1=AND&amp;zone2=auteurs&amp;val2=MATTEINI+LORENZO&amp;op2=AND&amp;zone3=etabSoutenances&amp;val3=&amp;op3=AND&amp;zone4=dateSoutenance&amp;val4a=&amp;val4b=" TargetMode="External"/><Relationship Id="rId41" Type="http://schemas.openxmlformats.org/officeDocument/2006/relationships/hyperlink" Target="http://gepi.obspm.fr/enseignement-et-formation/theses/?lang=fr" TargetMode="External"/><Relationship Id="rId44" Type="http://schemas.openxmlformats.org/officeDocument/2006/relationships/hyperlink" Target="https://www.linkedin.com/in/ana-monreal-ibero-8ab47590" TargetMode="External"/><Relationship Id="rId43" Type="http://schemas.openxmlformats.org/officeDocument/2006/relationships/hyperlink" Target="http://www.theses.fr/?q=&amp;zone1=titreRAs&amp;val1=&amp;op1=AND&amp;zone2=auteurs&amp;val2=MONARI+GIACOMO&amp;op2=AND&amp;zone3=etabSoutenances&amp;val3=&amp;op3=AND&amp;zone4=dateSoutenance&amp;val4a=&amp;val4b=" TargetMode="External"/><Relationship Id="rId46" Type="http://schemas.openxmlformats.org/officeDocument/2006/relationships/hyperlink" Target="http://www.theses.fr/?q=&amp;zone1=titreRAs&amp;val1=&amp;op1=AND&amp;zone2=auteurs&amp;val2=PALIN+LAURIANNE&amp;op2=AND&amp;zone3=etabSoutenances&amp;val3=&amp;op3=AND&amp;zone4=dateSoutenance&amp;val4a=&amp;val4b=" TargetMode="External"/><Relationship Id="rId45" Type="http://schemas.openxmlformats.org/officeDocument/2006/relationships/hyperlink" Target="http://www.theses.fr/?q=&amp;zone1=titreRAs&amp;val1=&amp;op1=AND&amp;zone2=auteurs&amp;val2=PACAUD+FLORIAN&amp;op2=AND&amp;zone3=etabSoutenances&amp;val3=&amp;op3=AND&amp;zone4=dateSoutenance&amp;val4a=&amp;val4b=" TargetMode="External"/><Relationship Id="rId107" Type="http://schemas.openxmlformats.org/officeDocument/2006/relationships/hyperlink" Target="http://www.theses.fr/?q=&amp;zone1=titreRAs&amp;val1=&amp;op1=AND&amp;zone2=auteurs&amp;val2=PILORGET+CEDRIC&amp;op2=AND&amp;zone3=etabSoutenances&amp;val3=&amp;op3=AND&amp;zone4=dateSoutenance&amp;val4a=&amp;val4b=" TargetMode="External"/><Relationship Id="rId106" Type="http://schemas.openxmlformats.org/officeDocument/2006/relationships/hyperlink" Target="http://www.theses.fr/?q=&amp;zone1=titreRAs&amp;val1=&amp;op1=AND&amp;zone2=auteurs&amp;val2=PILLERI+PAOLO&amp;op2=AND&amp;zone3=etabSoutenances&amp;val3=&amp;op3=AND&amp;zone4=dateSoutenance&amp;val4a=&amp;val4b=" TargetMode="External"/><Relationship Id="rId105" Type="http://schemas.openxmlformats.org/officeDocument/2006/relationships/hyperlink" Target="http://www.theses.fr/?q=&amp;zone1=titreRAs&amp;val1=&amp;op1=AND&amp;zone2=auteurs&amp;val2=PERNA+DAVIDE&amp;op2=AND&amp;zone3=etabSoutenances&amp;val3=&amp;op3=AND&amp;zone4=dateSoutenance&amp;val4a=&amp;val4b=" TargetMode="External"/><Relationship Id="rId104" Type="http://schemas.openxmlformats.org/officeDocument/2006/relationships/hyperlink" Target="http://www.theses.fr/?q=&amp;zone1=titreRAs&amp;val1=&amp;op1=AND&amp;zone2=auteurs&amp;val2=PELISSON+SOPHIE&amp;op2=AND&amp;zone3=etabSoutenances&amp;val3=&amp;op3=AND&amp;zone4=dateSoutenance&amp;val4a=&amp;val4b=" TargetMode="External"/><Relationship Id="rId109" Type="http://schemas.openxmlformats.org/officeDocument/2006/relationships/hyperlink" Target="http://www.theses.fr/?q=&amp;zone1=titreRAs&amp;val1=&amp;op1=AND&amp;zone2=auteurs&amp;val2=RAMEAU+JULIEN&amp;op2=AND&amp;zone3=etabSoutenances&amp;val3=&amp;op3=AND&amp;zone4=dateSoutenance&amp;val4a=&amp;val4b=" TargetMode="External"/><Relationship Id="rId108" Type="http://schemas.openxmlformats.org/officeDocument/2006/relationships/hyperlink" Target="http://www.theses.fr/?q=&amp;zone1=titreRAs&amp;val1=&amp;op1=AND&amp;zone2=auteurs&amp;val2=PRAT+VINCENT&amp;op2=AND&amp;zone3=etabSoutenances&amp;val3=&amp;op3=AND&amp;zone4=dateSoutenance&amp;val4a=&amp;val4b=" TargetMode="External"/><Relationship Id="rId48" Type="http://schemas.openxmlformats.org/officeDocument/2006/relationships/hyperlink" Target="http://www.theses.fr/?q=&amp;zone1=titreRAs&amp;val1=&amp;op1=AND&amp;zone2=auteurs&amp;val2=PINTO+RUI&amp;op2=AND&amp;zone3=etabSoutenances&amp;val3=&amp;op3=AND&amp;zone4=dateSoutenance&amp;val4a=&amp;val4b=" TargetMode="External"/><Relationship Id="rId47" Type="http://schemas.openxmlformats.org/officeDocument/2006/relationships/hyperlink" Target="http://www.theses.fr/?q=&amp;zone1=titreRAs&amp;val1=&amp;op1=AND&amp;zone2=auteurs&amp;val2=PARIS+ISABELLE&amp;op2=AND&amp;zone3=etabSoutenances&amp;val3=&amp;op3=AND&amp;zone4=dateSoutenance&amp;val4a=&amp;val4b=" TargetMode="External"/><Relationship Id="rId49" Type="http://schemas.openxmlformats.org/officeDocument/2006/relationships/hyperlink" Target="http://www.theses.fr/?q=&amp;zone1=titreRAs&amp;val1=&amp;op1=AND&amp;zone2=auteurs&amp;val2=POMMIER+MAMTA&amp;op2=AND&amp;zone3=etabSoutenances&amp;val3=&amp;op3=AND&amp;zone4=dateSoutenance&amp;val4a=&amp;val4b=" TargetMode="External"/><Relationship Id="rId103" Type="http://schemas.openxmlformats.org/officeDocument/2006/relationships/hyperlink" Target="http://www.theses.fr/?q=&amp;zone1=titreRAs&amp;val1=&amp;op1=AND&amp;zone2=auteurs&amp;val2=OUAZZANI+RHITA-MARIA&amp;op2=AND&amp;zone3=etabSoutenances&amp;val3=&amp;op3=AND&amp;zone4=dateSoutenance&amp;val4a=&amp;val4b=" TargetMode="External"/><Relationship Id="rId102" Type="http://schemas.openxmlformats.org/officeDocument/2006/relationships/hyperlink" Target="http://www.theses.fr/?q=&amp;zone1=titreRAs&amp;val1=&amp;op1=AND&amp;zone2=auteurs&amp;val2=NUNEZ+PAUL&amp;op2=AND&amp;zone3=etabSoutenances&amp;val3=&amp;op3=AND&amp;zone4=dateSoutenance&amp;val4a=&amp;val4b=" TargetMode="External"/><Relationship Id="rId101" Type="http://schemas.openxmlformats.org/officeDocument/2006/relationships/hyperlink" Target="http://www.theses.fr/?q=&amp;zone1=titreRAs&amp;val1=&amp;op1=AND&amp;zone2=auteurs&amp;val2=N'DIAYE+MAMADOU&amp;op2=AND&amp;zone3=etabSoutenances&amp;val3=&amp;op3=AND&amp;zone4=dateSoutenance&amp;val4a=&amp;val4b=" TargetMode="External"/><Relationship Id="rId100" Type="http://schemas.openxmlformats.org/officeDocument/2006/relationships/hyperlink" Target="http://www.theses.fr/?q=&amp;zone1=titreRAs&amp;val1=&amp;op1=AND&amp;zone2=auteurs&amp;val2=MONTARGES+MIGUEL&amp;op2=AND&amp;zone3=etabSoutenances&amp;val3=&amp;op3=AND&amp;zone4=dateSoutenance&amp;val4a=&amp;val4b=" TargetMode="External"/><Relationship Id="rId31" Type="http://schemas.openxmlformats.org/officeDocument/2006/relationships/hyperlink" Target="http://www.theses.fr/?q=&amp;zone1=titreRAs&amp;val1=&amp;op1=AND&amp;zone2=auteurs&amp;val2=GUENNOU+LOIC&amp;op2=AND&amp;zone3=etabSoutenances&amp;val3=&amp;op3=AND&amp;zone4=dateSoutenance&amp;val4a=&amp;val4b=" TargetMode="External"/><Relationship Id="rId30" Type="http://schemas.openxmlformats.org/officeDocument/2006/relationships/hyperlink" Target="http://www.theses.fr/?q=&amp;zone1=titreRAs&amp;val1=&amp;op1=AND&amp;zone2=auteurs&amp;val2=GUENNOU+CHLOE&amp;op2=AND&amp;zone3=etabSoutenances&amp;val3=&amp;op3=AND&amp;zone4=dateSoutenance&amp;val4a=&amp;val4b=" TargetMode="External"/><Relationship Id="rId33" Type="http://schemas.openxmlformats.org/officeDocument/2006/relationships/hyperlink" Target="http://www.theses.fr/?q=&amp;zone1=titreRAs&amp;val1=&amp;op1=AND&amp;zone2=auteurs&amp;val2=HUGHES+ANNIE&amp;op2=AND&amp;zone3=etabSoutenances&amp;val3=&amp;op3=AND&amp;zone4=dateSoutenance&amp;val4a=&amp;val4b=" TargetMode="External"/><Relationship Id="rId32" Type="http://schemas.openxmlformats.org/officeDocument/2006/relationships/hyperlink" Target="http://www.theses.fr/?q=&amp;zone1=titreRAs&amp;val1=&amp;op1=AND&amp;zone2=auteurs&amp;val2=GUILLOT+SEBASTIEN&amp;op2=AND&amp;zone3=etabSoutenances&amp;val3=&amp;op3=AND&amp;zone4=dateSoutenance&amp;val4a=&amp;val4b=" TargetMode="External"/><Relationship Id="rId35" Type="http://schemas.openxmlformats.org/officeDocument/2006/relationships/hyperlink" Target="http://www.theses.fr/?q=&amp;zone1=titreRAs&amp;val1=&amp;op1=AND&amp;zone2=auteurs&amp;val2=ILIC+STEPHANE&amp;op2=AND&amp;zone3=etabSoutenances&amp;val3=&amp;op3=AND&amp;zone4=dateSoutenance&amp;val4a=&amp;val4b=" TargetMode="External"/><Relationship Id="rId34" Type="http://schemas.openxmlformats.org/officeDocument/2006/relationships/hyperlink" Target="http://www.theses.fr/?q=&amp;zone1=titreRAs&amp;val1=&amp;op1=AND&amp;zone2=auteurs&amp;val2=HURIER+GUILLAUME&amp;op2=AND&amp;zone3=etabSoutenances&amp;val3=&amp;op3=AND&amp;zone4=dateSoutenance&amp;val4a=&amp;val4b=" TargetMode="External"/><Relationship Id="rId37" Type="http://schemas.openxmlformats.org/officeDocument/2006/relationships/hyperlink" Target="http://www.ast.cam.ac.uk/people/paula.jofre.pfeil" TargetMode="External"/><Relationship Id="rId36" Type="http://schemas.openxmlformats.org/officeDocument/2006/relationships/hyperlink" Target="http://www.theses.fr/?q=&amp;zone1=titreRAs&amp;val1=&amp;op1=AND&amp;zone2=auteurs&amp;val2=JAUZAC+MATHILDE&amp;op2=AND&amp;zone3=etabSoutenances&amp;val3=&amp;op3=AND&amp;zone4=dateSoutenance&amp;val4a=&amp;val4b=" TargetMode="External"/><Relationship Id="rId39" Type="http://schemas.openxmlformats.org/officeDocument/2006/relationships/hyperlink" Target="http://www.theses.fr/?q=&amp;zone1=titreRAs&amp;val1=&amp;op1=AND&amp;zone2=auteurs&amp;val2=LAPORTE+NICOLAS&amp;op2=AND&amp;zone3=etabSoutenances&amp;val3=&amp;op3=AND&amp;zone4=dateSoutenance&amp;val4a=&amp;val4b=" TargetMode="External"/><Relationship Id="rId38" Type="http://schemas.openxmlformats.org/officeDocument/2006/relationships/hyperlink" Target="http://www2.iap.fr/users/benoitl/CV.html" TargetMode="External"/><Relationship Id="rId20" Type="http://schemas.openxmlformats.org/officeDocument/2006/relationships/hyperlink" Target="http://www.theses.fr/?q=&amp;zone1=titreRAs&amp;val1=&amp;op1=AND&amp;zone2=auteurs&amp;val2=DESMARS+JOSSELIN&amp;op2=AND&amp;zone3=etabSoutenances&amp;val3=&amp;op3=AND&amp;zone4=dateSoutenance&amp;val4a=&amp;val4b=" TargetMode="External"/><Relationship Id="rId22" Type="http://schemas.openxmlformats.org/officeDocument/2006/relationships/hyperlink" Target="http://www.samiadrappeau.eu/doc/cv_drappeau.pdf" TargetMode="External"/><Relationship Id="rId21" Type="http://schemas.openxmlformats.org/officeDocument/2006/relationships/hyperlink" Target="http://arxiv.org/abs/1004.1829" TargetMode="External"/><Relationship Id="rId24" Type="http://schemas.openxmlformats.org/officeDocument/2006/relationships/hyperlink" Target="https://sitp.stanford.edu/people/matteo-fasiello" TargetMode="External"/><Relationship Id="rId23" Type="http://schemas.openxmlformats.org/officeDocument/2006/relationships/hyperlink" Target="http://www.imcce.fr/public/theses/el_moutamid_these.pdf" TargetMode="External"/><Relationship Id="rId26" Type="http://schemas.openxmlformats.org/officeDocument/2006/relationships/hyperlink" Target="https://audreygalametz.wordpress.com/cv/" TargetMode="External"/><Relationship Id="rId25" Type="http://schemas.openxmlformats.org/officeDocument/2006/relationships/hyperlink" Target="http://www.physics.mcgill.ca/~rferdman/docs/cv_ferdman.pdf" TargetMode="External"/><Relationship Id="rId28" Type="http://schemas.openxmlformats.org/officeDocument/2006/relationships/hyperlink" Target="http://www.theses.fr/?q=&amp;zone1=titreRAs&amp;val1=&amp;op1=AND&amp;zone2=auteurs&amp;val2=GENTILE+GIANFRANCO&amp;op2=AND&amp;zone3=etabSoutenances&amp;val3=&amp;op3=AND&amp;zone4=dateSoutenance&amp;val4a=&amp;val4b=" TargetMode="External"/><Relationship Id="rId27" Type="http://schemas.openxmlformats.org/officeDocument/2006/relationships/hyperlink" Target="http://www.theses.fr/?q=&amp;zone1=titreRAs&amp;val1=&amp;op1=AND&amp;zone2=auteurs&amp;val2=GAREL+THIBAULT&amp;op2=AND&amp;zone3=etabSoutenances&amp;val3=&amp;op3=AND&amp;zone4=dateSoutenance&amp;val4a=&amp;val4b=" TargetMode="External"/><Relationship Id="rId29" Type="http://schemas.openxmlformats.org/officeDocument/2006/relationships/hyperlink" Target="http://www.theses.fr/?q=&amp;zone1=titreRAs&amp;val1=&amp;op1=AND&amp;zone2=auteurs&amp;val2=GRISE+FABIEN&amp;op2=AND&amp;zone3=etabSoutenances&amp;val3=&amp;op3=AND&amp;zone4=dateSoutenance&amp;val4a=&amp;val4b=" TargetMode="External"/><Relationship Id="rId95" Type="http://schemas.openxmlformats.org/officeDocument/2006/relationships/hyperlink" Target="http://www.theses.fr/?q=&amp;zone1=titreRAs&amp;val1=&amp;op1=AND&amp;zone2=auteurs&amp;val2=MAIRE+ANNE-LISE&amp;op2=AND&amp;zone3=etabSoutenances&amp;val3=&amp;op3=AND&amp;zone4=dateSoutenance&amp;val4a=&amp;val4b=" TargetMode="External"/><Relationship Id="rId94" Type="http://schemas.openxmlformats.org/officeDocument/2006/relationships/hyperlink" Target="http://www.theses.fr/?q=&amp;zone1=titreRAs&amp;val1=&amp;op1=AND&amp;zone2=auteurs&amp;val2=LOUVET+FABIEN&amp;op2=AND&amp;zone3=etabSoutenances&amp;val3=&amp;op3=AND&amp;zone4=dateSoutenance&amp;val4a=&amp;val4b=" TargetMode="External"/><Relationship Id="rId97" Type="http://schemas.openxmlformats.org/officeDocument/2006/relationships/hyperlink" Target="http://www.theses.fr/?q=&amp;zone1=titreRAs&amp;val1=&amp;op1=AND&amp;zone2=auteurs&amp;val2=MATTER+ALEXIS&amp;op2=AND&amp;zone3=etabSoutenances&amp;val3=&amp;op3=AND&amp;zone4=dateSoutenance&amp;val4a=&amp;val4b=" TargetMode="External"/><Relationship Id="rId96" Type="http://schemas.openxmlformats.org/officeDocument/2006/relationships/hyperlink" Target="http://www.theses.fr/?q=&amp;zone1=titreRAs&amp;val1=&amp;op1=AND&amp;zone2=auteurs&amp;val2=MASSERON+THOMAS&amp;op2=AND&amp;zone3=etabSoutenances&amp;val3=&amp;op3=AND&amp;zone4=dateSoutenance&amp;val4a=&amp;val4b=" TargetMode="External"/><Relationship Id="rId11" Type="http://schemas.openxmlformats.org/officeDocument/2006/relationships/hyperlink" Target="http://www.theses.fr/?q=&amp;zone1=titreRAs&amp;val1=&amp;op1=AND&amp;zone2=auteurs&amp;val2=BRUN+FRANCOIS&amp;op2=AND&amp;zone3=etabSoutenances&amp;val3=&amp;op3=AND&amp;zone4=dateSoutenance&amp;val4a=&amp;val4b=" TargetMode="External"/><Relationship Id="rId99" Type="http://schemas.openxmlformats.org/officeDocument/2006/relationships/hyperlink" Target="http://www.theses.fr/?q=&amp;zone1=titreRAs&amp;val1=&amp;op1=AND&amp;zone2=auteurs&amp;val2=MILLI+JULIEN&amp;op2=AND&amp;zone3=etabSoutenances&amp;val3=&amp;op3=AND&amp;zone4=dateSoutenance&amp;val4a=&amp;val4b=" TargetMode="External"/><Relationship Id="rId10" Type="http://schemas.openxmlformats.org/officeDocument/2006/relationships/hyperlink" Target="http://www.theses.fr/2012ORLE2081" TargetMode="External"/><Relationship Id="rId98" Type="http://schemas.openxmlformats.org/officeDocument/2006/relationships/hyperlink" Target="http://www.theses.fr/?q=&amp;zone1=titreRAs&amp;val1=&amp;op1=AND&amp;zone2=auteurs&amp;val2=MAZOYER+JOHAN&amp;op2=AND&amp;zone3=etabSoutenances&amp;val3=&amp;op3=AND&amp;zone4=dateSoutenance&amp;val4a=&amp;val4b=" TargetMode="External"/><Relationship Id="rId13" Type="http://schemas.openxmlformats.org/officeDocument/2006/relationships/hyperlink" Target="http://www.theses.fr/?q=&amp;zone1=titreRAs&amp;val1=&amp;op1=AND&amp;zone2=auteurs&amp;val2=CIESLA+LAURE&amp;op2=AND&amp;zone3=etabSoutenances&amp;val3=&amp;op3=AND&amp;zone4=dateSoutenance&amp;val4a=&amp;val4b=" TargetMode="External"/><Relationship Id="rId12" Type="http://schemas.openxmlformats.org/officeDocument/2006/relationships/hyperlink" Target="http://www.theses.fr/?q=&amp;zone1=titreRAs&amp;val1=&amp;op1=AND&amp;zone2=auteurs&amp;val2=CERRUTI+MATTEO&amp;op2=AND&amp;zone3=etabSoutenances&amp;val3=&amp;op3=AND&amp;zone4=dateSoutenance&amp;val4a=&amp;val4b=" TargetMode="External"/><Relationship Id="rId91" Type="http://schemas.openxmlformats.org/officeDocument/2006/relationships/hyperlink" Target="http://www.theses.fr/?q=&amp;zone1=titreRAs&amp;val1=&amp;op1=AND&amp;zone2=auteurs&amp;val2=LIGI+ROXANNE&amp;op2=AND&amp;zone3=etabSoutenances&amp;val3=&amp;op3=AND&amp;zone4=dateSoutenance&amp;val4a=&amp;val4b=" TargetMode="External"/><Relationship Id="rId90" Type="http://schemas.openxmlformats.org/officeDocument/2006/relationships/hyperlink" Target="http://www.theses.fr/?q=&amp;zone1=titreRAs&amp;val1=&amp;op1=AND&amp;zone2=auteurs&amp;val2=LEFEVRE+CHARLENE&amp;op2=AND&amp;zone3=etabSoutenances&amp;val3=&amp;op3=AND&amp;zone4=dateSoutenance&amp;val4a=&amp;val4b=" TargetMode="External"/><Relationship Id="rId93" Type="http://schemas.openxmlformats.org/officeDocument/2006/relationships/hyperlink" Target="http://www.theses.fr/?q=&amp;zone1=titreRAs&amp;val1=&amp;op1=AND&amp;zone2=auteurs&amp;val2=LOPEZ-SEPULCRE+ANA&amp;op2=AND&amp;zone3=etabSoutenances&amp;val3=&amp;op3=AND&amp;zone4=dateSoutenance&amp;val4a=&amp;val4b=" TargetMode="External"/><Relationship Id="rId92" Type="http://schemas.openxmlformats.org/officeDocument/2006/relationships/hyperlink" Target="http://www.theses.fr/?q=&amp;zone1=titreRAs&amp;val1=&amp;op1=AND&amp;zone2=auteurs&amp;val2=LOIZEAU+DAMIEN&amp;op2=AND&amp;zone3=etabSoutenances&amp;val3=&amp;op3=AND&amp;zone4=dateSoutenance&amp;val4a=&amp;val4b=" TargetMode="External"/><Relationship Id="rId15" Type="http://schemas.openxmlformats.org/officeDocument/2006/relationships/hyperlink" Target="http://www.theses.fr/?q=&amp;zone1=titreRAs&amp;val1=&amp;op1=AND&amp;zone2=auteurs&amp;val2=COMIS+BARBARA&amp;op2=AND&amp;zone3=etabSoutenances&amp;val3=&amp;op3=AND&amp;zone4=dateSoutenance&amp;val4a=&amp;val4b=" TargetMode="External"/><Relationship Id="rId110" Type="http://schemas.openxmlformats.org/officeDocument/2006/relationships/hyperlink" Target="http://www.theses.fr/?q=&amp;zone1=titreRAs&amp;val1=&amp;op1=AND&amp;zone2=auteurs&amp;val2=SANTERNE+ALEXANDRE&amp;op2=AND&amp;zone3=etabSoutenances&amp;val3=&amp;op3=AND&amp;zone4=dateSoutenance&amp;val4a=&amp;val4b=" TargetMode="External"/><Relationship Id="rId14" Type="http://schemas.openxmlformats.org/officeDocument/2006/relationships/hyperlink" Target="http://www.theses.fr/?q=&amp;zone1=titreRAs&amp;val1=&amp;op1=AND&amp;zone2=auteurs&amp;val2=CLAVEL+MAICA&amp;op2=AND&amp;zone3=etabSoutenances&amp;val3=&amp;op3=AND&amp;zone4=dateSoutenance&amp;val4a=&amp;val4b=" TargetMode="External"/><Relationship Id="rId17" Type="http://schemas.openxmlformats.org/officeDocument/2006/relationships/hyperlink" Target="http://www.theses.fr/?q=&amp;zone1=titreRAs&amp;val1=&amp;op1=AND&amp;zone2=auteurs&amp;val2=COUPON+JEAN&amp;op2=AND&amp;zone3=etabSoutenances&amp;val3=&amp;op3=AND&amp;zone4=dateSoutenance&amp;val4a=&amp;val4b=" TargetMode="External"/><Relationship Id="rId16" Type="http://schemas.openxmlformats.org/officeDocument/2006/relationships/hyperlink" Target="http://oberon.roma1.infn.it/marco/MDP_webpage/MarcoDePetris_newweb_teaching.html" TargetMode="External"/><Relationship Id="rId19" Type="http://schemas.openxmlformats.org/officeDocument/2006/relationships/hyperlink" Target="http://www.theses.fr/?q=&amp;zone1=titreRAs&amp;val1=&amp;op1=AND&amp;zone2=auteurs&amp;val2=DELISLE+JEAN-BAPTISTE&amp;op2=AND&amp;zone3=etabSoutenances&amp;val3=&amp;op3=AND&amp;zone4=dateSoutenance&amp;val4a=&amp;val4b=" TargetMode="External"/><Relationship Id="rId18" Type="http://schemas.openxmlformats.org/officeDocument/2006/relationships/hyperlink" Target="http://www.lesia.obspm.fr/Soutenance-de-these-de-Kevin-792.html" TargetMode="External"/><Relationship Id="rId113" Type="http://schemas.openxmlformats.org/officeDocument/2006/relationships/drawing" Target="../drawings/worksheetdrawing1.xml"/><Relationship Id="rId112" Type="http://schemas.openxmlformats.org/officeDocument/2006/relationships/hyperlink" Target="http://www.theses.fr/?q=&amp;zone1=titreRAs&amp;val1=&amp;op1=AND&amp;zone2=auteurs&amp;val2=TAQUET+VIANNEY&amp;op2=AND&amp;zone3=etabSoutenances&amp;val3=&amp;op3=AND&amp;zone4=dateSoutenance&amp;val4a=&amp;val4b=" TargetMode="External"/><Relationship Id="rId111" Type="http://schemas.openxmlformats.org/officeDocument/2006/relationships/hyperlink" Target="http://www.theses.fr/?q=&amp;zone1=titreRAs&amp;val1=&amp;op1=AND&amp;zone2=auteurs&amp;val2=SOULEZ+FERREOL&amp;op2=AND&amp;zone3=etabSoutenances&amp;val3=&amp;op3=AND&amp;zone4=dateSoutenance&amp;val4a=&amp;val4b=" TargetMode="External"/><Relationship Id="rId84" Type="http://schemas.openxmlformats.org/officeDocument/2006/relationships/hyperlink" Target="http://www.theses.fr/?q=&amp;zone1=titreRAs&amp;val1=&amp;op1=AND&amp;zone2=auteurs&amp;val2=HUBY+ELSA&amp;op2=AND&amp;zone3=etabSoutenances&amp;val3=&amp;op3=AND&amp;zone4=dateSoutenance&amp;val4a=&amp;val4b=" TargetMode="External"/><Relationship Id="rId83" Type="http://schemas.openxmlformats.org/officeDocument/2006/relationships/hyperlink" Target="http://www.theses.fr/?q=&amp;zone1=titreRAs&amp;val1=&amp;op1=AND&amp;zone2=auteurs&amp;val2=HERRERA+CONTRERAS+CINTHYA&amp;op2=AND&amp;zone3=etabSoutenances&amp;val3=&amp;op3=AND&amp;zone4=dateSoutenance&amp;val4a=&amp;val4b=" TargetMode="External"/><Relationship Id="rId86" Type="http://schemas.openxmlformats.org/officeDocument/2006/relationships/hyperlink" Target="http://www.theses.fr/?q=&amp;zone1=titreRAs&amp;val1=&amp;op1=AND&amp;zone2=auteurs&amp;val2=KELLERER+AGLAE&amp;op2=AND&amp;zone3=etabSoutenances&amp;val3=&amp;op3=AND&amp;zone4=dateSoutenance&amp;val4a=&amp;val4b=" TargetMode="External"/><Relationship Id="rId85" Type="http://schemas.openxmlformats.org/officeDocument/2006/relationships/hyperlink" Target="http://www.theses.fr/?q=&amp;zone1=titreRAs&amp;val1=&amp;op1=AND&amp;zone2=auteurs&amp;val2=IRO+NICOLAS&amp;op2=AND&amp;zone3=etabSoutenances&amp;val3=&amp;op3=AND&amp;zone4=dateSoutenance&amp;val4a=&amp;val4b=" TargetMode="External"/><Relationship Id="rId88" Type="http://schemas.openxmlformats.org/officeDocument/2006/relationships/hyperlink" Target="http://www.theses.fr/?q=&amp;zone1=titreRAs&amp;val1=&amp;op1=AND&amp;zone2=auteurs&amp;val2=KRAL+QUENTIN&amp;op2=AND&amp;zone3=etabSoutenances&amp;val3=&amp;op3=AND&amp;zone4=dateSoutenance&amp;val4a=&amp;val4b=" TargetMode="External"/><Relationship Id="rId87" Type="http://schemas.openxmlformats.org/officeDocument/2006/relationships/hyperlink" Target="http://www.theses.fr/?q=&amp;zone1=titreRAs&amp;val1=&amp;op1=AND&amp;zone2=auteurs&amp;val2=KIEFER+FLAVIEN&amp;op2=AND&amp;zone3=etabSoutenances&amp;val3=&amp;op3=AND&amp;zone4=dateSoutenance&amp;val4a=&amp;val4b=" TargetMode="External"/><Relationship Id="rId89" Type="http://schemas.openxmlformats.org/officeDocument/2006/relationships/hyperlink" Target="http://www.theses.fr/?q=&amp;zone1=titreRAs&amp;val1=&amp;op1=AND&amp;zone2=auteurs&amp;val2=LAGARDE+NADEGE&amp;op2=AND&amp;zone3=etabSoutenances&amp;val3=&amp;op3=AND&amp;zone4=dateSoutenance&amp;val4a=&amp;val4b=" TargetMode="External"/><Relationship Id="rId80" Type="http://schemas.openxmlformats.org/officeDocument/2006/relationships/hyperlink" Target="http://www.theses.fr/?q=&amp;zone1=titreRAs&amp;val1=&amp;op1=AND&amp;zone2=auteurs&amp;val2=GRATIER+PIERRE&amp;op2=AND&amp;zone3=etabSoutenances&amp;val3=&amp;op3=AND&amp;zone4=dateSoutenance&amp;val4a=&amp;val4b=" TargetMode="External"/><Relationship Id="rId82" Type="http://schemas.openxmlformats.org/officeDocument/2006/relationships/hyperlink" Target="http://www.theses.fr/?q=&amp;zone1=titreRAs&amp;val1=&amp;op1=AND&amp;zone2=auteurs&amp;val2=HAUBOIS+XAVIER&amp;op2=AND&amp;zone3=etabSoutenances&amp;val3=&amp;op3=AND&amp;zone4=dateSoutenance&amp;val4a=&amp;val4b=" TargetMode="External"/><Relationship Id="rId81" Type="http://schemas.openxmlformats.org/officeDocument/2006/relationships/hyperlink" Target="http://www.theses.fr/?q=&amp;zone1=titreRAs&amp;val1=&amp;op1=AND&amp;zone2=auteurs&amp;val2=CSENGERI+TIMEA&amp;op2=AND&amp;zone3=etabSoutenances&amp;val3=&amp;op3=AND&amp;zone4=dateSoutenance&amp;val4a=&amp;val4b=" TargetMode="External"/><Relationship Id="rId1" Type="http://schemas.openxmlformats.org/officeDocument/2006/relationships/hyperlink" Target="https://www.tcd.ie/Physics/Astrophysics/theses.php" TargetMode="External"/><Relationship Id="rId2" Type="http://schemas.openxmlformats.org/officeDocument/2006/relationships/hyperlink" Target="http://www.theses.fr/?q=&amp;zone1=titreRAs&amp;val1=&amp;op1=AND&amp;zone2=auteurs&amp;val2=ADAM+REMI&amp;op2=AND&amp;zone3=etabSoutenances&amp;val3=&amp;op3=AND&amp;zone4=dateSoutenance&amp;val4a=&amp;val4b=" TargetMode="External"/><Relationship Id="rId3" Type="http://schemas.openxmlformats.org/officeDocument/2006/relationships/hyperlink" Target="http://www.theses.fr/s94170" TargetMode="External"/><Relationship Id="rId4" Type="http://schemas.openxmlformats.org/officeDocument/2006/relationships/hyperlink" Target="http://www.matteobachetti.it/cv/" TargetMode="External"/><Relationship Id="rId9" Type="http://schemas.openxmlformats.org/officeDocument/2006/relationships/hyperlink" Target="http://www.theses.fr/?q=&amp;zone1=titreRAs&amp;val1=&amp;op1=AND&amp;zone2=auteurs&amp;val2=BETHERMIN+MATTHIEU&amp;op2=AND&amp;zone3=etabSoutenances&amp;val3=&amp;op3=AND&amp;zone4=dateSoutenance&amp;val4a=&amp;val4b=" TargetMode="External"/><Relationship Id="rId5" Type="http://schemas.openxmlformats.org/officeDocument/2006/relationships/hyperlink" Target="http://www.theses.fr/?q=&amp;zone1=titreRAs&amp;val1=&amp;op1=AND&amp;zone2=auteurs&amp;val2=BANCELIN+DAVID&amp;op2=AND&amp;zone3=etabSoutenances&amp;val3=&amp;op3=AND&amp;zone4=dateSoutenance&amp;val4a=&amp;val4b=" TargetMode="External"/><Relationship Id="rId6" Type="http://schemas.openxmlformats.org/officeDocument/2006/relationships/hyperlink" Target="http://www.theses.fr/?q=&amp;zone1=titreRAs&amp;val1=&amp;op1=AND&amp;zone2=auteurs&amp;val2=BEAUVALET+LAURENE&amp;op2=AND&amp;zone3=etabSoutenances&amp;val3=&amp;op3=AND&amp;zone4=dateSoutenance&amp;val4a=&amp;val4b=" TargetMode="External"/><Relationship Id="rId7" Type="http://schemas.openxmlformats.org/officeDocument/2006/relationships/hyperlink" Target="http://www.theses.fr/?q=&amp;zone1=titreRAs&amp;val1=&amp;op1=AND&amp;zone2=auteurs&amp;val2=KORDOPATIS+GEORGES&amp;op2=AND&amp;zone3=etabSoutenances&amp;val3=&amp;op3=AND&amp;zone4=dateSoutenance&amp;val4a=&amp;val4b=" TargetMode="External"/><Relationship Id="rId8" Type="http://schemas.openxmlformats.org/officeDocument/2006/relationships/hyperlink" Target="http://www.roe.ac.uk/~ejb/cv.html" TargetMode="External"/><Relationship Id="rId73" Type="http://schemas.openxmlformats.org/officeDocument/2006/relationships/hyperlink" Target="http://www.theses.fr/?q=&amp;zone1=titreRAs&amp;val1=&amp;op1=AND&amp;zone2=auteurs&amp;val2=DANIEL+FABIEN&amp;op2=AND&amp;zone3=etabSoutenances&amp;val3=&amp;op3=AND&amp;zone4=dateSoutenance&amp;val4a=&amp;val4b=" TargetMode="External"/><Relationship Id="rId72" Type="http://schemas.openxmlformats.org/officeDocument/2006/relationships/hyperlink" Target="http://www.theses.fr/?q=&amp;zone1=titreRAs&amp;val1=&amp;op1=AND&amp;zone2=auteurs&amp;val2=DAMIANI+CILIA&amp;op2=AND&amp;zone3=etabSoutenances&amp;val3=&amp;op3=AND&amp;zone4=dateSoutenance&amp;val4a=&amp;val4b=" TargetMode="External"/><Relationship Id="rId75" Type="http://schemas.openxmlformats.org/officeDocument/2006/relationships/hyperlink" Target="http://www.theses.fr/?q=&amp;zone1=titreRAs&amp;val1=&amp;op1=AND&amp;zone2=auteurs&amp;val2=DRILLEAU+MELANIE&amp;op2=AND&amp;zone3=etabSoutenances&amp;val3=&amp;op3=AND&amp;zone4=dateSoutenance&amp;val4a=&amp;val4b=" TargetMode="External"/><Relationship Id="rId74" Type="http://schemas.openxmlformats.org/officeDocument/2006/relationships/hyperlink" Target="http://www.theses.fr/?q=&amp;zone1=titreRAs&amp;val1=&amp;op1=AND&amp;zone2=auteurs&amp;val2=DEMANGEON+OLIVIER&amp;op2=AND&amp;zone3=etabSoutenances&amp;val3=&amp;op3=AND&amp;zone4=dateSoutenance&amp;val4a=&amp;val4b=" TargetMode="External"/><Relationship Id="rId77" Type="http://schemas.openxmlformats.org/officeDocument/2006/relationships/hyperlink" Target="http://www.theses.fr/?q=&amp;zone1=titreRAs&amp;val1=&amp;op1=AND&amp;zone2=auteurs&amp;val2=FAVRE+CECILE&amp;op2=AND&amp;zone3=etabSoutenances&amp;val3=&amp;op3=AND&amp;zone4=dateSoutenance&amp;val4a=&amp;val4b=" TargetMode="External"/><Relationship Id="rId76" Type="http://schemas.openxmlformats.org/officeDocument/2006/relationships/hyperlink" Target="http://www.theses.fr/?q=&amp;zone1=titreRAs&amp;val1=&amp;op1=AND&amp;zone2=auteurs&amp;val2=FARES+RIM&amp;op2=AND&amp;zone3=etabSoutenances&amp;val3=&amp;op3=AND&amp;zone4=dateSoutenance&amp;val4a=&amp;val4b=" TargetMode="External"/><Relationship Id="rId79" Type="http://schemas.openxmlformats.org/officeDocument/2006/relationships/hyperlink" Target="http://www.theses.fr/?q=&amp;zone1=titreRAs&amp;val1=&amp;op1=AND&amp;zone2=auteurs&amp;val2=GIRARD+JULIEN&amp;op2=AND&amp;zone3=etabSoutenances&amp;val3=&amp;op3=AND&amp;zone4=dateSoutenance&amp;val4a=&amp;val4b=" TargetMode="External"/><Relationship Id="rId78" Type="http://schemas.openxmlformats.org/officeDocument/2006/relationships/hyperlink" Target="http://www.theses.fr/?q=&amp;zone1=titreRAs&amp;val1=&amp;op1=AND&amp;zone2=auteurs&amp;val2=GALAMETZ+MAUD&amp;op2=AND&amp;zone3=etabSoutenances&amp;val3=&amp;op3=AND&amp;zone4=dateSoutenance&amp;val4a=&amp;val4b=" TargetMode="External"/><Relationship Id="rId71" Type="http://schemas.openxmlformats.org/officeDocument/2006/relationships/hyperlink" Target="http://www.theses.fr/?q=&amp;zone1=titreRAs&amp;val1=&amp;op1=AND&amp;zone2=auteurs&amp;val2=VINCENT+JEAN-BAPTISTE&amp;op2=AND&amp;zone3=etabSoutenances&amp;val3=&amp;op3=AND&amp;zone4=dateSoutenance&amp;val4a=&amp;val4b=" TargetMode="External"/><Relationship Id="rId70" Type="http://schemas.openxmlformats.org/officeDocument/2006/relationships/hyperlink" Target="http://www.theses.fr/?q=&amp;zone1=titreRAs&amp;val1=&amp;op1=AND&amp;zone2=auteurs&amp;val2=CROUZET+NICOLAS&amp;op2=AND&amp;zone3=etabSoutenances&amp;val3=&amp;op3=AND&amp;zone4=dateSoutenance&amp;val4a=&amp;val4b=" TargetMode="External"/><Relationship Id="rId62" Type="http://schemas.openxmlformats.org/officeDocument/2006/relationships/hyperlink" Target="http://www.theses.fr/?q=&amp;zone1=titreRAs&amp;val1=&amp;op1=AND&amp;zone2=auteurs&amp;val2=BETH+ARNAUD&amp;op2=AND&amp;zone3=etabSoutenances&amp;val3=&amp;op3=AND&amp;zone4=dateSoutenance&amp;val4a=&amp;val4b=" TargetMode="External"/><Relationship Id="rId61" Type="http://schemas.openxmlformats.org/officeDocument/2006/relationships/hyperlink" Target="http://www.theses.fr/?q=&amp;zone1=titreRAs&amp;val1=&amp;op1=AND&amp;zone2=auteurs&amp;val2=BERTONE+STEFANO&amp;op2=AND&amp;zone3=etabSoutenances&amp;val3=&amp;op3=AND&amp;zone4=dateSoutenance&amp;val4a=&amp;val4b=" TargetMode="External"/><Relationship Id="rId64" Type="http://schemas.openxmlformats.org/officeDocument/2006/relationships/hyperlink" Target="http://www.theses.fr/?q=&amp;zone1=titreRAs&amp;val1=&amp;op1=AND&amp;zone2=auteurs&amp;val2=BOURRIER+VINCENT&amp;op2=AND&amp;zone3=etabSoutenances&amp;val3=&amp;op3=AND&amp;zone4=dateSoutenance&amp;val4a=&amp;val4b=" TargetMode="External"/><Relationship Id="rId63" Type="http://schemas.openxmlformats.org/officeDocument/2006/relationships/hyperlink" Target="http://www.theses.fr/?q=&amp;zone1=titreRAs&amp;val1=&amp;op1=AND&amp;zone2=auteurs&amp;val2=BOISSIER+JEREMIE&amp;op2=AND&amp;zone3=etabSoutenances&amp;val3=&amp;op3=AND&amp;zone4=dateSoutenance&amp;val4a=&amp;val4b=" TargetMode="External"/><Relationship Id="rId66" Type="http://schemas.openxmlformats.org/officeDocument/2006/relationships/hyperlink" Target="http://www.theses.fr/?q=&amp;zone1=titreRAs&amp;val1=&amp;op1=AND&amp;zone2=auteurs&amp;val2=CARMONA+GONZALEZ+ANDRES&amp;op2=AND&amp;zone3=etabSoutenances&amp;val3=&amp;op3=AND&amp;zone4=dateSoutenance&amp;val4a=&amp;val4b=" TargetMode="External"/><Relationship Id="rId65" Type="http://schemas.openxmlformats.org/officeDocument/2006/relationships/hyperlink" Target="http://www.theses.fr/?q=&amp;zone1=titreRAs&amp;val1=&amp;op1=AND&amp;zone2=auteurs&amp;val2=BRON+EMERIC&amp;op2=AND&amp;zone3=etabSoutenances&amp;val3=&amp;op3=AND&amp;zone4=dateSoutenance&amp;val4a=&amp;val4b=" TargetMode="External"/><Relationship Id="rId68" Type="http://schemas.openxmlformats.org/officeDocument/2006/relationships/hyperlink" Target="http://www.theses.fr/?q=&amp;zone1=titreRAs&amp;val1=&amp;op1=AND&amp;zone2=auteurs&amp;val2=CHOQUET+ELODIE&amp;op2=AND&amp;zone3=etabSoutenances&amp;val3=&amp;op3=AND&amp;zone4=dateSoutenance&amp;val4a=&amp;val4b=" TargetMode="External"/><Relationship Id="rId67" Type="http://schemas.openxmlformats.org/officeDocument/2006/relationships/hyperlink" Target="http://www.theses.fr/?q=&amp;zone1=titreRAs&amp;val1=&amp;op1=AND&amp;zone2=auteurs&amp;val2=CHARNAY+BENJAMIN&amp;op2=AND&amp;zone3=etabSoutenances&amp;val3=&amp;op3=AND&amp;zone4=dateSoutenance&amp;val4a=&amp;val4b=" TargetMode="External"/><Relationship Id="rId60" Type="http://schemas.openxmlformats.org/officeDocument/2006/relationships/hyperlink" Target="http://www.theses.fr/?q=&amp;zone1=titreRAs&amp;val1=&amp;op1=AND&amp;zone2=auteurs&amp;val2=AMAMOU+HSSAINE&amp;op2=AND&amp;zone3=etabSoutenances&amp;val3=&amp;op3=AND&amp;zone4=dateSoutenance&amp;val4a=&amp;val4b=" TargetMode="External"/><Relationship Id="rId69" Type="http://schemas.openxmlformats.org/officeDocument/2006/relationships/hyperlink" Target="http://www.theses.fr/?q=&amp;zone1=titreRAs&amp;val1=&amp;op1=AND&amp;zone2=auteurs&amp;val2=COUTENS+AUDREY&amp;op2=AND&amp;zone3=etabSoutenances&amp;val3=&amp;op3=AND&amp;zone4=dateSoutenance&amp;val4a=&amp;val4b=" TargetMode="External"/><Relationship Id="rId51" Type="http://schemas.openxmlformats.org/officeDocument/2006/relationships/hyperlink" Target="http://www.theses.fr/?q=&amp;zone1=titreRAs&amp;val1=&amp;op1=AND&amp;zone2=auteurs&amp;val2=RENAULT-TINACCI+NICOLAS&amp;op2=AND&amp;zone3=etabSoutenances&amp;val3=&amp;op3=AND&amp;zone4=dateSoutenance&amp;val4a=&amp;val4b=" TargetMode="External"/><Relationship Id="rId50" Type="http://schemas.openxmlformats.org/officeDocument/2006/relationships/hyperlink" Target="https://www.linkedin.com/in/m-pommier-16250115" TargetMode="External"/><Relationship Id="rId53" Type="http://schemas.openxmlformats.org/officeDocument/2006/relationships/hyperlink" Target="http://www.theses.fr/?q=&amp;zone1=titreRAs&amp;val1=&amp;op1=AND&amp;zone2=auteurs&amp;val2=ROSDAHL+KARL+JOAKIM&amp;op2=AND&amp;zone3=etabSoutenances&amp;val3=&amp;op3=AND&amp;zone4=dateSoutenance&amp;val4a=&amp;val4b=" TargetMode="External"/><Relationship Id="rId52" Type="http://schemas.openxmlformats.org/officeDocument/2006/relationships/hyperlink" Target="http://www.theses.fr/?q=&amp;zone1=titreRAs&amp;val1=&amp;op1=AND&amp;zone2=auteurs&amp;val2=RODRIGUES+MYRIAM&amp;op2=AND&amp;zone3=etabSoutenances&amp;val3=&amp;op3=AND&amp;zone4=dateSoutenance&amp;val4a=&amp;val4b=" TargetMode="External"/><Relationship Id="rId55" Type="http://schemas.openxmlformats.org/officeDocument/2006/relationships/hyperlink" Target="http://www.theses.fr/?q=&amp;zone1=titreRAs&amp;val1=&amp;op1=AND&amp;zone2=auteurs&amp;val2=TASCA+LIDIA&amp;op2=AND&amp;zone3=etabSoutenances&amp;val3=&amp;op3=AND&amp;zone4=dateSoutenance&amp;val4a=&amp;val4b=" TargetMode="External"/><Relationship Id="rId54" Type="http://schemas.openxmlformats.org/officeDocument/2006/relationships/hyperlink" Target="https://www.researchgate.net/profile/Letizia_Stefanelli/info" TargetMode="External"/><Relationship Id="rId57" Type="http://schemas.openxmlformats.org/officeDocument/2006/relationships/hyperlink" Target="http://www.theses.fr/?q=&amp;zone1=titreRAs&amp;val1=&amp;op1=AND&amp;zone2=auteurs&amp;val2=TRICHARD+CYRIL&amp;op2=AND&amp;zone3=etabSoutenances&amp;val3=&amp;op3=AND&amp;zone4=dateSoutenance&amp;val4a=&amp;val4b=" TargetMode="External"/><Relationship Id="rId56" Type="http://schemas.openxmlformats.org/officeDocument/2006/relationships/hyperlink" Target="http://www.theses.fr/?q=&amp;zone1=titreRAs&amp;val1=&amp;op1=AND&amp;zone2=auteurs&amp;val2=TIBALDO+LUIGI&amp;op2=AND&amp;zone3=etabSoutenances&amp;val3=&amp;op3=AND&amp;zone4=dateSoutenance&amp;val4a=&amp;val4b=" TargetMode="External"/><Relationship Id="rId59" Type="http://schemas.openxmlformats.org/officeDocument/2006/relationships/hyperlink" Target="https://www.educacion.gob.es/teseo/createpdf?origen=3&amp;idFicha=295005" TargetMode="External"/><Relationship Id="rId58" Type="http://schemas.openxmlformats.org/officeDocument/2006/relationships/hyperlink" Target="http://www.theses.fr/?q=&amp;zone1=titreRAs&amp;val1=&amp;op1=AND&amp;zone2=auteurs&amp;val2=ACCADIA+TIMOTHEE&amp;op2=AND&amp;zone3=etabSoutenances&amp;val3=&amp;op3=AND&amp;zone4=dateSoutenance&amp;val4a=&amp;val4b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9" max="9" width="22.71"/>
    <col customWidth="1" min="10" max="10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</row>
    <row r="2">
      <c r="A2" s="1" t="s">
        <v>16</v>
      </c>
      <c r="B2" s="1" t="s">
        <v>17</v>
      </c>
      <c r="D2" s="1" t="s">
        <v>18</v>
      </c>
      <c r="E2" s="1" t="s">
        <v>19</v>
      </c>
      <c r="F2" s="1" t="s">
        <v>20</v>
      </c>
      <c r="G2" s="1">
        <v>1.0</v>
      </c>
      <c r="J2" s="2" t="s">
        <v>21</v>
      </c>
      <c r="K2" s="1">
        <v>-1.0</v>
      </c>
      <c r="L2" s="1">
        <v>2014.0</v>
      </c>
      <c r="M2" s="1">
        <v>0.0</v>
      </c>
      <c r="N2" s="1" t="s">
        <v>22</v>
      </c>
      <c r="P2" t="str">
        <f t="shared" ref="P2:P112" si="1">IF(K2=1, L2, "")</f>
        <v/>
      </c>
      <c r="Q2" t="str">
        <f t="shared" ref="Q2:Q112" si="2">IF(K2=-1, L2, "")</f>
        <v>2014</v>
      </c>
    </row>
    <row r="3">
      <c r="A3" s="1" t="s">
        <v>23</v>
      </c>
      <c r="B3" s="1" t="s">
        <v>24</v>
      </c>
      <c r="C3" s="1" t="s">
        <v>25</v>
      </c>
      <c r="D3" s="1" t="s">
        <v>18</v>
      </c>
      <c r="E3" s="1" t="s">
        <v>26</v>
      </c>
      <c r="F3" s="1" t="s">
        <v>20</v>
      </c>
      <c r="G3" s="1">
        <v>1.0</v>
      </c>
      <c r="H3" s="1" t="s">
        <v>27</v>
      </c>
      <c r="I3" s="1" t="s">
        <v>28</v>
      </c>
      <c r="J3" s="2" t="s">
        <v>29</v>
      </c>
      <c r="K3" s="1">
        <v>-1.0</v>
      </c>
      <c r="L3" s="1">
        <v>2015.0</v>
      </c>
      <c r="M3" s="1">
        <v>0.0</v>
      </c>
      <c r="N3" s="1" t="s">
        <v>22</v>
      </c>
      <c r="P3" t="str">
        <f t="shared" si="1"/>
        <v/>
      </c>
      <c r="Q3" t="str">
        <f t="shared" si="2"/>
        <v>2015</v>
      </c>
    </row>
    <row r="4">
      <c r="A4" s="1" t="s">
        <v>30</v>
      </c>
      <c r="B4" s="1" t="s">
        <v>31</v>
      </c>
      <c r="C4" s="1" t="s">
        <v>32</v>
      </c>
      <c r="D4" s="1" t="s">
        <v>18</v>
      </c>
      <c r="E4" s="1" t="s">
        <v>33</v>
      </c>
      <c r="F4" s="1" t="s">
        <v>20</v>
      </c>
      <c r="G4" s="1">
        <v>1.0</v>
      </c>
      <c r="H4" s="1" t="s">
        <v>34</v>
      </c>
      <c r="I4" s="1" t="s">
        <v>35</v>
      </c>
      <c r="J4" s="2" t="s">
        <v>36</v>
      </c>
      <c r="K4" s="1">
        <v>-1.0</v>
      </c>
      <c r="L4" s="1">
        <v>2009.0</v>
      </c>
      <c r="M4" s="1">
        <v>1.0</v>
      </c>
      <c r="N4" s="1" t="s">
        <v>22</v>
      </c>
      <c r="P4" t="str">
        <f t="shared" si="1"/>
        <v/>
      </c>
      <c r="Q4" t="str">
        <f t="shared" si="2"/>
        <v>2009</v>
      </c>
    </row>
    <row r="5">
      <c r="A5" s="1" t="s">
        <v>37</v>
      </c>
      <c r="B5" s="1" t="s">
        <v>38</v>
      </c>
      <c r="D5" s="1" t="s">
        <v>18</v>
      </c>
      <c r="E5" s="1" t="s">
        <v>39</v>
      </c>
      <c r="F5" s="1" t="s">
        <v>20</v>
      </c>
      <c r="G5" s="1">
        <v>1.0</v>
      </c>
      <c r="J5" s="2" t="s">
        <v>40</v>
      </c>
      <c r="K5" s="1">
        <v>-1.0</v>
      </c>
      <c r="L5" s="1">
        <v>2010.0</v>
      </c>
      <c r="M5" s="1">
        <v>0.0</v>
      </c>
      <c r="N5" s="1" t="s">
        <v>22</v>
      </c>
      <c r="P5" t="str">
        <f t="shared" si="1"/>
        <v/>
      </c>
      <c r="Q5" t="str">
        <f t="shared" si="2"/>
        <v>2010</v>
      </c>
    </row>
    <row r="6">
      <c r="A6" s="1" t="s">
        <v>41</v>
      </c>
      <c r="B6" s="1" t="s">
        <v>42</v>
      </c>
      <c r="C6" s="1" t="s">
        <v>43</v>
      </c>
      <c r="D6" s="1" t="s">
        <v>18</v>
      </c>
      <c r="E6" s="1" t="s">
        <v>44</v>
      </c>
      <c r="F6" s="1" t="s">
        <v>20</v>
      </c>
      <c r="G6" s="1">
        <v>1.0</v>
      </c>
      <c r="H6" s="1" t="s">
        <v>45</v>
      </c>
      <c r="I6" s="1" t="s">
        <v>35</v>
      </c>
      <c r="J6" s="1" t="s">
        <v>46</v>
      </c>
      <c r="K6" s="1">
        <v>-1.0</v>
      </c>
      <c r="L6" s="1">
        <v>2011.0</v>
      </c>
      <c r="M6" s="1">
        <v>0.0</v>
      </c>
      <c r="N6" s="1" t="s">
        <v>22</v>
      </c>
      <c r="P6" t="str">
        <f t="shared" si="1"/>
        <v/>
      </c>
      <c r="Q6" t="str">
        <f t="shared" si="2"/>
        <v>2011</v>
      </c>
    </row>
    <row r="7">
      <c r="A7" s="1" t="s">
        <v>47</v>
      </c>
      <c r="B7" s="1" t="s">
        <v>48</v>
      </c>
      <c r="C7" s="1" t="s">
        <v>49</v>
      </c>
      <c r="D7" s="1" t="s">
        <v>18</v>
      </c>
      <c r="E7" s="1" t="s">
        <v>50</v>
      </c>
      <c r="F7" s="1" t="s">
        <v>20</v>
      </c>
      <c r="G7" s="1">
        <v>1.0</v>
      </c>
      <c r="H7" s="1" t="s">
        <v>45</v>
      </c>
      <c r="I7" s="1" t="s">
        <v>35</v>
      </c>
      <c r="J7" s="2" t="s">
        <v>51</v>
      </c>
      <c r="K7" s="1">
        <v>-1.0</v>
      </c>
      <c r="L7" s="1">
        <v>2011.0</v>
      </c>
      <c r="M7" s="1">
        <v>0.0</v>
      </c>
      <c r="N7" s="1" t="s">
        <v>22</v>
      </c>
      <c r="P7" t="str">
        <f t="shared" si="1"/>
        <v/>
      </c>
      <c r="Q7" t="str">
        <f t="shared" si="2"/>
        <v>2011</v>
      </c>
    </row>
    <row r="8">
      <c r="A8" s="1" t="s">
        <v>52</v>
      </c>
      <c r="B8" s="1" t="s">
        <v>53</v>
      </c>
      <c r="C8" s="1" t="s">
        <v>54</v>
      </c>
      <c r="D8" s="1" t="s">
        <v>18</v>
      </c>
      <c r="E8" s="1" t="s">
        <v>55</v>
      </c>
      <c r="F8" s="1" t="s">
        <v>20</v>
      </c>
      <c r="G8" s="1">
        <v>1.0</v>
      </c>
      <c r="H8" s="1" t="s">
        <v>45</v>
      </c>
      <c r="I8" s="1" t="s">
        <v>35</v>
      </c>
      <c r="J8" s="2" t="s">
        <v>56</v>
      </c>
      <c r="K8" s="1">
        <v>1.0</v>
      </c>
      <c r="L8" s="1">
        <v>2011.0</v>
      </c>
      <c r="M8" s="1">
        <v>0.0</v>
      </c>
      <c r="N8" s="1" t="s">
        <v>22</v>
      </c>
      <c r="P8" t="str">
        <f t="shared" si="1"/>
        <v>2011</v>
      </c>
      <c r="Q8" t="str">
        <f t="shared" si="2"/>
        <v/>
      </c>
    </row>
    <row r="9">
      <c r="A9" s="1" t="s">
        <v>57</v>
      </c>
      <c r="B9" s="1" t="s">
        <v>58</v>
      </c>
      <c r="C9" s="1" t="s">
        <v>59</v>
      </c>
      <c r="D9" s="1" t="s">
        <v>18</v>
      </c>
      <c r="E9" s="1" t="s">
        <v>60</v>
      </c>
      <c r="F9" s="1" t="s">
        <v>20</v>
      </c>
      <c r="G9" s="1">
        <v>1.0</v>
      </c>
      <c r="H9" s="1" t="s">
        <v>45</v>
      </c>
      <c r="I9" s="1" t="s">
        <v>35</v>
      </c>
      <c r="J9" s="2" t="s">
        <v>61</v>
      </c>
      <c r="K9" s="1">
        <v>-1.0</v>
      </c>
      <c r="L9" s="1">
        <v>2011.0</v>
      </c>
      <c r="M9" s="1">
        <v>0.0</v>
      </c>
      <c r="N9" s="1" t="s">
        <v>22</v>
      </c>
      <c r="P9" t="str">
        <f t="shared" si="1"/>
        <v/>
      </c>
      <c r="Q9" t="str">
        <f t="shared" si="2"/>
        <v>2011</v>
      </c>
    </row>
    <row r="10">
      <c r="A10" s="1" t="s">
        <v>62</v>
      </c>
      <c r="B10" s="1" t="s">
        <v>63</v>
      </c>
      <c r="C10" s="1" t="s">
        <v>64</v>
      </c>
      <c r="D10" s="1" t="s">
        <v>18</v>
      </c>
      <c r="E10" s="1" t="s">
        <v>65</v>
      </c>
      <c r="F10" s="1" t="s">
        <v>20</v>
      </c>
      <c r="G10" s="1">
        <v>1.0</v>
      </c>
      <c r="H10" s="1"/>
      <c r="I10" s="1"/>
      <c r="J10" s="2" t="s">
        <v>66</v>
      </c>
      <c r="K10" s="1">
        <v>-1.0</v>
      </c>
      <c r="L10" s="1">
        <v>2009.0</v>
      </c>
      <c r="M10" s="1">
        <v>0.0</v>
      </c>
      <c r="N10" s="1" t="s">
        <v>22</v>
      </c>
      <c r="P10" t="str">
        <f t="shared" si="1"/>
        <v/>
      </c>
      <c r="Q10" t="str">
        <f t="shared" si="2"/>
        <v>2009</v>
      </c>
    </row>
    <row r="11">
      <c r="A11" s="1" t="s">
        <v>67</v>
      </c>
      <c r="B11" s="1" t="s">
        <v>68</v>
      </c>
      <c r="C11" s="1" t="s">
        <v>69</v>
      </c>
      <c r="D11" s="1" t="s">
        <v>18</v>
      </c>
      <c r="E11" s="1" t="s">
        <v>70</v>
      </c>
      <c r="F11" s="1" t="s">
        <v>20</v>
      </c>
      <c r="G11" s="1">
        <v>1.0</v>
      </c>
      <c r="H11" s="1" t="s">
        <v>71</v>
      </c>
      <c r="I11" s="1" t="s">
        <v>35</v>
      </c>
      <c r="J11" s="2" t="s">
        <v>72</v>
      </c>
      <c r="K11" s="1">
        <v>-1.0</v>
      </c>
      <c r="L11" s="1">
        <v>2011.0</v>
      </c>
      <c r="M11" s="1">
        <v>0.0</v>
      </c>
      <c r="N11" s="1" t="s">
        <v>22</v>
      </c>
      <c r="P11" t="str">
        <f t="shared" si="1"/>
        <v/>
      </c>
      <c r="Q11" t="str">
        <f t="shared" si="2"/>
        <v>2011</v>
      </c>
    </row>
    <row r="12">
      <c r="A12" s="1" t="s">
        <v>73</v>
      </c>
      <c r="B12" s="1" t="s">
        <v>74</v>
      </c>
      <c r="D12" s="1" t="s">
        <v>18</v>
      </c>
      <c r="E12" s="1" t="s">
        <v>75</v>
      </c>
      <c r="F12" s="1" t="s">
        <v>20</v>
      </c>
      <c r="G12" s="1">
        <v>1.0</v>
      </c>
      <c r="J12" s="2" t="s">
        <v>76</v>
      </c>
      <c r="K12" s="1">
        <v>-1.0</v>
      </c>
      <c r="L12" s="1">
        <v>2008.0</v>
      </c>
      <c r="M12" s="1">
        <v>0.0</v>
      </c>
      <c r="N12" s="1" t="s">
        <v>22</v>
      </c>
      <c r="P12" t="str">
        <f t="shared" si="1"/>
        <v/>
      </c>
      <c r="Q12" t="str">
        <f t="shared" si="2"/>
        <v>2008</v>
      </c>
    </row>
    <row r="13">
      <c r="A13" s="1" t="s">
        <v>77</v>
      </c>
      <c r="B13" s="1" t="s">
        <v>78</v>
      </c>
      <c r="C13" s="1" t="s">
        <v>79</v>
      </c>
      <c r="D13" s="1" t="s">
        <v>18</v>
      </c>
      <c r="E13" s="1" t="s">
        <v>80</v>
      </c>
      <c r="F13" s="1" t="s">
        <v>20</v>
      </c>
      <c r="G13" s="1">
        <v>1.0</v>
      </c>
      <c r="H13" s="1" t="s">
        <v>45</v>
      </c>
      <c r="I13" s="1" t="s">
        <v>81</v>
      </c>
      <c r="J13" s="2" t="s">
        <v>82</v>
      </c>
      <c r="K13" s="1">
        <v>-1.0</v>
      </c>
      <c r="L13" s="1">
        <v>2011.0</v>
      </c>
      <c r="M13" s="1">
        <v>0.0</v>
      </c>
      <c r="N13" s="1" t="s">
        <v>22</v>
      </c>
      <c r="P13" t="str">
        <f t="shared" si="1"/>
        <v/>
      </c>
      <c r="Q13" t="str">
        <f t="shared" si="2"/>
        <v>2011</v>
      </c>
    </row>
    <row r="14">
      <c r="A14" s="1" t="s">
        <v>83</v>
      </c>
      <c r="B14" s="1" t="s">
        <v>38</v>
      </c>
      <c r="C14" s="1" t="s">
        <v>84</v>
      </c>
      <c r="D14" s="1" t="s">
        <v>18</v>
      </c>
      <c r="E14" s="1" t="s">
        <v>85</v>
      </c>
      <c r="F14" s="1" t="s">
        <v>20</v>
      </c>
      <c r="G14" s="1">
        <v>1.0</v>
      </c>
      <c r="H14" s="1" t="s">
        <v>86</v>
      </c>
      <c r="I14" s="1" t="s">
        <v>87</v>
      </c>
      <c r="J14" s="2" t="s">
        <v>88</v>
      </c>
      <c r="K14" s="1">
        <v>-1.0</v>
      </c>
      <c r="L14" s="1">
        <v>2012.0</v>
      </c>
      <c r="M14" s="1">
        <v>0.0</v>
      </c>
      <c r="N14" s="1" t="s">
        <v>22</v>
      </c>
      <c r="P14" t="str">
        <f t="shared" si="1"/>
        <v/>
      </c>
      <c r="Q14" t="str">
        <f t="shared" si="2"/>
        <v>2012</v>
      </c>
    </row>
    <row r="15">
      <c r="A15" s="1" t="s">
        <v>89</v>
      </c>
      <c r="B15" s="1" t="s">
        <v>90</v>
      </c>
      <c r="C15" s="1" t="s">
        <v>91</v>
      </c>
      <c r="D15" s="1" t="s">
        <v>92</v>
      </c>
      <c r="E15" s="1" t="s">
        <v>93</v>
      </c>
      <c r="F15" s="1" t="s">
        <v>20</v>
      </c>
      <c r="G15" s="1">
        <v>1.0</v>
      </c>
      <c r="H15" s="1" t="s">
        <v>94</v>
      </c>
      <c r="I15" s="1" t="s">
        <v>95</v>
      </c>
      <c r="J15" s="2" t="s">
        <v>96</v>
      </c>
      <c r="K15" s="1">
        <v>1.0</v>
      </c>
      <c r="L15" s="1">
        <v>2012.0</v>
      </c>
      <c r="M15" s="1">
        <v>0.0</v>
      </c>
      <c r="N15" s="1" t="s">
        <v>22</v>
      </c>
      <c r="P15" t="str">
        <f t="shared" si="1"/>
        <v>2012</v>
      </c>
      <c r="Q15" t="str">
        <f t="shared" si="2"/>
        <v/>
      </c>
    </row>
    <row r="16">
      <c r="A16" s="1" t="s">
        <v>97</v>
      </c>
      <c r="B16" s="1" t="s">
        <v>98</v>
      </c>
      <c r="C16" s="1" t="s">
        <v>99</v>
      </c>
      <c r="D16" s="1" t="s">
        <v>92</v>
      </c>
      <c r="E16" s="1" t="s">
        <v>100</v>
      </c>
      <c r="F16" s="1" t="s">
        <v>20</v>
      </c>
      <c r="G16" s="1">
        <v>1.0</v>
      </c>
      <c r="H16" s="1" t="s">
        <v>101</v>
      </c>
      <c r="I16" s="1" t="s">
        <v>102</v>
      </c>
      <c r="J16" s="2" t="s">
        <v>103</v>
      </c>
      <c r="K16" s="1">
        <v>1.0</v>
      </c>
      <c r="L16" s="1">
        <v>2014.0</v>
      </c>
      <c r="M16" s="1">
        <v>0.0</v>
      </c>
      <c r="N16" s="1" t="s">
        <v>22</v>
      </c>
      <c r="P16" t="str">
        <f t="shared" si="1"/>
        <v>2014</v>
      </c>
      <c r="Q16" t="str">
        <f t="shared" si="2"/>
        <v/>
      </c>
    </row>
    <row r="17">
      <c r="A17" s="1" t="s">
        <v>104</v>
      </c>
      <c r="B17" s="1" t="s">
        <v>105</v>
      </c>
      <c r="D17" s="1" t="s">
        <v>92</v>
      </c>
      <c r="E17" s="1" t="s">
        <v>19</v>
      </c>
      <c r="F17" s="1" t="s">
        <v>20</v>
      </c>
      <c r="G17" s="1">
        <v>1.0</v>
      </c>
      <c r="J17" s="2" t="s">
        <v>106</v>
      </c>
      <c r="K17" s="1">
        <v>1.0</v>
      </c>
      <c r="L17" s="1">
        <v>2011.0</v>
      </c>
      <c r="M17" s="1">
        <v>0.0</v>
      </c>
      <c r="N17" s="1" t="s">
        <v>22</v>
      </c>
      <c r="O17" s="2" t="s">
        <v>107</v>
      </c>
      <c r="P17" t="str">
        <f t="shared" si="1"/>
        <v>2011</v>
      </c>
      <c r="Q17" t="str">
        <f t="shared" si="2"/>
        <v/>
      </c>
    </row>
    <row r="18">
      <c r="A18" s="1" t="s">
        <v>108</v>
      </c>
      <c r="B18" s="1" t="s">
        <v>109</v>
      </c>
      <c r="C18" s="1" t="s">
        <v>110</v>
      </c>
      <c r="D18" s="1" t="s">
        <v>92</v>
      </c>
      <c r="E18" s="1" t="s">
        <v>26</v>
      </c>
      <c r="F18" s="1" t="s">
        <v>20</v>
      </c>
      <c r="G18" s="1">
        <v>1.0</v>
      </c>
      <c r="H18" s="1" t="s">
        <v>34</v>
      </c>
      <c r="I18" s="1" t="s">
        <v>35</v>
      </c>
      <c r="J18" s="2" t="s">
        <v>111</v>
      </c>
      <c r="K18" s="1">
        <v>-1.0</v>
      </c>
      <c r="L18" s="1">
        <v>2009.0</v>
      </c>
      <c r="M18" s="1">
        <v>0.0</v>
      </c>
      <c r="N18" s="1" t="s">
        <v>22</v>
      </c>
      <c r="P18" t="str">
        <f t="shared" si="1"/>
        <v/>
      </c>
      <c r="Q18" t="str">
        <f t="shared" si="2"/>
        <v>2009</v>
      </c>
    </row>
    <row r="19">
      <c r="A19" s="1" t="s">
        <v>112</v>
      </c>
      <c r="B19" s="1" t="s">
        <v>42</v>
      </c>
      <c r="D19" s="1" t="s">
        <v>92</v>
      </c>
      <c r="E19" s="1" t="s">
        <v>33</v>
      </c>
      <c r="F19" s="1" t="s">
        <v>20</v>
      </c>
      <c r="G19" s="1">
        <v>1.0</v>
      </c>
      <c r="J19" s="2" t="s">
        <v>113</v>
      </c>
      <c r="K19" s="1">
        <v>-1.0</v>
      </c>
      <c r="L19" s="1">
        <v>2014.0</v>
      </c>
      <c r="M19" s="1">
        <v>0.0</v>
      </c>
      <c r="N19" s="1" t="s">
        <v>22</v>
      </c>
      <c r="P19" t="str">
        <f t="shared" si="1"/>
        <v/>
      </c>
      <c r="Q19" t="str">
        <f t="shared" si="2"/>
        <v>2014</v>
      </c>
    </row>
    <row r="20">
      <c r="A20" s="1" t="s">
        <v>114</v>
      </c>
      <c r="B20" s="1" t="s">
        <v>115</v>
      </c>
      <c r="C20" s="1" t="s">
        <v>116</v>
      </c>
      <c r="D20" s="1" t="s">
        <v>92</v>
      </c>
      <c r="E20" s="1" t="s">
        <v>39</v>
      </c>
      <c r="F20" s="1" t="s">
        <v>20</v>
      </c>
      <c r="G20" s="1">
        <v>1.0</v>
      </c>
      <c r="H20" s="1" t="s">
        <v>117</v>
      </c>
      <c r="I20" s="1" t="s">
        <v>87</v>
      </c>
      <c r="J20" s="2" t="s">
        <v>118</v>
      </c>
      <c r="K20" s="1">
        <v>-1.0</v>
      </c>
      <c r="L20" s="1">
        <v>2014.0</v>
      </c>
      <c r="M20" s="1">
        <v>0.0</v>
      </c>
      <c r="N20" s="1" t="s">
        <v>22</v>
      </c>
      <c r="P20" t="str">
        <f t="shared" si="1"/>
        <v/>
      </c>
      <c r="Q20" t="str">
        <f t="shared" si="2"/>
        <v>2014</v>
      </c>
    </row>
    <row r="21">
      <c r="A21" s="1" t="s">
        <v>119</v>
      </c>
      <c r="B21" s="1" t="s">
        <v>120</v>
      </c>
      <c r="C21" s="1" t="s">
        <v>121</v>
      </c>
      <c r="D21" s="1" t="s">
        <v>92</v>
      </c>
      <c r="E21" s="1" t="s">
        <v>44</v>
      </c>
      <c r="F21" s="1" t="s">
        <v>20</v>
      </c>
      <c r="G21" s="1">
        <v>1.0</v>
      </c>
      <c r="H21" s="1" t="s">
        <v>34</v>
      </c>
      <c r="I21" s="1" t="s">
        <v>35</v>
      </c>
      <c r="J21" s="2" t="s">
        <v>122</v>
      </c>
      <c r="K21" s="1">
        <v>-1.0</v>
      </c>
      <c r="L21" s="1">
        <v>2009.0</v>
      </c>
      <c r="M21" s="1">
        <v>0.0</v>
      </c>
      <c r="N21" s="1" t="s">
        <v>22</v>
      </c>
      <c r="P21" t="str">
        <f t="shared" si="1"/>
        <v/>
      </c>
      <c r="Q21" t="str">
        <f t="shared" si="2"/>
        <v>2009</v>
      </c>
    </row>
    <row r="22">
      <c r="A22" s="1" t="s">
        <v>123</v>
      </c>
      <c r="B22" s="1" t="s">
        <v>124</v>
      </c>
      <c r="D22" s="1" t="s">
        <v>92</v>
      </c>
      <c r="E22" s="1" t="s">
        <v>50</v>
      </c>
      <c r="F22" s="1" t="s">
        <v>20</v>
      </c>
      <c r="G22" s="1">
        <v>1.0</v>
      </c>
      <c r="J22" s="2" t="s">
        <v>125</v>
      </c>
      <c r="K22" s="1">
        <v>1.0</v>
      </c>
      <c r="L22" s="1">
        <v>2010.0</v>
      </c>
      <c r="M22" s="1">
        <v>0.0</v>
      </c>
      <c r="N22" s="1" t="s">
        <v>22</v>
      </c>
      <c r="P22" t="str">
        <f t="shared" si="1"/>
        <v>2010</v>
      </c>
      <c r="Q22" t="str">
        <f t="shared" si="2"/>
        <v/>
      </c>
    </row>
    <row r="23">
      <c r="A23" s="1" t="s">
        <v>126</v>
      </c>
      <c r="B23" s="1" t="s">
        <v>127</v>
      </c>
      <c r="D23" s="1" t="s">
        <v>92</v>
      </c>
      <c r="E23" s="1" t="s">
        <v>55</v>
      </c>
      <c r="F23" s="1" t="s">
        <v>20</v>
      </c>
      <c r="G23" s="1">
        <v>1.0</v>
      </c>
      <c r="J23" s="2" t="s">
        <v>128</v>
      </c>
      <c r="K23" s="1">
        <v>1.0</v>
      </c>
      <c r="L23" s="1">
        <v>2013.0</v>
      </c>
      <c r="M23" s="1">
        <v>0.0</v>
      </c>
      <c r="N23" s="1" t="s">
        <v>22</v>
      </c>
      <c r="P23" t="str">
        <f t="shared" si="1"/>
        <v>2013</v>
      </c>
      <c r="Q23" t="str">
        <f t="shared" si="2"/>
        <v/>
      </c>
    </row>
    <row r="24">
      <c r="A24" s="1" t="s">
        <v>129</v>
      </c>
      <c r="B24" s="1" t="s">
        <v>130</v>
      </c>
      <c r="D24" s="1" t="s">
        <v>92</v>
      </c>
      <c r="E24" s="1" t="s">
        <v>60</v>
      </c>
      <c r="F24" s="1" t="s">
        <v>20</v>
      </c>
      <c r="G24" s="1">
        <v>1.0</v>
      </c>
      <c r="J24" s="2" t="s">
        <v>131</v>
      </c>
      <c r="K24" s="1">
        <v>1.0</v>
      </c>
      <c r="L24" s="1">
        <v>2013.0</v>
      </c>
      <c r="M24" s="1">
        <v>0.0</v>
      </c>
      <c r="N24" s="1" t="s">
        <v>22</v>
      </c>
      <c r="P24" t="str">
        <f t="shared" si="1"/>
        <v>2013</v>
      </c>
      <c r="Q24" t="str">
        <f t="shared" si="2"/>
        <v/>
      </c>
    </row>
    <row r="25">
      <c r="A25" s="1" t="s">
        <v>132</v>
      </c>
      <c r="B25" s="1" t="s">
        <v>38</v>
      </c>
      <c r="D25" s="1" t="s">
        <v>92</v>
      </c>
      <c r="E25" s="1" t="s">
        <v>65</v>
      </c>
      <c r="F25" s="1" t="s">
        <v>20</v>
      </c>
      <c r="G25" s="1">
        <v>1.0</v>
      </c>
      <c r="J25" s="2" t="s">
        <v>133</v>
      </c>
      <c r="K25" s="1">
        <v>-1.0</v>
      </c>
      <c r="L25" s="1">
        <v>2011.0</v>
      </c>
      <c r="M25" s="1">
        <v>0.0</v>
      </c>
      <c r="N25" s="1" t="s">
        <v>22</v>
      </c>
      <c r="P25" t="str">
        <f t="shared" si="1"/>
        <v/>
      </c>
      <c r="Q25" t="str">
        <f t="shared" si="2"/>
        <v>2011</v>
      </c>
    </row>
    <row r="26">
      <c r="A26" s="1" t="s">
        <v>134</v>
      </c>
      <c r="B26" s="1" t="s">
        <v>135</v>
      </c>
      <c r="D26" s="1" t="s">
        <v>92</v>
      </c>
      <c r="E26" s="1" t="s">
        <v>70</v>
      </c>
      <c r="F26" s="1" t="s">
        <v>20</v>
      </c>
      <c r="G26" s="1">
        <v>1.0</v>
      </c>
      <c r="J26" s="2" t="s">
        <v>136</v>
      </c>
      <c r="K26" s="1">
        <v>-1.0</v>
      </c>
      <c r="L26" s="1">
        <v>2008.0</v>
      </c>
      <c r="M26" s="1">
        <v>0.0</v>
      </c>
      <c r="N26" s="1" t="s">
        <v>22</v>
      </c>
      <c r="P26" t="str">
        <f t="shared" si="1"/>
        <v/>
      </c>
      <c r="Q26" t="str">
        <f t="shared" si="2"/>
        <v>2008</v>
      </c>
    </row>
    <row r="27">
      <c r="A27" s="1" t="s">
        <v>137</v>
      </c>
      <c r="B27" s="1" t="s">
        <v>138</v>
      </c>
      <c r="D27" s="1" t="s">
        <v>92</v>
      </c>
      <c r="E27" s="1" t="s">
        <v>75</v>
      </c>
      <c r="F27" s="1" t="s">
        <v>20</v>
      </c>
      <c r="G27" s="1">
        <v>1.0</v>
      </c>
      <c r="J27" s="2" t="s">
        <v>139</v>
      </c>
      <c r="K27" s="1">
        <v>1.0</v>
      </c>
      <c r="L27" s="1">
        <v>2010.0</v>
      </c>
      <c r="M27" s="1">
        <v>0.0</v>
      </c>
      <c r="N27" s="1" t="s">
        <v>22</v>
      </c>
      <c r="P27" t="str">
        <f t="shared" si="1"/>
        <v>2010</v>
      </c>
      <c r="Q27" t="str">
        <f t="shared" si="2"/>
        <v/>
      </c>
    </row>
    <row r="28">
      <c r="A28" s="1" t="s">
        <v>140</v>
      </c>
      <c r="B28" s="1" t="s">
        <v>141</v>
      </c>
      <c r="C28" s="1" t="s">
        <v>142</v>
      </c>
      <c r="D28" s="1" t="s">
        <v>92</v>
      </c>
      <c r="E28" s="1" t="s">
        <v>80</v>
      </c>
      <c r="F28" s="1" t="s">
        <v>20</v>
      </c>
      <c r="G28" s="1">
        <v>1.0</v>
      </c>
      <c r="H28" s="1" t="s">
        <v>143</v>
      </c>
      <c r="I28" s="1" t="s">
        <v>144</v>
      </c>
      <c r="J28" s="2" t="s">
        <v>145</v>
      </c>
      <c r="K28" s="1">
        <v>-1.0</v>
      </c>
      <c r="L28" s="1">
        <v>2011.0</v>
      </c>
      <c r="M28" s="1">
        <v>0.0</v>
      </c>
      <c r="N28" s="1" t="s">
        <v>22</v>
      </c>
      <c r="P28" t="str">
        <f t="shared" si="1"/>
        <v/>
      </c>
      <c r="Q28" t="str">
        <f t="shared" si="2"/>
        <v>2011</v>
      </c>
    </row>
    <row r="29">
      <c r="A29" s="1" t="s">
        <v>146</v>
      </c>
      <c r="B29" s="1" t="s">
        <v>147</v>
      </c>
      <c r="D29" s="1" t="s">
        <v>92</v>
      </c>
      <c r="E29" s="1" t="s">
        <v>85</v>
      </c>
      <c r="F29" s="1" t="s">
        <v>20</v>
      </c>
      <c r="G29" s="1">
        <v>1.0</v>
      </c>
      <c r="J29" s="2" t="s">
        <v>148</v>
      </c>
      <c r="K29" s="1">
        <v>-1.0</v>
      </c>
      <c r="M29" s="1">
        <v>0.0</v>
      </c>
      <c r="P29" t="str">
        <f t="shared" si="1"/>
        <v/>
      </c>
      <c r="Q29" t="str">
        <f t="shared" si="2"/>
        <v/>
      </c>
    </row>
    <row r="30">
      <c r="A30" s="1" t="s">
        <v>149</v>
      </c>
      <c r="B30" s="1" t="s">
        <v>150</v>
      </c>
      <c r="C30" s="1" t="s">
        <v>151</v>
      </c>
      <c r="D30" s="1" t="s">
        <v>152</v>
      </c>
      <c r="E30" s="1" t="s">
        <v>93</v>
      </c>
      <c r="F30" s="1" t="s">
        <v>20</v>
      </c>
      <c r="G30" s="1">
        <v>1.0</v>
      </c>
      <c r="H30" s="1" t="s">
        <v>153</v>
      </c>
      <c r="I30" s="1" t="s">
        <v>144</v>
      </c>
      <c r="J30" s="2" t="s">
        <v>154</v>
      </c>
      <c r="K30" s="1">
        <v>-1.0</v>
      </c>
      <c r="L30" s="1">
        <v>2008.0</v>
      </c>
      <c r="M30" s="1">
        <v>0.0</v>
      </c>
      <c r="N30" s="1" t="s">
        <v>22</v>
      </c>
      <c r="P30" t="str">
        <f t="shared" si="1"/>
        <v/>
      </c>
      <c r="Q30" t="str">
        <f t="shared" si="2"/>
        <v>2008</v>
      </c>
    </row>
    <row r="31">
      <c r="A31" s="1" t="s">
        <v>155</v>
      </c>
      <c r="B31" s="1" t="s">
        <v>156</v>
      </c>
      <c r="C31" s="1" t="s">
        <v>157</v>
      </c>
      <c r="D31" s="1" t="s">
        <v>152</v>
      </c>
      <c r="E31" s="1" t="s">
        <v>100</v>
      </c>
      <c r="F31" s="1" t="s">
        <v>20</v>
      </c>
      <c r="G31" s="1">
        <v>1.0</v>
      </c>
      <c r="H31" s="1" t="s">
        <v>158</v>
      </c>
      <c r="I31" s="1" t="s">
        <v>159</v>
      </c>
      <c r="J31" s="2" t="s">
        <v>160</v>
      </c>
      <c r="K31" s="1">
        <v>1.0</v>
      </c>
      <c r="L31" s="1">
        <v>2013.0</v>
      </c>
      <c r="M31" s="1">
        <v>0.0</v>
      </c>
      <c r="N31" s="1" t="s">
        <v>22</v>
      </c>
      <c r="P31" t="str">
        <f t="shared" si="1"/>
        <v>2013</v>
      </c>
      <c r="Q31" t="str">
        <f t="shared" si="2"/>
        <v/>
      </c>
    </row>
    <row r="32">
      <c r="A32" s="1" t="s">
        <v>155</v>
      </c>
      <c r="B32" s="1" t="s">
        <v>161</v>
      </c>
      <c r="C32" s="1" t="s">
        <v>162</v>
      </c>
      <c r="D32" s="1" t="s">
        <v>152</v>
      </c>
      <c r="E32" s="1" t="s">
        <v>19</v>
      </c>
      <c r="F32" s="1" t="s">
        <v>20</v>
      </c>
      <c r="G32" s="1">
        <v>1.0</v>
      </c>
      <c r="H32" s="1" t="s">
        <v>163</v>
      </c>
      <c r="I32" s="1" t="s">
        <v>95</v>
      </c>
      <c r="J32" s="2" t="s">
        <v>164</v>
      </c>
      <c r="K32" s="1">
        <v>-1.0</v>
      </c>
      <c r="L32" s="1">
        <v>2012.0</v>
      </c>
      <c r="M32" s="1">
        <v>0.0</v>
      </c>
      <c r="N32" s="1" t="s">
        <v>22</v>
      </c>
      <c r="P32" t="str">
        <f t="shared" si="1"/>
        <v/>
      </c>
      <c r="Q32" t="str">
        <f t="shared" si="2"/>
        <v>2012</v>
      </c>
    </row>
    <row r="33">
      <c r="A33" s="1" t="s">
        <v>165</v>
      </c>
      <c r="B33" s="1" t="s">
        <v>166</v>
      </c>
      <c r="C33" s="1"/>
      <c r="D33" s="1" t="s">
        <v>152</v>
      </c>
      <c r="E33" s="1" t="s">
        <v>26</v>
      </c>
      <c r="F33" s="1" t="s">
        <v>20</v>
      </c>
      <c r="G33" s="1">
        <v>1.0</v>
      </c>
      <c r="H33" s="1"/>
      <c r="I33" s="1"/>
      <c r="J33" s="2" t="s">
        <v>167</v>
      </c>
      <c r="K33" s="1">
        <v>-1.0</v>
      </c>
      <c r="L33" s="1">
        <v>2014.0</v>
      </c>
      <c r="M33" s="1">
        <v>0.0</v>
      </c>
      <c r="N33" s="1" t="s">
        <v>22</v>
      </c>
      <c r="P33" t="str">
        <f t="shared" si="1"/>
        <v/>
      </c>
      <c r="Q33" t="str">
        <f t="shared" si="2"/>
        <v>2014</v>
      </c>
    </row>
    <row r="34">
      <c r="A34" s="1" t="s">
        <v>168</v>
      </c>
      <c r="B34" s="1" t="s">
        <v>169</v>
      </c>
      <c r="D34" s="1" t="s">
        <v>152</v>
      </c>
      <c r="E34" s="1" t="s">
        <v>33</v>
      </c>
      <c r="F34" s="1" t="s">
        <v>20</v>
      </c>
      <c r="G34" s="1">
        <v>1.0</v>
      </c>
      <c r="J34" s="2" t="s">
        <v>170</v>
      </c>
      <c r="K34" s="1">
        <v>1.0</v>
      </c>
      <c r="L34" s="1">
        <v>2010.0</v>
      </c>
      <c r="M34" s="1">
        <v>1.0</v>
      </c>
      <c r="N34" s="1" t="s">
        <v>22</v>
      </c>
      <c r="P34" t="str">
        <f t="shared" si="1"/>
        <v>2010</v>
      </c>
      <c r="Q34" t="str">
        <f t="shared" si="2"/>
        <v/>
      </c>
    </row>
    <row r="35">
      <c r="A35" s="1" t="s">
        <v>171</v>
      </c>
      <c r="B35" s="1" t="s">
        <v>172</v>
      </c>
      <c r="C35" s="1" t="s">
        <v>173</v>
      </c>
      <c r="D35" s="1" t="s">
        <v>152</v>
      </c>
      <c r="E35" s="1" t="s">
        <v>39</v>
      </c>
      <c r="F35" s="1" t="s">
        <v>20</v>
      </c>
      <c r="G35" s="1">
        <v>1.0</v>
      </c>
      <c r="H35" s="1" t="s">
        <v>174</v>
      </c>
      <c r="I35" s="1" t="s">
        <v>159</v>
      </c>
      <c r="J35" s="2" t="s">
        <v>175</v>
      </c>
      <c r="K35" s="1">
        <v>-1.0</v>
      </c>
      <c r="L35" s="1">
        <v>2012.0</v>
      </c>
      <c r="M35" s="1">
        <v>0.0</v>
      </c>
      <c r="N35" s="1" t="s">
        <v>22</v>
      </c>
      <c r="P35" t="str">
        <f t="shared" si="1"/>
        <v/>
      </c>
      <c r="Q35" t="str">
        <f t="shared" si="2"/>
        <v>2012</v>
      </c>
    </row>
    <row r="36">
      <c r="A36" s="1" t="s">
        <v>176</v>
      </c>
      <c r="B36" s="1" t="s">
        <v>177</v>
      </c>
      <c r="C36" s="1" t="s">
        <v>178</v>
      </c>
      <c r="D36" s="1" t="s">
        <v>152</v>
      </c>
      <c r="E36" s="1" t="s">
        <v>44</v>
      </c>
      <c r="F36" s="1" t="s">
        <v>20</v>
      </c>
      <c r="G36" s="1">
        <v>1.0</v>
      </c>
      <c r="H36" s="1" t="s">
        <v>179</v>
      </c>
      <c r="I36" s="1" t="s">
        <v>180</v>
      </c>
      <c r="J36" s="2" t="s">
        <v>181</v>
      </c>
      <c r="K36" s="1">
        <v>-1.0</v>
      </c>
      <c r="L36" s="1">
        <v>2013.0</v>
      </c>
      <c r="M36" s="1">
        <v>0.0</v>
      </c>
      <c r="N36" s="1" t="s">
        <v>22</v>
      </c>
      <c r="P36" t="str">
        <f t="shared" si="1"/>
        <v/>
      </c>
      <c r="Q36" t="str">
        <f t="shared" si="2"/>
        <v>2013</v>
      </c>
    </row>
    <row r="37">
      <c r="A37" s="1" t="s">
        <v>182</v>
      </c>
      <c r="B37" s="1" t="s">
        <v>183</v>
      </c>
      <c r="C37" s="1" t="s">
        <v>184</v>
      </c>
      <c r="D37" s="1" t="s">
        <v>152</v>
      </c>
      <c r="E37" s="1" t="s">
        <v>50</v>
      </c>
      <c r="F37" s="1" t="s">
        <v>20</v>
      </c>
      <c r="G37" s="1">
        <v>1.0</v>
      </c>
      <c r="H37" s="1" t="s">
        <v>185</v>
      </c>
      <c r="I37" s="1" t="s">
        <v>95</v>
      </c>
      <c r="J37" s="2" t="s">
        <v>186</v>
      </c>
      <c r="K37" s="1">
        <v>1.0</v>
      </c>
      <c r="L37" s="1">
        <v>2011.0</v>
      </c>
      <c r="M37" s="1">
        <v>0.0</v>
      </c>
      <c r="N37" s="1" t="s">
        <v>22</v>
      </c>
      <c r="P37" t="str">
        <f t="shared" si="1"/>
        <v>2011</v>
      </c>
      <c r="Q37" t="str">
        <f t="shared" si="2"/>
        <v/>
      </c>
    </row>
    <row r="38">
      <c r="A38" s="1" t="s">
        <v>187</v>
      </c>
      <c r="B38" s="1" t="s">
        <v>188</v>
      </c>
      <c r="D38" s="1" t="s">
        <v>152</v>
      </c>
      <c r="E38" s="1" t="s">
        <v>55</v>
      </c>
      <c r="F38" s="1" t="s">
        <v>20</v>
      </c>
      <c r="G38" s="1">
        <v>1.0</v>
      </c>
      <c r="J38" s="2" t="s">
        <v>189</v>
      </c>
      <c r="K38" s="1">
        <v>1.0</v>
      </c>
      <c r="L38" s="1">
        <v>2010.0</v>
      </c>
      <c r="M38" s="1">
        <v>0.0</v>
      </c>
      <c r="N38" s="1" t="s">
        <v>22</v>
      </c>
      <c r="P38" t="str">
        <f t="shared" si="1"/>
        <v>2010</v>
      </c>
      <c r="Q38" t="str">
        <f t="shared" si="2"/>
        <v/>
      </c>
    </row>
    <row r="39">
      <c r="A39" s="1" t="s">
        <v>190</v>
      </c>
      <c r="B39" s="1" t="s">
        <v>191</v>
      </c>
      <c r="D39" s="1" t="s">
        <v>152</v>
      </c>
      <c r="E39" s="1" t="s">
        <v>60</v>
      </c>
      <c r="F39" s="1" t="s">
        <v>20</v>
      </c>
      <c r="G39" s="1">
        <v>1.0</v>
      </c>
      <c r="J39" s="2" t="s">
        <v>192</v>
      </c>
      <c r="K39" s="1">
        <v>-1.0</v>
      </c>
      <c r="L39" s="1">
        <v>2009.0</v>
      </c>
      <c r="M39" s="3">
        <v>0.0</v>
      </c>
      <c r="N39" s="1" t="s">
        <v>22</v>
      </c>
      <c r="P39" t="str">
        <f t="shared" si="1"/>
        <v/>
      </c>
      <c r="Q39" t="str">
        <f t="shared" si="2"/>
        <v>2009</v>
      </c>
    </row>
    <row r="40">
      <c r="A40" s="1" t="s">
        <v>193</v>
      </c>
      <c r="B40" s="1" t="s">
        <v>194</v>
      </c>
      <c r="C40" s="1" t="s">
        <v>195</v>
      </c>
      <c r="D40" s="1" t="s">
        <v>152</v>
      </c>
      <c r="E40" s="1" t="s">
        <v>65</v>
      </c>
      <c r="F40" s="1" t="s">
        <v>20</v>
      </c>
      <c r="G40" s="1">
        <v>1.0</v>
      </c>
      <c r="H40" s="1" t="s">
        <v>86</v>
      </c>
      <c r="I40" s="1" t="s">
        <v>196</v>
      </c>
      <c r="J40" s="2" t="s">
        <v>197</v>
      </c>
      <c r="K40" s="1">
        <v>-1.0</v>
      </c>
      <c r="L40" s="1">
        <v>2012.0</v>
      </c>
      <c r="M40" s="3">
        <v>0.0</v>
      </c>
      <c r="N40" s="1" t="s">
        <v>22</v>
      </c>
      <c r="P40" t="str">
        <f t="shared" si="1"/>
        <v/>
      </c>
      <c r="Q40" t="str">
        <f t="shared" si="2"/>
        <v>2012</v>
      </c>
    </row>
    <row r="41">
      <c r="A41" s="1" t="s">
        <v>198</v>
      </c>
      <c r="B41" s="1" t="s">
        <v>199</v>
      </c>
      <c r="D41" s="1" t="s">
        <v>152</v>
      </c>
      <c r="E41" s="1" t="s">
        <v>70</v>
      </c>
      <c r="F41" s="1" t="s">
        <v>20</v>
      </c>
      <c r="G41" s="1">
        <v>1.0</v>
      </c>
      <c r="J41" s="2" t="s">
        <v>200</v>
      </c>
      <c r="K41" s="1">
        <v>1.0</v>
      </c>
      <c r="L41" s="1">
        <v>2015.0</v>
      </c>
      <c r="M41" s="3">
        <v>0.0</v>
      </c>
      <c r="N41" s="1" t="s">
        <v>22</v>
      </c>
      <c r="P41" t="str">
        <f t="shared" si="1"/>
        <v>2015</v>
      </c>
      <c r="Q41" t="str">
        <f t="shared" si="2"/>
        <v/>
      </c>
    </row>
    <row r="42">
      <c r="A42" s="1" t="s">
        <v>201</v>
      </c>
      <c r="B42" s="1" t="s">
        <v>202</v>
      </c>
      <c r="D42" s="1" t="s">
        <v>152</v>
      </c>
      <c r="E42" s="1" t="s">
        <v>75</v>
      </c>
      <c r="F42" s="1" t="s">
        <v>20</v>
      </c>
      <c r="G42" s="1">
        <v>1.0</v>
      </c>
      <c r="J42" s="2" t="s">
        <v>203</v>
      </c>
      <c r="K42" s="1">
        <v>-1.0</v>
      </c>
      <c r="L42" s="1">
        <v>2008.0</v>
      </c>
      <c r="M42" s="3">
        <v>0.0</v>
      </c>
      <c r="N42" s="1" t="s">
        <v>22</v>
      </c>
      <c r="P42" t="str">
        <f t="shared" si="1"/>
        <v/>
      </c>
      <c r="Q42" t="str">
        <f t="shared" si="2"/>
        <v>2008</v>
      </c>
    </row>
    <row r="43">
      <c r="A43" s="1" t="s">
        <v>204</v>
      </c>
      <c r="B43" s="1" t="s">
        <v>205</v>
      </c>
      <c r="D43" s="1" t="s">
        <v>152</v>
      </c>
      <c r="E43" s="1" t="s">
        <v>80</v>
      </c>
      <c r="F43" s="1" t="s">
        <v>20</v>
      </c>
      <c r="G43" s="1">
        <v>1.0</v>
      </c>
      <c r="J43" s="2" t="s">
        <v>206</v>
      </c>
      <c r="K43" s="1">
        <v>-1.0</v>
      </c>
      <c r="L43" s="1">
        <v>2008.0</v>
      </c>
      <c r="M43" s="4">
        <v>1.0</v>
      </c>
      <c r="N43" s="1" t="s">
        <v>22</v>
      </c>
      <c r="O43" s="1" t="s">
        <v>207</v>
      </c>
      <c r="P43" t="str">
        <f t="shared" si="1"/>
        <v/>
      </c>
      <c r="Q43" t="str">
        <f t="shared" si="2"/>
        <v>2008</v>
      </c>
    </row>
    <row r="44">
      <c r="A44" s="1" t="s">
        <v>208</v>
      </c>
      <c r="B44" s="1" t="s">
        <v>209</v>
      </c>
      <c r="D44" s="1" t="s">
        <v>152</v>
      </c>
      <c r="E44" s="1" t="s">
        <v>85</v>
      </c>
      <c r="F44" s="1" t="s">
        <v>20</v>
      </c>
      <c r="G44" s="1">
        <v>1.0</v>
      </c>
      <c r="J44" s="2" t="s">
        <v>210</v>
      </c>
      <c r="K44" s="1">
        <v>-1.0</v>
      </c>
      <c r="L44" s="1">
        <v>2014.0</v>
      </c>
      <c r="M44" s="3">
        <v>0.0</v>
      </c>
      <c r="N44" s="1" t="s">
        <v>22</v>
      </c>
      <c r="P44" t="str">
        <f t="shared" si="1"/>
        <v/>
      </c>
      <c r="Q44" t="str">
        <f t="shared" si="2"/>
        <v>2014</v>
      </c>
    </row>
    <row r="45">
      <c r="A45" s="1" t="s">
        <v>211</v>
      </c>
      <c r="B45" s="1" t="s">
        <v>212</v>
      </c>
      <c r="D45" s="1" t="s">
        <v>213</v>
      </c>
      <c r="E45" s="1" t="s">
        <v>93</v>
      </c>
      <c r="F45" s="1" t="s">
        <v>214</v>
      </c>
      <c r="G45" s="1">
        <v>1.0</v>
      </c>
      <c r="J45" s="2" t="s">
        <v>215</v>
      </c>
      <c r="K45" s="1">
        <v>1.0</v>
      </c>
      <c r="L45" s="1">
        <v>2004.0</v>
      </c>
      <c r="M45" s="3">
        <v>0.0</v>
      </c>
      <c r="N45" s="1" t="s">
        <v>22</v>
      </c>
      <c r="P45" t="str">
        <f t="shared" si="1"/>
        <v>2004</v>
      </c>
      <c r="Q45" t="str">
        <f t="shared" si="2"/>
        <v/>
      </c>
    </row>
    <row r="46">
      <c r="A46" s="1" t="s">
        <v>216</v>
      </c>
      <c r="B46" s="1" t="s">
        <v>217</v>
      </c>
      <c r="C46" s="1" t="s">
        <v>218</v>
      </c>
      <c r="D46" s="1" t="s">
        <v>213</v>
      </c>
      <c r="E46" s="1" t="s">
        <v>100</v>
      </c>
      <c r="F46" s="1" t="s">
        <v>214</v>
      </c>
      <c r="G46" s="1">
        <v>1.0</v>
      </c>
      <c r="H46" s="1" t="s">
        <v>153</v>
      </c>
      <c r="I46" s="1" t="s">
        <v>35</v>
      </c>
      <c r="J46" s="2" t="s">
        <v>219</v>
      </c>
      <c r="K46" s="1">
        <v>-1.0</v>
      </c>
      <c r="L46" s="1">
        <v>2008.0</v>
      </c>
      <c r="M46" s="3">
        <v>0.0</v>
      </c>
      <c r="N46" s="1" t="s">
        <v>22</v>
      </c>
      <c r="P46" t="str">
        <f t="shared" si="1"/>
        <v/>
      </c>
      <c r="Q46" t="str">
        <f t="shared" si="2"/>
        <v>2008</v>
      </c>
    </row>
    <row r="47">
      <c r="A47" s="1" t="s">
        <v>220</v>
      </c>
      <c r="B47" s="1" t="s">
        <v>221</v>
      </c>
      <c r="C47" s="1" t="s">
        <v>222</v>
      </c>
      <c r="D47" s="1" t="s">
        <v>213</v>
      </c>
      <c r="E47" s="1" t="s">
        <v>19</v>
      </c>
      <c r="F47" s="1" t="s">
        <v>214</v>
      </c>
      <c r="G47" s="1">
        <v>1.0</v>
      </c>
      <c r="H47" s="1" t="s">
        <v>86</v>
      </c>
      <c r="I47" s="1" t="s">
        <v>144</v>
      </c>
      <c r="J47" s="2" t="s">
        <v>223</v>
      </c>
      <c r="K47" s="1">
        <v>1.0</v>
      </c>
      <c r="L47" s="1">
        <v>2012.0</v>
      </c>
      <c r="M47" s="3">
        <v>0.0</v>
      </c>
      <c r="N47" s="1" t="s">
        <v>22</v>
      </c>
      <c r="P47" t="str">
        <f t="shared" si="1"/>
        <v>2012</v>
      </c>
      <c r="Q47" t="str">
        <f t="shared" si="2"/>
        <v/>
      </c>
    </row>
    <row r="48">
      <c r="A48" s="1" t="s">
        <v>224</v>
      </c>
      <c r="B48" s="1" t="s">
        <v>225</v>
      </c>
      <c r="D48" s="1" t="s">
        <v>213</v>
      </c>
      <c r="E48" s="1" t="s">
        <v>26</v>
      </c>
      <c r="F48" s="1" t="s">
        <v>214</v>
      </c>
      <c r="G48" s="1">
        <v>1.0</v>
      </c>
      <c r="J48" s="2" t="s">
        <v>226</v>
      </c>
      <c r="K48" s="1">
        <v>1.0</v>
      </c>
      <c r="L48" s="1">
        <v>2011.0</v>
      </c>
      <c r="M48" s="3">
        <v>0.0</v>
      </c>
      <c r="N48" s="1" t="s">
        <v>22</v>
      </c>
      <c r="P48" t="str">
        <f t="shared" si="1"/>
        <v>2011</v>
      </c>
      <c r="Q48" t="str">
        <f t="shared" si="2"/>
        <v/>
      </c>
    </row>
    <row r="49">
      <c r="A49" s="1" t="s">
        <v>227</v>
      </c>
      <c r="B49" s="1" t="s">
        <v>228</v>
      </c>
      <c r="C49" s="1" t="s">
        <v>229</v>
      </c>
      <c r="D49" s="1" t="s">
        <v>213</v>
      </c>
      <c r="E49" s="1" t="s">
        <v>33</v>
      </c>
      <c r="F49" s="1" t="s">
        <v>214</v>
      </c>
      <c r="G49" s="1">
        <v>1.0</v>
      </c>
      <c r="H49" s="1" t="s">
        <v>34</v>
      </c>
      <c r="I49" s="1" t="s">
        <v>35</v>
      </c>
      <c r="J49" s="2" t="s">
        <v>230</v>
      </c>
      <c r="K49" s="1">
        <v>-1.0</v>
      </c>
      <c r="L49" s="1">
        <v>2009.0</v>
      </c>
      <c r="M49" s="3">
        <v>0.0</v>
      </c>
      <c r="N49" s="1" t="s">
        <v>22</v>
      </c>
      <c r="P49" t="str">
        <f t="shared" si="1"/>
        <v/>
      </c>
      <c r="Q49" t="str">
        <f t="shared" si="2"/>
        <v>2009</v>
      </c>
    </row>
    <row r="50">
      <c r="A50" s="1" t="s">
        <v>231</v>
      </c>
      <c r="B50" s="1" t="s">
        <v>232</v>
      </c>
      <c r="D50" s="1" t="s">
        <v>213</v>
      </c>
      <c r="E50" s="1" t="s">
        <v>39</v>
      </c>
      <c r="F50" s="1" t="s">
        <v>214</v>
      </c>
      <c r="G50" s="1">
        <v>1.0</v>
      </c>
      <c r="J50" s="2" t="s">
        <v>233</v>
      </c>
      <c r="K50" s="1">
        <v>1.0</v>
      </c>
      <c r="L50" s="1">
        <v>2006.0</v>
      </c>
      <c r="M50" s="4">
        <v>0.0</v>
      </c>
      <c r="N50" s="1" t="s">
        <v>22</v>
      </c>
      <c r="O50" s="2" t="s">
        <v>234</v>
      </c>
      <c r="P50" t="str">
        <f t="shared" si="1"/>
        <v>2006</v>
      </c>
      <c r="Q50" t="str">
        <f t="shared" si="2"/>
        <v/>
      </c>
    </row>
    <row r="51">
      <c r="A51" s="1" t="s">
        <v>235</v>
      </c>
      <c r="B51" s="1" t="s">
        <v>194</v>
      </c>
      <c r="C51" s="1" t="s">
        <v>236</v>
      </c>
      <c r="D51" s="1" t="s">
        <v>213</v>
      </c>
      <c r="E51" s="1" t="s">
        <v>44</v>
      </c>
      <c r="F51" s="1" t="s">
        <v>214</v>
      </c>
      <c r="G51" s="1">
        <v>1.0</v>
      </c>
      <c r="H51" s="1" t="s">
        <v>237</v>
      </c>
      <c r="I51" s="1" t="s">
        <v>35</v>
      </c>
      <c r="J51" s="2" t="s">
        <v>238</v>
      </c>
      <c r="K51" s="1">
        <v>-1.0</v>
      </c>
      <c r="L51" s="1">
        <v>2014.0</v>
      </c>
      <c r="M51" s="3">
        <v>0.0</v>
      </c>
      <c r="N51" s="1" t="s">
        <v>22</v>
      </c>
      <c r="P51" t="str">
        <f t="shared" si="1"/>
        <v/>
      </c>
      <c r="Q51" t="str">
        <f t="shared" si="2"/>
        <v>2014</v>
      </c>
    </row>
    <row r="52">
      <c r="A52" s="1" t="s">
        <v>239</v>
      </c>
      <c r="B52" s="1" t="s">
        <v>240</v>
      </c>
      <c r="C52" s="1" t="s">
        <v>241</v>
      </c>
      <c r="D52" s="1" t="s">
        <v>213</v>
      </c>
      <c r="E52" s="1" t="s">
        <v>50</v>
      </c>
      <c r="F52" s="1" t="s">
        <v>214</v>
      </c>
      <c r="G52" s="1">
        <v>1.0</v>
      </c>
      <c r="H52" s="1" t="s">
        <v>242</v>
      </c>
      <c r="I52" s="1" t="s">
        <v>35</v>
      </c>
      <c r="J52" s="2" t="s">
        <v>243</v>
      </c>
      <c r="K52" s="1">
        <v>1.0</v>
      </c>
      <c r="L52" s="1">
        <v>2010.0</v>
      </c>
      <c r="M52" s="3">
        <v>0.0</v>
      </c>
      <c r="N52" s="1" t="s">
        <v>22</v>
      </c>
      <c r="P52" t="str">
        <f t="shared" si="1"/>
        <v>2010</v>
      </c>
      <c r="Q52" t="str">
        <f t="shared" si="2"/>
        <v/>
      </c>
    </row>
    <row r="53">
      <c r="A53" s="1" t="s">
        <v>244</v>
      </c>
      <c r="B53" s="1" t="s">
        <v>245</v>
      </c>
      <c r="C53" s="1" t="s">
        <v>246</v>
      </c>
      <c r="D53" s="1" t="s">
        <v>213</v>
      </c>
      <c r="E53" s="1" t="s">
        <v>55</v>
      </c>
      <c r="F53" s="1" t="s">
        <v>214</v>
      </c>
      <c r="G53" s="1">
        <v>1.0</v>
      </c>
      <c r="H53" s="1" t="s">
        <v>247</v>
      </c>
      <c r="I53" s="1" t="s">
        <v>144</v>
      </c>
      <c r="J53" s="2" t="s">
        <v>248</v>
      </c>
      <c r="K53" s="1">
        <v>-1.0</v>
      </c>
      <c r="L53" s="1">
        <v>2012.0</v>
      </c>
      <c r="M53" s="3">
        <v>0.0</v>
      </c>
      <c r="N53" s="1" t="s">
        <v>22</v>
      </c>
      <c r="P53" t="str">
        <f t="shared" si="1"/>
        <v/>
      </c>
      <c r="Q53" t="str">
        <f t="shared" si="2"/>
        <v>2012</v>
      </c>
    </row>
    <row r="54">
      <c r="A54" s="1" t="s">
        <v>249</v>
      </c>
      <c r="B54" s="1" t="s">
        <v>250</v>
      </c>
      <c r="D54" s="1" t="s">
        <v>213</v>
      </c>
      <c r="E54" s="1" t="s">
        <v>60</v>
      </c>
      <c r="F54" s="1" t="s">
        <v>214</v>
      </c>
      <c r="G54" s="1">
        <v>1.0</v>
      </c>
      <c r="J54" s="2" t="s">
        <v>251</v>
      </c>
      <c r="K54" s="1">
        <v>1.0</v>
      </c>
      <c r="L54" s="1">
        <v>2011.0</v>
      </c>
      <c r="M54" s="3">
        <v>0.0</v>
      </c>
      <c r="N54" s="1" t="s">
        <v>22</v>
      </c>
      <c r="P54" t="str">
        <f t="shared" si="1"/>
        <v>2011</v>
      </c>
      <c r="Q54" t="str">
        <f t="shared" si="2"/>
        <v/>
      </c>
    </row>
    <row r="55">
      <c r="A55" s="1" t="s">
        <v>252</v>
      </c>
      <c r="B55" s="1" t="s">
        <v>253</v>
      </c>
      <c r="D55" s="1" t="s">
        <v>213</v>
      </c>
      <c r="E55" s="1" t="s">
        <v>65</v>
      </c>
      <c r="F55" s="1" t="s">
        <v>214</v>
      </c>
      <c r="G55" s="1">
        <v>1.0</v>
      </c>
      <c r="J55" s="2" t="s">
        <v>254</v>
      </c>
      <c r="K55" s="1">
        <v>1.0</v>
      </c>
      <c r="L55" s="1">
        <v>2004.0</v>
      </c>
      <c r="M55" s="3">
        <v>0.0</v>
      </c>
      <c r="N55" s="1" t="s">
        <v>22</v>
      </c>
      <c r="P55" t="str">
        <f t="shared" si="1"/>
        <v>2004</v>
      </c>
      <c r="Q55" t="str">
        <f t="shared" si="2"/>
        <v/>
      </c>
    </row>
    <row r="56">
      <c r="A56" s="1" t="s">
        <v>255</v>
      </c>
      <c r="B56" s="1" t="s">
        <v>256</v>
      </c>
      <c r="C56" s="1" t="s">
        <v>257</v>
      </c>
      <c r="D56" s="1" t="s">
        <v>213</v>
      </c>
      <c r="E56" s="1" t="s">
        <v>70</v>
      </c>
      <c r="F56" s="1" t="s">
        <v>214</v>
      </c>
      <c r="G56" s="1">
        <v>1.0</v>
      </c>
      <c r="H56" s="1" t="s">
        <v>45</v>
      </c>
      <c r="I56" s="1" t="s">
        <v>258</v>
      </c>
      <c r="J56" s="2" t="s">
        <v>259</v>
      </c>
      <c r="K56" s="1">
        <v>-1.0</v>
      </c>
      <c r="L56" s="1">
        <v>2011.0</v>
      </c>
      <c r="M56" s="3">
        <v>0.0</v>
      </c>
      <c r="N56" s="1" t="s">
        <v>22</v>
      </c>
      <c r="P56" t="str">
        <f t="shared" si="1"/>
        <v/>
      </c>
      <c r="Q56" t="str">
        <f t="shared" si="2"/>
        <v>2011</v>
      </c>
    </row>
    <row r="57">
      <c r="A57" s="1" t="s">
        <v>260</v>
      </c>
      <c r="B57" s="1" t="s">
        <v>261</v>
      </c>
      <c r="D57" s="1" t="s">
        <v>213</v>
      </c>
      <c r="E57" s="1" t="s">
        <v>75</v>
      </c>
      <c r="F57" s="1" t="s">
        <v>214</v>
      </c>
      <c r="G57" s="1">
        <v>1.0</v>
      </c>
      <c r="J57" s="2" t="s">
        <v>262</v>
      </c>
      <c r="K57" s="1">
        <v>-1.0</v>
      </c>
      <c r="L57" s="1">
        <v>2015.0</v>
      </c>
      <c r="M57" s="3">
        <v>0.0</v>
      </c>
      <c r="N57" s="1" t="s">
        <v>22</v>
      </c>
      <c r="P57" t="str">
        <f t="shared" si="1"/>
        <v/>
      </c>
      <c r="Q57" t="str">
        <f t="shared" si="2"/>
        <v>2015</v>
      </c>
    </row>
    <row r="58">
      <c r="A58" s="1" t="s">
        <v>263</v>
      </c>
      <c r="B58" s="1" t="s">
        <v>264</v>
      </c>
      <c r="C58" s="1" t="s">
        <v>265</v>
      </c>
      <c r="D58" s="1" t="s">
        <v>18</v>
      </c>
      <c r="E58" s="1" t="s">
        <v>19</v>
      </c>
      <c r="F58" s="1" t="s">
        <v>266</v>
      </c>
      <c r="G58" s="1">
        <v>2.0</v>
      </c>
      <c r="H58" s="1" t="s">
        <v>267</v>
      </c>
      <c r="I58" s="1" t="s">
        <v>159</v>
      </c>
      <c r="J58" s="2" t="s">
        <v>268</v>
      </c>
      <c r="K58" s="1">
        <v>-1.0</v>
      </c>
      <c r="L58" s="1">
        <v>2012.0</v>
      </c>
      <c r="M58" s="3">
        <v>0.0</v>
      </c>
      <c r="N58" s="1" t="s">
        <v>22</v>
      </c>
      <c r="P58" t="str">
        <f t="shared" si="1"/>
        <v/>
      </c>
      <c r="Q58" t="str">
        <f t="shared" si="2"/>
        <v>2012</v>
      </c>
    </row>
    <row r="59">
      <c r="A59" s="1" t="s">
        <v>269</v>
      </c>
      <c r="B59" s="1" t="s">
        <v>270</v>
      </c>
      <c r="D59" s="1" t="s">
        <v>18</v>
      </c>
      <c r="E59" s="1" t="s">
        <v>26</v>
      </c>
      <c r="F59" s="1" t="s">
        <v>266</v>
      </c>
      <c r="G59" s="1">
        <v>2.0</v>
      </c>
      <c r="J59" s="2" t="s">
        <v>271</v>
      </c>
      <c r="K59" s="1">
        <v>-1.0</v>
      </c>
      <c r="L59" s="1">
        <v>2010.0</v>
      </c>
      <c r="M59" s="3">
        <v>0.0</v>
      </c>
      <c r="N59" s="1" t="s">
        <v>22</v>
      </c>
      <c r="P59" t="str">
        <f t="shared" si="1"/>
        <v/>
      </c>
      <c r="Q59" t="str">
        <f t="shared" si="2"/>
        <v>2010</v>
      </c>
    </row>
    <row r="60">
      <c r="A60" s="1" t="s">
        <v>272</v>
      </c>
      <c r="B60" s="1" t="s">
        <v>273</v>
      </c>
      <c r="C60" s="1" t="s">
        <v>274</v>
      </c>
      <c r="D60" s="1" t="s">
        <v>18</v>
      </c>
      <c r="E60" s="1" t="s">
        <v>33</v>
      </c>
      <c r="F60" s="1" t="s">
        <v>266</v>
      </c>
      <c r="G60" s="1">
        <v>2.0</v>
      </c>
      <c r="H60" s="1" t="s">
        <v>275</v>
      </c>
      <c r="I60" s="1" t="s">
        <v>276</v>
      </c>
      <c r="J60" s="2" t="s">
        <v>277</v>
      </c>
      <c r="K60" s="1">
        <v>-1.0</v>
      </c>
      <c r="L60" s="1">
        <v>2002.0</v>
      </c>
      <c r="M60" s="3">
        <v>0.0</v>
      </c>
      <c r="N60" s="1" t="s">
        <v>22</v>
      </c>
      <c r="P60" t="str">
        <f t="shared" si="1"/>
        <v/>
      </c>
      <c r="Q60" t="str">
        <f t="shared" si="2"/>
        <v>2002</v>
      </c>
    </row>
    <row r="61">
      <c r="A61" s="1" t="s">
        <v>278</v>
      </c>
      <c r="B61" s="1" t="s">
        <v>279</v>
      </c>
      <c r="C61" s="1" t="s">
        <v>280</v>
      </c>
      <c r="D61" s="1" t="s">
        <v>18</v>
      </c>
      <c r="E61" s="1" t="s">
        <v>39</v>
      </c>
      <c r="F61" s="1" t="s">
        <v>266</v>
      </c>
      <c r="G61" s="1">
        <v>2.0</v>
      </c>
      <c r="H61" s="1"/>
      <c r="I61" s="1"/>
      <c r="J61" s="2" t="s">
        <v>281</v>
      </c>
      <c r="K61" s="1">
        <v>-1.0</v>
      </c>
      <c r="L61" s="1">
        <v>2013.0</v>
      </c>
      <c r="M61" s="3">
        <v>0.0</v>
      </c>
      <c r="N61" s="1" t="s">
        <v>22</v>
      </c>
      <c r="P61" t="str">
        <f t="shared" si="1"/>
        <v/>
      </c>
      <c r="Q61" t="str">
        <f t="shared" si="2"/>
        <v>2013</v>
      </c>
    </row>
    <row r="62">
      <c r="A62" s="1" t="s">
        <v>282</v>
      </c>
      <c r="B62" s="1" t="s">
        <v>283</v>
      </c>
      <c r="C62" s="1" t="s">
        <v>284</v>
      </c>
      <c r="D62" s="1" t="s">
        <v>18</v>
      </c>
      <c r="E62" s="1" t="s">
        <v>44</v>
      </c>
      <c r="F62" s="1" t="s">
        <v>266</v>
      </c>
      <c r="G62" s="1">
        <v>2.0</v>
      </c>
      <c r="H62" s="1" t="s">
        <v>285</v>
      </c>
      <c r="I62" s="1" t="s">
        <v>144</v>
      </c>
      <c r="J62" s="2" t="s">
        <v>286</v>
      </c>
      <c r="K62" s="1">
        <v>-1.0</v>
      </c>
      <c r="L62" s="1">
        <v>2014.0</v>
      </c>
      <c r="M62" s="3">
        <v>0.0</v>
      </c>
      <c r="N62" s="1" t="s">
        <v>22</v>
      </c>
      <c r="P62" t="str">
        <f t="shared" si="1"/>
        <v/>
      </c>
      <c r="Q62" t="str">
        <f t="shared" si="2"/>
        <v>2014</v>
      </c>
    </row>
    <row r="63">
      <c r="A63" s="1" t="s">
        <v>287</v>
      </c>
      <c r="B63" s="1" t="s">
        <v>288</v>
      </c>
      <c r="C63" s="1" t="s">
        <v>289</v>
      </c>
      <c r="D63" s="1" t="s">
        <v>18</v>
      </c>
      <c r="E63" s="1" t="s">
        <v>50</v>
      </c>
      <c r="F63" s="1" t="s">
        <v>266</v>
      </c>
      <c r="G63" s="1">
        <v>2.0</v>
      </c>
      <c r="H63" s="1" t="s">
        <v>290</v>
      </c>
      <c r="I63" s="1" t="s">
        <v>291</v>
      </c>
      <c r="J63" s="2" t="s">
        <v>292</v>
      </c>
      <c r="K63" s="1">
        <v>-1.0</v>
      </c>
      <c r="L63" s="1">
        <v>2007.0</v>
      </c>
      <c r="M63" s="3">
        <v>0.0</v>
      </c>
      <c r="N63" s="1" t="s">
        <v>22</v>
      </c>
      <c r="P63" t="str">
        <f t="shared" si="1"/>
        <v/>
      </c>
      <c r="Q63" t="str">
        <f t="shared" si="2"/>
        <v>2007</v>
      </c>
    </row>
    <row r="64">
      <c r="A64" s="1" t="s">
        <v>293</v>
      </c>
      <c r="B64" s="1" t="s">
        <v>294</v>
      </c>
      <c r="C64" s="1" t="s">
        <v>295</v>
      </c>
      <c r="D64" s="1" t="s">
        <v>18</v>
      </c>
      <c r="E64" s="1" t="s">
        <v>55</v>
      </c>
      <c r="F64" s="1" t="s">
        <v>266</v>
      </c>
      <c r="G64" s="1">
        <v>2.0</v>
      </c>
      <c r="H64" s="1" t="s">
        <v>296</v>
      </c>
      <c r="I64" s="1" t="s">
        <v>297</v>
      </c>
      <c r="J64" s="2" t="s">
        <v>298</v>
      </c>
      <c r="K64" s="1">
        <v>-1.0</v>
      </c>
      <c r="L64" s="1">
        <v>2014.0</v>
      </c>
      <c r="M64" s="3">
        <v>0.0</v>
      </c>
      <c r="N64" s="1" t="s">
        <v>22</v>
      </c>
      <c r="P64" t="str">
        <f t="shared" si="1"/>
        <v/>
      </c>
      <c r="Q64" t="str">
        <f t="shared" si="2"/>
        <v>2014</v>
      </c>
    </row>
    <row r="65">
      <c r="A65" s="1" t="s">
        <v>299</v>
      </c>
      <c r="B65" s="1" t="s">
        <v>300</v>
      </c>
      <c r="C65" s="1" t="s">
        <v>301</v>
      </c>
      <c r="D65" s="1" t="s">
        <v>18</v>
      </c>
      <c r="E65" s="1" t="s">
        <v>60</v>
      </c>
      <c r="F65" s="1" t="s">
        <v>266</v>
      </c>
      <c r="G65" s="1">
        <v>2.0</v>
      </c>
      <c r="H65" s="1" t="s">
        <v>285</v>
      </c>
      <c r="I65" s="1" t="s">
        <v>35</v>
      </c>
      <c r="J65" s="2" t="s">
        <v>302</v>
      </c>
      <c r="K65" s="1">
        <v>-1.0</v>
      </c>
      <c r="L65" s="1">
        <v>2014.0</v>
      </c>
      <c r="M65" s="3">
        <v>0.0</v>
      </c>
      <c r="N65" s="1" t="s">
        <v>22</v>
      </c>
      <c r="P65" t="str">
        <f t="shared" si="1"/>
        <v/>
      </c>
      <c r="Q65" t="str">
        <f t="shared" si="2"/>
        <v>2014</v>
      </c>
    </row>
    <row r="66">
      <c r="A66" s="1" t="s">
        <v>303</v>
      </c>
      <c r="B66" s="1" t="s">
        <v>304</v>
      </c>
      <c r="D66" s="1" t="s">
        <v>18</v>
      </c>
      <c r="E66" s="1" t="s">
        <v>65</v>
      </c>
      <c r="F66" s="1" t="s">
        <v>266</v>
      </c>
      <c r="G66" s="1">
        <v>2.0</v>
      </c>
      <c r="J66" s="2" t="s">
        <v>305</v>
      </c>
      <c r="K66" s="1">
        <v>-1.0</v>
      </c>
      <c r="L66" s="1">
        <v>2007.0</v>
      </c>
      <c r="M66" s="3">
        <v>0.0</v>
      </c>
      <c r="N66" s="1" t="s">
        <v>22</v>
      </c>
      <c r="P66" t="str">
        <f t="shared" si="1"/>
        <v/>
      </c>
      <c r="Q66" t="str">
        <f t="shared" si="2"/>
        <v>2007</v>
      </c>
    </row>
    <row r="67">
      <c r="A67" s="1" t="s">
        <v>306</v>
      </c>
      <c r="B67" s="1" t="s">
        <v>307</v>
      </c>
      <c r="C67" s="1" t="s">
        <v>308</v>
      </c>
      <c r="D67" s="1" t="s">
        <v>18</v>
      </c>
      <c r="E67" s="1" t="s">
        <v>70</v>
      </c>
      <c r="F67" s="1" t="s">
        <v>266</v>
      </c>
      <c r="G67" s="1">
        <v>2.0</v>
      </c>
      <c r="H67" s="1" t="s">
        <v>309</v>
      </c>
      <c r="I67" s="1" t="s">
        <v>310</v>
      </c>
      <c r="J67" s="2" t="s">
        <v>311</v>
      </c>
      <c r="K67" s="1">
        <v>-1.0</v>
      </c>
      <c r="L67" s="1">
        <v>2014.0</v>
      </c>
      <c r="M67" s="3">
        <v>0.0</v>
      </c>
      <c r="N67" s="1" t="s">
        <v>22</v>
      </c>
      <c r="P67" t="str">
        <f t="shared" si="1"/>
        <v/>
      </c>
      <c r="Q67" t="str">
        <f t="shared" si="2"/>
        <v>2014</v>
      </c>
    </row>
    <row r="68">
      <c r="A68" s="1" t="s">
        <v>312</v>
      </c>
      <c r="B68" s="1" t="s">
        <v>313</v>
      </c>
      <c r="C68" s="1" t="s">
        <v>314</v>
      </c>
      <c r="D68" s="1" t="s">
        <v>18</v>
      </c>
      <c r="E68" s="1" t="s">
        <v>75</v>
      </c>
      <c r="F68" s="1" t="s">
        <v>266</v>
      </c>
      <c r="G68" s="1">
        <v>2.0</v>
      </c>
      <c r="H68" s="1" t="s">
        <v>86</v>
      </c>
      <c r="I68" s="1" t="s">
        <v>315</v>
      </c>
      <c r="J68" s="2" t="s">
        <v>316</v>
      </c>
      <c r="K68" s="1">
        <v>1.0</v>
      </c>
      <c r="L68" s="1">
        <v>2012.0</v>
      </c>
      <c r="M68" s="3">
        <v>0.0</v>
      </c>
      <c r="N68" s="1" t="s">
        <v>22</v>
      </c>
      <c r="P68" t="str">
        <f t="shared" si="1"/>
        <v>2012</v>
      </c>
      <c r="Q68" t="str">
        <f t="shared" si="2"/>
        <v/>
      </c>
    </row>
    <row r="69">
      <c r="A69" s="1" t="s">
        <v>317</v>
      </c>
      <c r="B69" s="1" t="s">
        <v>138</v>
      </c>
      <c r="D69" s="1" t="s">
        <v>18</v>
      </c>
      <c r="E69" s="1" t="s">
        <v>80</v>
      </c>
      <c r="F69" s="1" t="s">
        <v>266</v>
      </c>
      <c r="G69" s="1">
        <v>2.0</v>
      </c>
      <c r="J69" s="2" t="s">
        <v>318</v>
      </c>
      <c r="K69" s="1">
        <v>1.0</v>
      </c>
      <c r="L69" s="1">
        <v>2012.0</v>
      </c>
      <c r="M69" s="3">
        <v>0.0</v>
      </c>
      <c r="N69" s="1" t="s">
        <v>22</v>
      </c>
      <c r="P69" t="str">
        <f t="shared" si="1"/>
        <v>2012</v>
      </c>
      <c r="Q69" t="str">
        <f t="shared" si="2"/>
        <v/>
      </c>
    </row>
    <row r="70">
      <c r="A70" s="1" t="s">
        <v>319</v>
      </c>
      <c r="B70" s="1" t="s">
        <v>194</v>
      </c>
      <c r="D70" s="1" t="s">
        <v>18</v>
      </c>
      <c r="E70" s="1" t="s">
        <v>85</v>
      </c>
      <c r="F70" s="1" t="s">
        <v>266</v>
      </c>
      <c r="G70" s="1">
        <v>2.0</v>
      </c>
      <c r="J70" s="2" t="s">
        <v>320</v>
      </c>
      <c r="K70" s="1">
        <v>-1.0</v>
      </c>
      <c r="L70" s="1">
        <v>2010.0</v>
      </c>
      <c r="M70" s="3">
        <v>0.0</v>
      </c>
      <c r="N70" s="1" t="s">
        <v>22</v>
      </c>
      <c r="P70" t="str">
        <f t="shared" si="1"/>
        <v/>
      </c>
      <c r="Q70" t="str">
        <f t="shared" si="2"/>
        <v>2010</v>
      </c>
    </row>
    <row r="71">
      <c r="A71" s="1" t="s">
        <v>294</v>
      </c>
      <c r="B71" s="1" t="s">
        <v>115</v>
      </c>
      <c r="C71" s="1"/>
      <c r="D71" s="1" t="s">
        <v>92</v>
      </c>
      <c r="E71" s="1" t="s">
        <v>93</v>
      </c>
      <c r="F71" s="1" t="s">
        <v>266</v>
      </c>
      <c r="G71" s="1">
        <v>2.0</v>
      </c>
      <c r="H71" s="1"/>
      <c r="I71" s="1"/>
      <c r="J71" s="2" t="s">
        <v>321</v>
      </c>
      <c r="K71" s="1">
        <v>-1.0</v>
      </c>
      <c r="L71" s="1">
        <v>2010.0</v>
      </c>
      <c r="M71" s="3">
        <v>0.0</v>
      </c>
      <c r="N71" s="1" t="s">
        <v>22</v>
      </c>
      <c r="P71" t="str">
        <f t="shared" si="1"/>
        <v/>
      </c>
      <c r="Q71" t="str">
        <f t="shared" si="2"/>
        <v>2010</v>
      </c>
    </row>
    <row r="72">
      <c r="A72" s="1" t="s">
        <v>322</v>
      </c>
      <c r="B72" s="1" t="s">
        <v>323</v>
      </c>
      <c r="C72" s="1" t="s">
        <v>324</v>
      </c>
      <c r="D72" s="1" t="s">
        <v>92</v>
      </c>
      <c r="E72" s="1" t="s">
        <v>100</v>
      </c>
      <c r="F72" s="1" t="s">
        <v>266</v>
      </c>
      <c r="G72" s="1">
        <v>2.0</v>
      </c>
      <c r="H72" s="1" t="s">
        <v>34</v>
      </c>
      <c r="I72" s="1" t="s">
        <v>35</v>
      </c>
      <c r="J72" s="2" t="s">
        <v>325</v>
      </c>
      <c r="K72" s="1">
        <v>1.0</v>
      </c>
      <c r="L72" s="1">
        <v>2009.0</v>
      </c>
      <c r="M72" s="3">
        <v>0.0</v>
      </c>
      <c r="N72" s="1" t="s">
        <v>22</v>
      </c>
      <c r="P72" t="str">
        <f t="shared" si="1"/>
        <v>2009</v>
      </c>
      <c r="Q72" t="str">
        <f t="shared" si="2"/>
        <v/>
      </c>
    </row>
    <row r="73">
      <c r="A73" s="1" t="s">
        <v>326</v>
      </c>
      <c r="B73" s="1" t="s">
        <v>150</v>
      </c>
      <c r="D73" s="1" t="s">
        <v>92</v>
      </c>
      <c r="E73" s="1" t="s">
        <v>19</v>
      </c>
      <c r="F73" s="1" t="s">
        <v>266</v>
      </c>
      <c r="G73" s="1">
        <v>2.0</v>
      </c>
      <c r="J73" s="2" t="s">
        <v>327</v>
      </c>
      <c r="K73" s="1">
        <v>-1.0</v>
      </c>
      <c r="L73" s="1">
        <v>2007.0</v>
      </c>
      <c r="M73" s="3">
        <v>0.0</v>
      </c>
      <c r="N73" s="1" t="s">
        <v>22</v>
      </c>
      <c r="P73" t="str">
        <f t="shared" si="1"/>
        <v/>
      </c>
      <c r="Q73" t="str">
        <f t="shared" si="2"/>
        <v>2007</v>
      </c>
    </row>
    <row r="74">
      <c r="A74" s="1" t="s">
        <v>328</v>
      </c>
      <c r="B74" s="1" t="s">
        <v>329</v>
      </c>
      <c r="C74" s="1" t="s">
        <v>330</v>
      </c>
      <c r="D74" s="1" t="s">
        <v>92</v>
      </c>
      <c r="E74" s="1" t="s">
        <v>26</v>
      </c>
      <c r="F74" s="1" t="s">
        <v>266</v>
      </c>
      <c r="G74" s="1">
        <v>2.0</v>
      </c>
      <c r="H74" s="1" t="s">
        <v>331</v>
      </c>
      <c r="I74" s="1" t="s">
        <v>87</v>
      </c>
      <c r="J74" s="2" t="s">
        <v>332</v>
      </c>
      <c r="K74" s="1">
        <v>-1.0</v>
      </c>
      <c r="L74" s="1">
        <v>2013.0</v>
      </c>
      <c r="M74" s="3">
        <v>0.0</v>
      </c>
      <c r="N74" s="1" t="s">
        <v>22</v>
      </c>
      <c r="P74" t="str">
        <f t="shared" si="1"/>
        <v/>
      </c>
      <c r="Q74" t="str">
        <f t="shared" si="2"/>
        <v>2013</v>
      </c>
    </row>
    <row r="75">
      <c r="A75" s="1" t="s">
        <v>333</v>
      </c>
      <c r="B75" s="1" t="s">
        <v>334</v>
      </c>
      <c r="C75" s="1" t="s">
        <v>335</v>
      </c>
      <c r="D75" s="1" t="s">
        <v>92</v>
      </c>
      <c r="E75" s="1" t="s">
        <v>33</v>
      </c>
      <c r="F75" s="1" t="s">
        <v>266</v>
      </c>
      <c r="G75" s="1">
        <v>2.0</v>
      </c>
      <c r="H75" s="1" t="s">
        <v>336</v>
      </c>
      <c r="I75" s="1" t="s">
        <v>337</v>
      </c>
      <c r="J75" s="2" t="s">
        <v>338</v>
      </c>
      <c r="K75" s="1">
        <v>1.0</v>
      </c>
      <c r="L75" s="1">
        <v>2013.0</v>
      </c>
      <c r="M75" s="3">
        <v>0.0</v>
      </c>
      <c r="N75" s="1" t="s">
        <v>22</v>
      </c>
      <c r="P75" t="str">
        <f t="shared" si="1"/>
        <v>2013</v>
      </c>
      <c r="Q75" t="str">
        <f t="shared" si="2"/>
        <v/>
      </c>
    </row>
    <row r="76">
      <c r="A76" s="1" t="s">
        <v>339</v>
      </c>
      <c r="B76" s="1" t="s">
        <v>340</v>
      </c>
      <c r="C76" s="1" t="s">
        <v>341</v>
      </c>
      <c r="D76" s="1" t="s">
        <v>92</v>
      </c>
      <c r="E76" s="1" t="s">
        <v>39</v>
      </c>
      <c r="F76" s="1" t="s">
        <v>266</v>
      </c>
      <c r="G76" s="1">
        <v>2.0</v>
      </c>
      <c r="H76" s="1" t="s">
        <v>45</v>
      </c>
      <c r="I76" s="1" t="s">
        <v>144</v>
      </c>
      <c r="J76" s="2" t="s">
        <v>342</v>
      </c>
      <c r="K76" s="1">
        <v>1.0</v>
      </c>
      <c r="L76" s="1">
        <v>2011.0</v>
      </c>
      <c r="M76" s="3">
        <v>0.0</v>
      </c>
      <c r="N76" s="1" t="s">
        <v>22</v>
      </c>
      <c r="P76" t="str">
        <f t="shared" si="1"/>
        <v>2011</v>
      </c>
      <c r="Q76" t="str">
        <f t="shared" si="2"/>
        <v/>
      </c>
    </row>
    <row r="77">
      <c r="A77" s="1" t="s">
        <v>343</v>
      </c>
      <c r="B77" s="1" t="s">
        <v>344</v>
      </c>
      <c r="C77" s="1" t="s">
        <v>345</v>
      </c>
      <c r="D77" s="1" t="s">
        <v>92</v>
      </c>
      <c r="E77" s="1" t="s">
        <v>44</v>
      </c>
      <c r="F77" s="1" t="s">
        <v>266</v>
      </c>
      <c r="G77" s="1">
        <v>2.0</v>
      </c>
      <c r="H77" s="1" t="s">
        <v>346</v>
      </c>
      <c r="I77" s="1" t="s">
        <v>144</v>
      </c>
      <c r="J77" s="2" t="s">
        <v>347</v>
      </c>
      <c r="K77" s="1">
        <v>1.0</v>
      </c>
      <c r="L77" s="1">
        <v>2010.0</v>
      </c>
      <c r="M77" s="3">
        <v>0.0</v>
      </c>
      <c r="N77" s="1" t="s">
        <v>22</v>
      </c>
      <c r="P77" t="str">
        <f t="shared" si="1"/>
        <v>2010</v>
      </c>
      <c r="Q77" t="str">
        <f t="shared" si="2"/>
        <v/>
      </c>
    </row>
    <row r="78">
      <c r="A78" s="1" t="s">
        <v>137</v>
      </c>
      <c r="B78" s="1" t="s">
        <v>348</v>
      </c>
      <c r="C78" s="1" t="s">
        <v>349</v>
      </c>
      <c r="D78" s="1" t="s">
        <v>92</v>
      </c>
      <c r="E78" s="1" t="s">
        <v>50</v>
      </c>
      <c r="F78" s="1" t="s">
        <v>266</v>
      </c>
      <c r="G78" s="1">
        <v>2.0</v>
      </c>
      <c r="H78" s="1" t="s">
        <v>242</v>
      </c>
      <c r="I78" s="1" t="s">
        <v>350</v>
      </c>
      <c r="J78" s="2" t="s">
        <v>351</v>
      </c>
      <c r="K78" s="1">
        <v>1.0</v>
      </c>
      <c r="L78" s="1">
        <v>2010.0</v>
      </c>
      <c r="M78" s="3">
        <v>0.0</v>
      </c>
      <c r="N78" s="1" t="s">
        <v>22</v>
      </c>
      <c r="P78" t="str">
        <f t="shared" si="1"/>
        <v>2010</v>
      </c>
      <c r="Q78" t="str">
        <f t="shared" si="2"/>
        <v/>
      </c>
    </row>
    <row r="79">
      <c r="A79" s="1" t="s">
        <v>352</v>
      </c>
      <c r="B79" s="1" t="s">
        <v>353</v>
      </c>
      <c r="C79" s="1" t="s">
        <v>354</v>
      </c>
      <c r="D79" s="1" t="s">
        <v>92</v>
      </c>
      <c r="E79" s="1" t="s">
        <v>55</v>
      </c>
      <c r="F79" s="1" t="s">
        <v>266</v>
      </c>
      <c r="G79" s="1">
        <v>2.0</v>
      </c>
      <c r="H79" s="1" t="s">
        <v>336</v>
      </c>
      <c r="I79" s="1" t="s">
        <v>35</v>
      </c>
      <c r="J79" s="2" t="s">
        <v>355</v>
      </c>
      <c r="K79" s="1">
        <v>-1.0</v>
      </c>
      <c r="L79" s="1">
        <v>2013.0</v>
      </c>
      <c r="M79" s="3">
        <v>0.0</v>
      </c>
      <c r="N79" s="1" t="s">
        <v>22</v>
      </c>
      <c r="P79" t="str">
        <f t="shared" si="1"/>
        <v/>
      </c>
      <c r="Q79" t="str">
        <f t="shared" si="2"/>
        <v>2013</v>
      </c>
    </row>
    <row r="80">
      <c r="A80" s="1" t="s">
        <v>356</v>
      </c>
      <c r="B80" s="1" t="s">
        <v>357</v>
      </c>
      <c r="C80" s="1" t="s">
        <v>358</v>
      </c>
      <c r="D80" s="1" t="s">
        <v>92</v>
      </c>
      <c r="E80" s="1" t="s">
        <v>60</v>
      </c>
      <c r="F80" s="1" t="s">
        <v>266</v>
      </c>
      <c r="G80" s="1">
        <v>2.0</v>
      </c>
      <c r="H80" s="1" t="s">
        <v>359</v>
      </c>
      <c r="I80" s="1" t="s">
        <v>144</v>
      </c>
      <c r="J80" s="2" t="s">
        <v>360</v>
      </c>
      <c r="K80" s="1">
        <v>-1.0</v>
      </c>
      <c r="L80" s="1">
        <v>2010.0</v>
      </c>
      <c r="M80" s="4">
        <v>1.0</v>
      </c>
      <c r="N80" s="1" t="s">
        <v>22</v>
      </c>
      <c r="P80" t="str">
        <f t="shared" si="1"/>
        <v/>
      </c>
      <c r="Q80" t="str">
        <f t="shared" si="2"/>
        <v>2010</v>
      </c>
    </row>
    <row r="81">
      <c r="A81" s="1" t="s">
        <v>361</v>
      </c>
      <c r="B81" s="1" t="s">
        <v>362</v>
      </c>
      <c r="C81" s="1" t="s">
        <v>363</v>
      </c>
      <c r="D81" s="1" t="s">
        <v>92</v>
      </c>
      <c r="E81" s="1" t="s">
        <v>65</v>
      </c>
      <c r="F81" s="1" t="s">
        <v>266</v>
      </c>
      <c r="G81" s="1">
        <v>2.0</v>
      </c>
      <c r="H81" s="1" t="s">
        <v>242</v>
      </c>
      <c r="I81" s="1" t="s">
        <v>35</v>
      </c>
      <c r="J81" s="2" t="s">
        <v>364</v>
      </c>
      <c r="K81" s="1">
        <v>1.0</v>
      </c>
      <c r="L81" s="1">
        <v>2010.0</v>
      </c>
      <c r="M81" s="3">
        <v>0.0</v>
      </c>
      <c r="N81" s="1" t="s">
        <v>22</v>
      </c>
      <c r="P81" t="str">
        <f t="shared" si="1"/>
        <v>2010</v>
      </c>
      <c r="Q81" t="str">
        <f t="shared" si="2"/>
        <v/>
      </c>
    </row>
    <row r="82">
      <c r="A82" s="1" t="s">
        <v>365</v>
      </c>
      <c r="B82" s="1" t="s">
        <v>366</v>
      </c>
      <c r="C82" s="1" t="s">
        <v>367</v>
      </c>
      <c r="D82" s="1" t="s">
        <v>92</v>
      </c>
      <c r="E82" s="1" t="s">
        <v>70</v>
      </c>
      <c r="F82" s="1" t="s">
        <v>266</v>
      </c>
      <c r="G82" s="1">
        <v>2.0</v>
      </c>
      <c r="H82" s="1" t="s">
        <v>34</v>
      </c>
      <c r="I82" s="1" t="s">
        <v>35</v>
      </c>
      <c r="J82" s="2" t="s">
        <v>368</v>
      </c>
      <c r="K82" s="1">
        <v>-1.0</v>
      </c>
      <c r="L82" s="1">
        <v>2009.0</v>
      </c>
      <c r="M82" s="3">
        <v>0.0</v>
      </c>
      <c r="N82" s="1" t="s">
        <v>22</v>
      </c>
      <c r="P82" t="str">
        <f t="shared" si="1"/>
        <v/>
      </c>
      <c r="Q82" t="str">
        <f t="shared" si="2"/>
        <v>2009</v>
      </c>
    </row>
    <row r="83">
      <c r="A83" s="1" t="s">
        <v>369</v>
      </c>
      <c r="B83" s="1" t="s">
        <v>370</v>
      </c>
      <c r="C83" s="1" t="s">
        <v>371</v>
      </c>
      <c r="D83" s="1" t="s">
        <v>92</v>
      </c>
      <c r="E83" s="1" t="s">
        <v>75</v>
      </c>
      <c r="F83" s="1" t="s">
        <v>266</v>
      </c>
      <c r="G83" s="1">
        <v>2.0</v>
      </c>
      <c r="H83" s="1" t="s">
        <v>372</v>
      </c>
      <c r="I83" s="1" t="s">
        <v>373</v>
      </c>
      <c r="J83" s="2" t="s">
        <v>374</v>
      </c>
      <c r="K83" s="1">
        <v>1.0</v>
      </c>
      <c r="L83" s="1">
        <v>2012.0</v>
      </c>
      <c r="M83" s="3">
        <v>0.0</v>
      </c>
      <c r="N83" s="1" t="s">
        <v>22</v>
      </c>
      <c r="P83" t="str">
        <f t="shared" si="1"/>
        <v>2012</v>
      </c>
      <c r="Q83" t="str">
        <f t="shared" si="2"/>
        <v/>
      </c>
    </row>
    <row r="84">
      <c r="A84" s="1" t="s">
        <v>375</v>
      </c>
      <c r="B84" s="1" t="s">
        <v>376</v>
      </c>
      <c r="C84" s="1" t="s">
        <v>377</v>
      </c>
      <c r="D84" s="1" t="s">
        <v>92</v>
      </c>
      <c r="E84" s="1" t="s">
        <v>80</v>
      </c>
      <c r="F84" s="1" t="s">
        <v>266</v>
      </c>
      <c r="G84" s="1">
        <v>2.0</v>
      </c>
      <c r="H84" s="1" t="s">
        <v>336</v>
      </c>
      <c r="I84" s="1" t="s">
        <v>35</v>
      </c>
      <c r="J84" s="2" t="s">
        <v>378</v>
      </c>
      <c r="K84" s="1">
        <v>1.0</v>
      </c>
      <c r="L84" s="1">
        <v>2013.0</v>
      </c>
      <c r="M84" s="3">
        <v>0.0</v>
      </c>
      <c r="N84" s="1" t="s">
        <v>22</v>
      </c>
      <c r="P84" t="str">
        <f t="shared" si="1"/>
        <v>2013</v>
      </c>
      <c r="Q84" t="str">
        <f t="shared" si="2"/>
        <v/>
      </c>
    </row>
    <row r="85">
      <c r="A85" s="1" t="s">
        <v>379</v>
      </c>
      <c r="B85" s="1" t="s">
        <v>194</v>
      </c>
      <c r="C85" s="1" t="s">
        <v>380</v>
      </c>
      <c r="D85" s="1" t="s">
        <v>92</v>
      </c>
      <c r="E85" s="1" t="s">
        <v>85</v>
      </c>
      <c r="F85" s="1" t="s">
        <v>266</v>
      </c>
      <c r="G85" s="1">
        <v>2.0</v>
      </c>
      <c r="H85" s="1" t="s">
        <v>381</v>
      </c>
      <c r="I85" s="1" t="s">
        <v>291</v>
      </c>
      <c r="J85" s="2" t="s">
        <v>382</v>
      </c>
      <c r="K85" s="1">
        <v>-1.0</v>
      </c>
      <c r="L85" s="1">
        <v>2005.0</v>
      </c>
      <c r="M85" s="3">
        <v>0.0</v>
      </c>
      <c r="N85" s="1" t="s">
        <v>22</v>
      </c>
      <c r="P85" t="str">
        <f t="shared" si="1"/>
        <v/>
      </c>
      <c r="Q85" t="str">
        <f t="shared" si="2"/>
        <v>2005</v>
      </c>
    </row>
    <row r="86">
      <c r="A86" s="1" t="s">
        <v>383</v>
      </c>
      <c r="B86" s="1" t="s">
        <v>384</v>
      </c>
      <c r="C86" s="1" t="s">
        <v>385</v>
      </c>
      <c r="D86" s="1" t="s">
        <v>152</v>
      </c>
      <c r="E86" s="1" t="s">
        <v>93</v>
      </c>
      <c r="F86" s="1" t="s">
        <v>386</v>
      </c>
      <c r="G86" s="1">
        <v>2.0</v>
      </c>
      <c r="H86" s="1" t="s">
        <v>290</v>
      </c>
      <c r="I86" s="1" t="s">
        <v>350</v>
      </c>
      <c r="J86" s="2" t="s">
        <v>387</v>
      </c>
      <c r="K86" s="1">
        <v>1.0</v>
      </c>
      <c r="L86" s="1">
        <v>2007.0</v>
      </c>
      <c r="M86" s="3">
        <v>0.0</v>
      </c>
      <c r="N86" s="1" t="s">
        <v>22</v>
      </c>
      <c r="P86" t="str">
        <f t="shared" si="1"/>
        <v>2007</v>
      </c>
      <c r="Q86" t="str">
        <f t="shared" si="2"/>
        <v/>
      </c>
    </row>
    <row r="87">
      <c r="A87" s="1" t="s">
        <v>388</v>
      </c>
      <c r="B87" s="1" t="s">
        <v>389</v>
      </c>
      <c r="C87" s="1" t="s">
        <v>390</v>
      </c>
      <c r="D87" s="1" t="s">
        <v>152</v>
      </c>
      <c r="E87" s="1" t="s">
        <v>100</v>
      </c>
      <c r="F87" s="1" t="s">
        <v>386</v>
      </c>
      <c r="G87" s="1">
        <v>2.0</v>
      </c>
      <c r="H87" s="1" t="s">
        <v>86</v>
      </c>
      <c r="I87" s="1" t="s">
        <v>391</v>
      </c>
      <c r="J87" s="2" t="s">
        <v>392</v>
      </c>
      <c r="K87" s="1">
        <v>-1.0</v>
      </c>
      <c r="L87" s="1">
        <v>2012.0</v>
      </c>
      <c r="M87" s="3">
        <v>0.0</v>
      </c>
      <c r="N87" s="1" t="s">
        <v>22</v>
      </c>
      <c r="P87" t="str">
        <f t="shared" si="1"/>
        <v/>
      </c>
      <c r="Q87" t="str">
        <f t="shared" si="2"/>
        <v>2012</v>
      </c>
    </row>
    <row r="88">
      <c r="A88" s="1" t="s">
        <v>393</v>
      </c>
      <c r="B88" s="1" t="s">
        <v>394</v>
      </c>
      <c r="D88" s="1" t="s">
        <v>152</v>
      </c>
      <c r="E88" s="1" t="s">
        <v>19</v>
      </c>
      <c r="F88" s="1" t="s">
        <v>386</v>
      </c>
      <c r="G88" s="1">
        <v>2.0</v>
      </c>
      <c r="J88" s="2" t="s">
        <v>395</v>
      </c>
      <c r="K88" s="1">
        <v>-1.0</v>
      </c>
      <c r="L88" s="1">
        <v>2014.0</v>
      </c>
      <c r="M88" s="3">
        <v>0.0</v>
      </c>
      <c r="N88" s="1" t="s">
        <v>22</v>
      </c>
      <c r="P88" t="str">
        <f t="shared" si="1"/>
        <v/>
      </c>
      <c r="Q88" t="str">
        <f t="shared" si="2"/>
        <v>2014</v>
      </c>
    </row>
    <row r="89">
      <c r="A89" s="1" t="s">
        <v>396</v>
      </c>
      <c r="B89" s="1" t="s">
        <v>397</v>
      </c>
      <c r="D89" s="1" t="s">
        <v>152</v>
      </c>
      <c r="E89" s="1" t="s">
        <v>26</v>
      </c>
      <c r="F89" s="1" t="s">
        <v>386</v>
      </c>
      <c r="G89" s="1">
        <v>2.0</v>
      </c>
      <c r="J89" s="2" t="s">
        <v>398</v>
      </c>
      <c r="K89" s="1">
        <v>1.0</v>
      </c>
      <c r="L89" s="1">
        <v>2012.0</v>
      </c>
      <c r="M89" s="3">
        <v>0.0</v>
      </c>
      <c r="N89" s="1" t="s">
        <v>22</v>
      </c>
      <c r="P89" t="str">
        <f t="shared" si="1"/>
        <v>2012</v>
      </c>
      <c r="Q89" t="str">
        <f t="shared" si="2"/>
        <v/>
      </c>
    </row>
    <row r="90">
      <c r="A90" s="1" t="s">
        <v>399</v>
      </c>
      <c r="B90" s="1" t="s">
        <v>400</v>
      </c>
      <c r="C90" s="1" t="s">
        <v>401</v>
      </c>
      <c r="D90" s="1" t="s">
        <v>152</v>
      </c>
      <c r="E90" s="1" t="s">
        <v>33</v>
      </c>
      <c r="F90" s="1" t="s">
        <v>386</v>
      </c>
      <c r="G90" s="1">
        <v>2.0</v>
      </c>
      <c r="H90" s="1" t="s">
        <v>402</v>
      </c>
      <c r="I90" s="1" t="s">
        <v>144</v>
      </c>
      <c r="J90" s="2" t="s">
        <v>403</v>
      </c>
      <c r="K90" s="1">
        <v>1.0</v>
      </c>
      <c r="L90" s="1">
        <v>2015.0</v>
      </c>
      <c r="M90" s="3">
        <v>0.0</v>
      </c>
      <c r="N90" s="1" t="s">
        <v>22</v>
      </c>
      <c r="P90" t="str">
        <f t="shared" si="1"/>
        <v>2015</v>
      </c>
      <c r="Q90" t="str">
        <f t="shared" si="2"/>
        <v/>
      </c>
    </row>
    <row r="91">
      <c r="A91" s="1" t="s">
        <v>404</v>
      </c>
      <c r="B91" s="1" t="s">
        <v>405</v>
      </c>
      <c r="D91" s="1" t="s">
        <v>152</v>
      </c>
      <c r="E91" s="1" t="s">
        <v>39</v>
      </c>
      <c r="F91" s="1" t="s">
        <v>386</v>
      </c>
      <c r="G91" s="1">
        <v>2.0</v>
      </c>
      <c r="J91" s="2" t="s">
        <v>406</v>
      </c>
      <c r="K91" s="1">
        <v>1.0</v>
      </c>
      <c r="L91" s="1">
        <v>2013.0</v>
      </c>
      <c r="M91" s="3">
        <v>0.0</v>
      </c>
      <c r="N91" s="1" t="s">
        <v>22</v>
      </c>
      <c r="P91" t="str">
        <f t="shared" si="1"/>
        <v>2013</v>
      </c>
      <c r="Q91" t="str">
        <f t="shared" si="2"/>
        <v/>
      </c>
    </row>
    <row r="92">
      <c r="A92" s="1" t="s">
        <v>407</v>
      </c>
      <c r="B92" s="1" t="s">
        <v>408</v>
      </c>
      <c r="C92" s="1" t="s">
        <v>409</v>
      </c>
      <c r="D92" s="1" t="s">
        <v>152</v>
      </c>
      <c r="E92" s="1" t="s">
        <v>44</v>
      </c>
      <c r="F92" s="1" t="s">
        <v>386</v>
      </c>
      <c r="G92" s="1">
        <v>2.0</v>
      </c>
      <c r="H92" s="1" t="s">
        <v>153</v>
      </c>
      <c r="I92" s="1" t="s">
        <v>410</v>
      </c>
      <c r="J92" s="2" t="s">
        <v>411</v>
      </c>
      <c r="K92" s="1">
        <v>-1.0</v>
      </c>
      <c r="L92" s="1">
        <v>2008.0</v>
      </c>
      <c r="M92" s="3">
        <v>0.0</v>
      </c>
      <c r="N92" s="1" t="s">
        <v>22</v>
      </c>
      <c r="P92" t="str">
        <f t="shared" si="1"/>
        <v/>
      </c>
      <c r="Q92" t="str">
        <f t="shared" si="2"/>
        <v>2008</v>
      </c>
    </row>
    <row r="93">
      <c r="A93" s="1" t="s">
        <v>412</v>
      </c>
      <c r="B93" s="1" t="s">
        <v>212</v>
      </c>
      <c r="D93" s="1" t="s">
        <v>152</v>
      </c>
      <c r="E93" s="1" t="s">
        <v>50</v>
      </c>
      <c r="F93" s="1" t="s">
        <v>386</v>
      </c>
      <c r="G93" s="1">
        <v>2.0</v>
      </c>
      <c r="J93" s="2" t="s">
        <v>413</v>
      </c>
      <c r="K93" s="1">
        <v>1.0</v>
      </c>
      <c r="L93" s="1">
        <v>2011.0</v>
      </c>
      <c r="M93" s="3">
        <v>0.0</v>
      </c>
      <c r="N93" s="1" t="s">
        <v>22</v>
      </c>
      <c r="P93" t="str">
        <f t="shared" si="1"/>
        <v>2011</v>
      </c>
      <c r="Q93" t="str">
        <f t="shared" si="2"/>
        <v/>
      </c>
    </row>
    <row r="94">
      <c r="A94" s="1" t="s">
        <v>414</v>
      </c>
      <c r="B94" s="1" t="s">
        <v>150</v>
      </c>
      <c r="C94" s="1" t="s">
        <v>415</v>
      </c>
      <c r="D94" s="1" t="s">
        <v>152</v>
      </c>
      <c r="E94" s="1" t="s">
        <v>55</v>
      </c>
      <c r="F94" s="1" t="s">
        <v>386</v>
      </c>
      <c r="G94" s="1">
        <v>2.0</v>
      </c>
      <c r="H94" s="1" t="s">
        <v>416</v>
      </c>
      <c r="I94" s="1" t="s">
        <v>417</v>
      </c>
      <c r="J94" s="2" t="s">
        <v>418</v>
      </c>
      <c r="K94" s="1">
        <v>-1.0</v>
      </c>
      <c r="L94" s="1">
        <v>2014.0</v>
      </c>
      <c r="M94" s="3">
        <v>0.0</v>
      </c>
      <c r="N94" s="1" t="s">
        <v>22</v>
      </c>
      <c r="P94" t="str">
        <f t="shared" si="1"/>
        <v/>
      </c>
      <c r="Q94" t="str">
        <f t="shared" si="2"/>
        <v>2014</v>
      </c>
    </row>
    <row r="95">
      <c r="A95" s="1" t="s">
        <v>419</v>
      </c>
      <c r="B95" s="1" t="s">
        <v>420</v>
      </c>
      <c r="C95" s="1" t="s">
        <v>421</v>
      </c>
      <c r="D95" s="1" t="s">
        <v>152</v>
      </c>
      <c r="E95" s="1" t="s">
        <v>60</v>
      </c>
      <c r="F95" s="1" t="s">
        <v>386</v>
      </c>
      <c r="G95" s="1">
        <v>2.0</v>
      </c>
      <c r="H95" s="1" t="s">
        <v>86</v>
      </c>
      <c r="I95" s="1" t="s">
        <v>35</v>
      </c>
      <c r="J95" s="2" t="s">
        <v>422</v>
      </c>
      <c r="K95" s="1">
        <v>1.0</v>
      </c>
      <c r="L95" s="1">
        <v>2012.0</v>
      </c>
      <c r="M95" s="3">
        <v>0.0</v>
      </c>
      <c r="N95" s="1" t="s">
        <v>22</v>
      </c>
      <c r="P95" t="str">
        <f t="shared" si="1"/>
        <v>2012</v>
      </c>
      <c r="Q95" t="str">
        <f t="shared" si="2"/>
        <v/>
      </c>
    </row>
    <row r="96">
      <c r="A96" s="1" t="s">
        <v>423</v>
      </c>
      <c r="B96" s="1" t="s">
        <v>424</v>
      </c>
      <c r="C96" s="1" t="s">
        <v>425</v>
      </c>
      <c r="D96" s="1" t="s">
        <v>152</v>
      </c>
      <c r="E96" s="1" t="s">
        <v>65</v>
      </c>
      <c r="F96" s="1" t="s">
        <v>386</v>
      </c>
      <c r="G96" s="1">
        <v>2.0</v>
      </c>
      <c r="H96" s="1" t="s">
        <v>426</v>
      </c>
      <c r="I96" s="1" t="s">
        <v>35</v>
      </c>
      <c r="J96" s="2" t="s">
        <v>427</v>
      </c>
      <c r="K96" s="1">
        <v>-1.0</v>
      </c>
      <c r="L96" s="1">
        <v>2006.0</v>
      </c>
      <c r="M96" s="3">
        <v>0.0</v>
      </c>
      <c r="N96" s="1" t="s">
        <v>22</v>
      </c>
      <c r="P96" t="str">
        <f t="shared" si="1"/>
        <v/>
      </c>
      <c r="Q96" t="str">
        <f t="shared" si="2"/>
        <v>2006</v>
      </c>
    </row>
    <row r="97">
      <c r="A97" s="1" t="s">
        <v>428</v>
      </c>
      <c r="B97" s="1" t="s">
        <v>429</v>
      </c>
      <c r="C97" s="1" t="s">
        <v>430</v>
      </c>
      <c r="D97" s="1" t="s">
        <v>152</v>
      </c>
      <c r="E97" s="1" t="s">
        <v>70</v>
      </c>
      <c r="F97" s="1" t="s">
        <v>386</v>
      </c>
      <c r="G97" s="1">
        <v>2.0</v>
      </c>
      <c r="H97" s="1" t="s">
        <v>242</v>
      </c>
      <c r="I97" s="1" t="s">
        <v>102</v>
      </c>
      <c r="J97" s="2" t="s">
        <v>431</v>
      </c>
      <c r="K97" s="1">
        <v>-1.0</v>
      </c>
      <c r="L97" s="1">
        <v>2010.0</v>
      </c>
      <c r="M97" s="4">
        <v>1.0</v>
      </c>
      <c r="N97" s="1" t="s">
        <v>22</v>
      </c>
      <c r="P97" t="str">
        <f t="shared" si="1"/>
        <v/>
      </c>
      <c r="Q97" t="str">
        <f t="shared" si="2"/>
        <v>2010</v>
      </c>
    </row>
    <row r="98">
      <c r="A98" s="1" t="s">
        <v>432</v>
      </c>
      <c r="B98" s="1" t="s">
        <v>433</v>
      </c>
      <c r="D98" s="1" t="s">
        <v>152</v>
      </c>
      <c r="E98" s="1" t="s">
        <v>75</v>
      </c>
      <c r="F98" s="1" t="s">
        <v>386</v>
      </c>
      <c r="G98" s="1">
        <v>2.0</v>
      </c>
      <c r="J98" s="2" t="s">
        <v>434</v>
      </c>
      <c r="K98" s="1">
        <v>-1.0</v>
      </c>
      <c r="L98" s="1">
        <v>2014.0</v>
      </c>
      <c r="M98" s="3">
        <v>0.0</v>
      </c>
      <c r="N98" s="1" t="s">
        <v>22</v>
      </c>
      <c r="P98" t="str">
        <f t="shared" si="1"/>
        <v/>
      </c>
      <c r="Q98" t="str">
        <f t="shared" si="2"/>
        <v>2014</v>
      </c>
    </row>
    <row r="99">
      <c r="A99" s="1" t="s">
        <v>435</v>
      </c>
      <c r="B99" s="1" t="s">
        <v>353</v>
      </c>
      <c r="D99" s="1" t="s">
        <v>152</v>
      </c>
      <c r="E99" s="1" t="s">
        <v>80</v>
      </c>
      <c r="F99" s="1" t="s">
        <v>386</v>
      </c>
      <c r="G99" s="1">
        <v>2.0</v>
      </c>
      <c r="J99" s="2" t="s">
        <v>436</v>
      </c>
      <c r="K99" s="1">
        <v>-1.0</v>
      </c>
      <c r="L99" s="1">
        <v>2011.0</v>
      </c>
      <c r="M99" s="3">
        <v>0.0</v>
      </c>
      <c r="N99" s="1" t="s">
        <v>22</v>
      </c>
      <c r="P99" t="str">
        <f t="shared" si="1"/>
        <v/>
      </c>
      <c r="Q99" t="str">
        <f t="shared" si="2"/>
        <v>2011</v>
      </c>
    </row>
    <row r="100">
      <c r="A100" s="1" t="s">
        <v>437</v>
      </c>
      <c r="B100" s="1" t="s">
        <v>438</v>
      </c>
      <c r="C100" s="1" t="s">
        <v>439</v>
      </c>
      <c r="D100" s="1" t="s">
        <v>152</v>
      </c>
      <c r="E100" s="1" t="s">
        <v>85</v>
      </c>
      <c r="F100" s="1" t="s">
        <v>386</v>
      </c>
      <c r="G100" s="1">
        <v>2.0</v>
      </c>
      <c r="H100" s="1" t="s">
        <v>440</v>
      </c>
      <c r="I100" s="1" t="s">
        <v>87</v>
      </c>
      <c r="J100" s="2" t="s">
        <v>441</v>
      </c>
      <c r="K100" s="1">
        <v>-1.0</v>
      </c>
      <c r="L100" s="1">
        <v>2014.0</v>
      </c>
      <c r="M100" s="3">
        <v>0.0</v>
      </c>
      <c r="N100" s="1" t="s">
        <v>22</v>
      </c>
      <c r="P100" t="str">
        <f t="shared" si="1"/>
        <v/>
      </c>
      <c r="Q100" t="str">
        <f t="shared" si="2"/>
        <v>2014</v>
      </c>
    </row>
    <row r="101">
      <c r="A101" s="1" t="s">
        <v>442</v>
      </c>
      <c r="B101" s="1" t="s">
        <v>443</v>
      </c>
      <c r="C101" s="1"/>
      <c r="D101" s="1" t="s">
        <v>213</v>
      </c>
      <c r="E101" s="1" t="s">
        <v>93</v>
      </c>
      <c r="F101" s="1" t="s">
        <v>444</v>
      </c>
      <c r="G101" s="1">
        <v>2.0</v>
      </c>
      <c r="H101" s="1"/>
      <c r="I101" s="1"/>
      <c r="J101" s="2" t="s">
        <v>445</v>
      </c>
      <c r="K101" s="1">
        <v>-1.0</v>
      </c>
      <c r="L101" s="1"/>
      <c r="M101" s="3">
        <v>0.0</v>
      </c>
      <c r="P101" t="str">
        <f t="shared" si="1"/>
        <v/>
      </c>
      <c r="Q101" t="str">
        <f t="shared" si="2"/>
        <v/>
      </c>
    </row>
    <row r="102">
      <c r="A102" s="1" t="s">
        <v>446</v>
      </c>
      <c r="B102" s="1" t="s">
        <v>447</v>
      </c>
      <c r="D102" s="1" t="s">
        <v>213</v>
      </c>
      <c r="E102" s="1" t="s">
        <v>100</v>
      </c>
      <c r="F102" s="1" t="s">
        <v>444</v>
      </c>
      <c r="G102" s="1">
        <v>2.0</v>
      </c>
      <c r="J102" s="2" t="s">
        <v>448</v>
      </c>
      <c r="K102" s="1">
        <v>-1.0</v>
      </c>
      <c r="L102" s="1">
        <v>2012.0</v>
      </c>
      <c r="M102" s="3">
        <v>0.0</v>
      </c>
      <c r="N102" s="1" t="s">
        <v>22</v>
      </c>
      <c r="P102" t="str">
        <f t="shared" si="1"/>
        <v/>
      </c>
      <c r="Q102" t="str">
        <f t="shared" si="2"/>
        <v>2012</v>
      </c>
    </row>
    <row r="103">
      <c r="A103" s="1" t="s">
        <v>449</v>
      </c>
      <c r="B103" s="1" t="s">
        <v>450</v>
      </c>
      <c r="D103" s="1" t="s">
        <v>213</v>
      </c>
      <c r="E103" s="1" t="s">
        <v>19</v>
      </c>
      <c r="F103" s="1" t="s">
        <v>444</v>
      </c>
      <c r="G103" s="1">
        <v>2.0</v>
      </c>
      <c r="J103" s="2" t="s">
        <v>451</v>
      </c>
      <c r="K103" s="1">
        <v>-1.0</v>
      </c>
      <c r="L103" s="1">
        <v>2011.0</v>
      </c>
      <c r="M103" s="3">
        <v>0.0</v>
      </c>
      <c r="N103" s="1" t="s">
        <v>22</v>
      </c>
      <c r="P103" t="str">
        <f t="shared" si="1"/>
        <v/>
      </c>
      <c r="Q103" t="str">
        <f t="shared" si="2"/>
        <v>2011</v>
      </c>
    </row>
    <row r="104">
      <c r="A104" s="1" t="s">
        <v>452</v>
      </c>
      <c r="B104" s="1" t="s">
        <v>453</v>
      </c>
      <c r="C104" s="1" t="s">
        <v>454</v>
      </c>
      <c r="D104" s="1" t="s">
        <v>213</v>
      </c>
      <c r="E104" s="1" t="s">
        <v>26</v>
      </c>
      <c r="F104" s="1" t="s">
        <v>444</v>
      </c>
      <c r="G104" s="1">
        <v>2.0</v>
      </c>
      <c r="H104" s="1" t="s">
        <v>86</v>
      </c>
      <c r="I104" s="1" t="s">
        <v>35</v>
      </c>
      <c r="J104" s="2" t="s">
        <v>455</v>
      </c>
      <c r="K104" s="1">
        <v>1.0</v>
      </c>
      <c r="L104" s="1">
        <v>2012.0</v>
      </c>
      <c r="M104" s="3">
        <v>0.0</v>
      </c>
      <c r="N104" s="1" t="s">
        <v>22</v>
      </c>
      <c r="P104" t="str">
        <f t="shared" si="1"/>
        <v>2012</v>
      </c>
      <c r="Q104" t="str">
        <f t="shared" si="2"/>
        <v/>
      </c>
    </row>
    <row r="105">
      <c r="A105" s="1" t="s">
        <v>456</v>
      </c>
      <c r="B105" s="1" t="s">
        <v>457</v>
      </c>
      <c r="C105" s="1" t="s">
        <v>458</v>
      </c>
      <c r="D105" s="1" t="s">
        <v>213</v>
      </c>
      <c r="E105" s="1" t="s">
        <v>33</v>
      </c>
      <c r="F105" s="1" t="s">
        <v>444</v>
      </c>
      <c r="G105" s="1">
        <v>2.0</v>
      </c>
      <c r="H105" s="1" t="s">
        <v>242</v>
      </c>
      <c r="I105" s="1" t="s">
        <v>35</v>
      </c>
      <c r="J105" s="2" t="s">
        <v>459</v>
      </c>
      <c r="K105" s="1">
        <v>-1.0</v>
      </c>
      <c r="L105" s="1">
        <v>2010.0</v>
      </c>
      <c r="M105" s="3">
        <v>0.0</v>
      </c>
      <c r="N105" s="1" t="s">
        <v>22</v>
      </c>
      <c r="P105" t="str">
        <f t="shared" si="1"/>
        <v/>
      </c>
      <c r="Q105" t="str">
        <f t="shared" si="2"/>
        <v>2010</v>
      </c>
    </row>
    <row r="106">
      <c r="A106" s="1" t="s">
        <v>460</v>
      </c>
      <c r="B106" s="1" t="s">
        <v>461</v>
      </c>
      <c r="C106" s="1" t="s">
        <v>462</v>
      </c>
      <c r="D106" s="1" t="s">
        <v>213</v>
      </c>
      <c r="E106" s="1" t="s">
        <v>39</v>
      </c>
      <c r="F106" s="1" t="s">
        <v>444</v>
      </c>
      <c r="G106" s="1">
        <v>2.0</v>
      </c>
      <c r="H106" s="1" t="s">
        <v>242</v>
      </c>
      <c r="I106" s="1" t="s">
        <v>144</v>
      </c>
      <c r="J106" s="2" t="s">
        <v>463</v>
      </c>
      <c r="K106" s="1">
        <v>-1.0</v>
      </c>
      <c r="L106" s="1">
        <v>2010.0</v>
      </c>
      <c r="M106" s="3">
        <v>0.0</v>
      </c>
      <c r="N106" s="1" t="s">
        <v>22</v>
      </c>
      <c r="P106" t="str">
        <f t="shared" si="1"/>
        <v/>
      </c>
      <c r="Q106" t="str">
        <f t="shared" si="2"/>
        <v>2010</v>
      </c>
    </row>
    <row r="107">
      <c r="A107" s="1" t="s">
        <v>464</v>
      </c>
      <c r="B107" s="1" t="s">
        <v>465</v>
      </c>
      <c r="C107" s="1" t="s">
        <v>466</v>
      </c>
      <c r="D107" s="1" t="s">
        <v>213</v>
      </c>
      <c r="E107" s="1" t="s">
        <v>44</v>
      </c>
      <c r="F107" s="1" t="s">
        <v>444</v>
      </c>
      <c r="G107" s="1">
        <v>2.0</v>
      </c>
      <c r="H107" s="1" t="s">
        <v>467</v>
      </c>
      <c r="I107" s="1" t="s">
        <v>144</v>
      </c>
      <c r="J107" s="2" t="s">
        <v>468</v>
      </c>
      <c r="K107" s="1">
        <v>-1.0</v>
      </c>
      <c r="L107" s="1">
        <v>2012.0</v>
      </c>
      <c r="M107" s="3">
        <v>0.0</v>
      </c>
      <c r="N107" s="1" t="s">
        <v>22</v>
      </c>
      <c r="P107" t="str">
        <f t="shared" si="1"/>
        <v/>
      </c>
      <c r="Q107" t="str">
        <f t="shared" si="2"/>
        <v>2012</v>
      </c>
    </row>
    <row r="108">
      <c r="A108" s="1" t="s">
        <v>469</v>
      </c>
      <c r="B108" s="1" t="s">
        <v>294</v>
      </c>
      <c r="D108" s="1" t="s">
        <v>213</v>
      </c>
      <c r="E108" s="1" t="s">
        <v>50</v>
      </c>
      <c r="F108" s="1" t="s">
        <v>444</v>
      </c>
      <c r="G108" s="1">
        <v>2.0</v>
      </c>
      <c r="J108" s="2" t="s">
        <v>470</v>
      </c>
      <c r="K108" s="1">
        <v>-1.0</v>
      </c>
      <c r="L108" s="1">
        <v>2013.0</v>
      </c>
      <c r="M108" s="3">
        <v>0.0</v>
      </c>
      <c r="N108" s="1" t="s">
        <v>22</v>
      </c>
      <c r="P108" t="str">
        <f t="shared" si="1"/>
        <v/>
      </c>
      <c r="Q108" t="str">
        <f t="shared" si="2"/>
        <v>2013</v>
      </c>
    </row>
    <row r="109">
      <c r="A109" s="1" t="s">
        <v>471</v>
      </c>
      <c r="B109" s="1" t="s">
        <v>353</v>
      </c>
      <c r="C109" s="1" t="s">
        <v>472</v>
      </c>
      <c r="D109" s="1" t="s">
        <v>213</v>
      </c>
      <c r="E109" s="1" t="s">
        <v>55</v>
      </c>
      <c r="F109" s="1" t="s">
        <v>444</v>
      </c>
      <c r="G109" s="1">
        <v>2.0</v>
      </c>
      <c r="H109" s="1" t="s">
        <v>473</v>
      </c>
      <c r="I109" s="1" t="s">
        <v>159</v>
      </c>
      <c r="J109" s="2" t="s">
        <v>474</v>
      </c>
      <c r="K109" s="1">
        <v>-1.0</v>
      </c>
      <c r="L109" s="1">
        <v>2014.0</v>
      </c>
      <c r="M109" s="3">
        <v>0.0</v>
      </c>
      <c r="N109" s="1" t="s">
        <v>22</v>
      </c>
      <c r="P109" t="str">
        <f t="shared" si="1"/>
        <v/>
      </c>
      <c r="Q109" t="str">
        <f t="shared" si="2"/>
        <v>2014</v>
      </c>
    </row>
    <row r="110">
      <c r="A110" s="1" t="s">
        <v>475</v>
      </c>
      <c r="B110" s="1" t="s">
        <v>476</v>
      </c>
      <c r="C110" s="1" t="s">
        <v>477</v>
      </c>
      <c r="D110" s="1" t="s">
        <v>213</v>
      </c>
      <c r="E110" s="1" t="s">
        <v>60</v>
      </c>
      <c r="F110" s="1" t="s">
        <v>444</v>
      </c>
      <c r="G110" s="1">
        <v>2.0</v>
      </c>
      <c r="H110" s="1" t="s">
        <v>478</v>
      </c>
      <c r="I110" s="1" t="s">
        <v>95</v>
      </c>
      <c r="J110" s="2" t="s">
        <v>479</v>
      </c>
      <c r="K110" s="1">
        <v>-1.0</v>
      </c>
      <c r="L110" s="1">
        <v>2012.0</v>
      </c>
      <c r="M110" s="4">
        <v>1.0</v>
      </c>
      <c r="N110" s="1" t="s">
        <v>22</v>
      </c>
      <c r="P110" t="str">
        <f t="shared" si="1"/>
        <v/>
      </c>
      <c r="Q110" t="str">
        <f t="shared" si="2"/>
        <v>2012</v>
      </c>
    </row>
    <row r="111">
      <c r="A111" s="1" t="s">
        <v>480</v>
      </c>
      <c r="B111" s="1" t="s">
        <v>481</v>
      </c>
      <c r="C111" s="1" t="s">
        <v>482</v>
      </c>
      <c r="D111" s="1" t="s">
        <v>213</v>
      </c>
      <c r="E111" s="1" t="s">
        <v>65</v>
      </c>
      <c r="F111" s="1" t="s">
        <v>444</v>
      </c>
      <c r="G111" s="1">
        <v>2.0</v>
      </c>
      <c r="H111" s="1" t="s">
        <v>153</v>
      </c>
      <c r="I111" s="1" t="s">
        <v>483</v>
      </c>
      <c r="J111" s="2" t="s">
        <v>484</v>
      </c>
      <c r="K111" s="1">
        <v>-1.0</v>
      </c>
      <c r="L111" s="1">
        <v>2008.0</v>
      </c>
      <c r="M111" s="1">
        <v>1.0</v>
      </c>
      <c r="N111" s="1" t="s">
        <v>22</v>
      </c>
      <c r="P111" t="str">
        <f t="shared" si="1"/>
        <v/>
      </c>
      <c r="Q111" t="str">
        <f t="shared" si="2"/>
        <v>2008</v>
      </c>
    </row>
    <row r="112">
      <c r="A112" s="1" t="s">
        <v>485</v>
      </c>
      <c r="B112" s="1" t="s">
        <v>486</v>
      </c>
      <c r="C112" s="1" t="s">
        <v>487</v>
      </c>
      <c r="D112" s="1" t="s">
        <v>213</v>
      </c>
      <c r="E112" s="1" t="s">
        <v>70</v>
      </c>
      <c r="F112" s="1" t="s">
        <v>444</v>
      </c>
      <c r="G112" s="1">
        <v>2.0</v>
      </c>
      <c r="H112" s="1" t="s">
        <v>488</v>
      </c>
      <c r="I112" s="1" t="s">
        <v>159</v>
      </c>
      <c r="J112" s="2" t="s">
        <v>489</v>
      </c>
      <c r="K112" s="1">
        <v>-1.0</v>
      </c>
      <c r="L112" s="1">
        <v>2012.0</v>
      </c>
      <c r="M112" s="1">
        <v>0.0</v>
      </c>
      <c r="N112" s="1" t="s">
        <v>22</v>
      </c>
      <c r="P112" t="str">
        <f t="shared" si="1"/>
        <v/>
      </c>
      <c r="Q112" t="str">
        <f t="shared" si="2"/>
        <v>2012</v>
      </c>
    </row>
    <row r="113">
      <c r="J113" s="1" t="s">
        <v>490</v>
      </c>
      <c r="K113" s="5" t="str">
        <f>SUMIFS(K2:K112, K2:K112, "&gt;0")/ROWS(K2:K112)</f>
        <v>33.33%</v>
      </c>
      <c r="L113" s="6" t="s">
        <v>491</v>
      </c>
    </row>
    <row r="114">
      <c r="J114" s="1"/>
      <c r="L114" t="str">
        <f>SUM(L2:L112)/COUNTA(L2:L112)</f>
        <v>2010.944954</v>
      </c>
    </row>
    <row r="115">
      <c r="I115" s="6" t="s">
        <v>492</v>
      </c>
      <c r="J115" t="str">
        <f>SUMIFS(K2:K112, K2:K112, "1")</f>
        <v>37</v>
      </c>
      <c r="L115" s="6" t="s">
        <v>493</v>
      </c>
    </row>
    <row r="116">
      <c r="I116" s="6" t="s">
        <v>494</v>
      </c>
      <c r="J116" t="str">
        <f>SUMIFS(K2:K112, K2:K112, "1", L2:L112, "&lt;&gt;")</f>
        <v>37</v>
      </c>
      <c r="L116" t="str">
        <f>SUMIFS(L2:L112, M2:M112, "1")/SUM(M2:M112)</f>
        <v>2009.571429</v>
      </c>
    </row>
    <row r="117">
      <c r="I117" s="6" t="s">
        <v>495</v>
      </c>
      <c r="J117" t="str">
        <f>-SUMIFS(K2:K112, K2:K112, "-1")</f>
        <v>74</v>
      </c>
      <c r="L117" s="6" t="s">
        <v>496</v>
      </c>
    </row>
    <row r="118">
      <c r="I118" s="6" t="s">
        <v>497</v>
      </c>
      <c r="J118" t="str">
        <f>-SUMIFS(K2:K112, K2:K112, "-1", L2:L112, "&lt;&gt;")</f>
        <v>72</v>
      </c>
      <c r="L118" t="str">
        <f>SUMIFS(L2:L112, K2:K112, "1", L2:L112, "&lt;&gt;")/SUMIFS(K2:K112, K2:K112, "1", L2:L112, "&lt;&gt;")</f>
        <v>2010.945946</v>
      </c>
    </row>
    <row r="119">
      <c r="L119" s="6" t="s">
        <v>498</v>
      </c>
    </row>
    <row r="120">
      <c r="L120" t="str">
        <f>-SUMIFS(L2:L112, K2:K112, "-1", L2:L112, "&lt;&gt;")/SUMIFS(K2:K112, K2:K112, "-1", L2:L112, "&lt;&gt;")</f>
        <v>2010.944444</v>
      </c>
      <c r="M120" s="1"/>
    </row>
  </sheetData>
  <hyperlinks>
    <hyperlink r:id="rId1" ref="J2"/>
    <hyperlink r:id="rId2" ref="J3"/>
    <hyperlink r:id="rId3" ref="J4"/>
    <hyperlink r:id="rId4" ref="J5"/>
    <hyperlink r:id="rId5" ref="J7"/>
    <hyperlink r:id="rId6" ref="J8"/>
    <hyperlink r:id="rId7" ref="J9"/>
    <hyperlink r:id="rId8" ref="J10"/>
    <hyperlink r:id="rId9" ref="J11"/>
    <hyperlink r:id="rId10" ref="J12"/>
    <hyperlink r:id="rId11" ref="J13"/>
    <hyperlink r:id="rId12" ref="J14"/>
    <hyperlink r:id="rId13" ref="J15"/>
    <hyperlink r:id="rId14" ref="J16"/>
    <hyperlink r:id="rId15" ref="J17"/>
    <hyperlink r:id="rId16" ref="O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6"/>
    <hyperlink r:id="rId36" ref="J37"/>
    <hyperlink r:id="rId37" ref="J38"/>
    <hyperlink r:id="rId38" ref="J39"/>
    <hyperlink r:id="rId39" ref="J40"/>
    <hyperlink r:id="rId40" ref="J41"/>
    <hyperlink r:id="rId41" ref="J42"/>
    <hyperlink r:id="rId42" ref="J43"/>
    <hyperlink r:id="rId43" ref="J44"/>
    <hyperlink r:id="rId44" ref="J45"/>
    <hyperlink r:id="rId45" ref="J46"/>
    <hyperlink r:id="rId46" ref="J47"/>
    <hyperlink r:id="rId47" ref="J48"/>
    <hyperlink r:id="rId48" ref="J49"/>
    <hyperlink r:id="rId49" ref="J50"/>
    <hyperlink r:id="rId50" ref="O50"/>
    <hyperlink r:id="rId51" ref="J51"/>
    <hyperlink r:id="rId52" ref="J52"/>
    <hyperlink r:id="rId53" ref="J53"/>
    <hyperlink r:id="rId54" ref="J54"/>
    <hyperlink r:id="rId55" ref="J55"/>
    <hyperlink r:id="rId56" ref="J56"/>
    <hyperlink r:id="rId57" ref="J57"/>
    <hyperlink r:id="rId58" ref="J58"/>
    <hyperlink r:id="rId59" ref="J59"/>
    <hyperlink r:id="rId60" ref="J60"/>
    <hyperlink r:id="rId61" ref="J61"/>
    <hyperlink r:id="rId62" ref="J62"/>
    <hyperlink r:id="rId63" ref="J63"/>
    <hyperlink r:id="rId64" ref="J64"/>
    <hyperlink r:id="rId65" ref="J65"/>
    <hyperlink r:id="rId66" ref="J66"/>
    <hyperlink r:id="rId67" ref="J67"/>
    <hyperlink r:id="rId68" ref="J68"/>
    <hyperlink r:id="rId69" ref="J69"/>
    <hyperlink r:id="rId70" ref="J70"/>
    <hyperlink r:id="rId71" ref="J71"/>
    <hyperlink r:id="rId72" ref="J72"/>
    <hyperlink r:id="rId73" ref="J73"/>
    <hyperlink r:id="rId74" ref="J74"/>
    <hyperlink r:id="rId75" ref="J75"/>
    <hyperlink r:id="rId76" ref="J76"/>
    <hyperlink r:id="rId77" ref="J77"/>
    <hyperlink r:id="rId78" ref="J78"/>
    <hyperlink r:id="rId79" ref="J79"/>
    <hyperlink r:id="rId80" ref="J80"/>
    <hyperlink r:id="rId81" ref="J81"/>
    <hyperlink r:id="rId82" ref="J82"/>
    <hyperlink r:id="rId83" ref="J83"/>
    <hyperlink r:id="rId84" ref="J84"/>
    <hyperlink r:id="rId85" ref="J85"/>
    <hyperlink r:id="rId86" ref="J86"/>
    <hyperlink r:id="rId87" ref="J87"/>
    <hyperlink r:id="rId88" ref="J88"/>
    <hyperlink r:id="rId89" ref="J89"/>
    <hyperlink r:id="rId90" ref="J90"/>
    <hyperlink r:id="rId91" ref="J91"/>
    <hyperlink r:id="rId92" ref="J92"/>
    <hyperlink r:id="rId93" ref="J93"/>
    <hyperlink r:id="rId94" ref="J94"/>
    <hyperlink r:id="rId95" ref="J95"/>
    <hyperlink r:id="rId96" ref="J96"/>
    <hyperlink r:id="rId97" ref="J97"/>
    <hyperlink r:id="rId98" ref="J98"/>
    <hyperlink r:id="rId99" ref="J99"/>
    <hyperlink r:id="rId100" ref="J100"/>
    <hyperlink r:id="rId101" ref="J101"/>
    <hyperlink r:id="rId102" ref="J102"/>
    <hyperlink r:id="rId103" ref="J103"/>
    <hyperlink r:id="rId104" ref="J104"/>
    <hyperlink r:id="rId105" ref="J105"/>
    <hyperlink r:id="rId106" ref="J106"/>
    <hyperlink r:id="rId107" ref="J107"/>
    <hyperlink r:id="rId108" ref="J108"/>
    <hyperlink r:id="rId109" ref="J109"/>
    <hyperlink r:id="rId110" ref="J110"/>
    <hyperlink r:id="rId111" ref="J111"/>
    <hyperlink r:id="rId112" ref="J112"/>
  </hyperlinks>
  <drawing r:id="rId113"/>
</worksheet>
</file>