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 Bilstra\PycharmProjects\vulnerability-scanning\plot_maintained_service_ratio\"/>
    </mc:Choice>
  </mc:AlternateContent>
  <xr:revisionPtr revIDLastSave="0" documentId="13_ncr:1_{693745AC-0389-4412-9896-C54597298B98}" xr6:coauthVersionLast="45" xr6:coauthVersionMax="45" xr10:uidLastSave="{00000000-0000-0000-0000-000000000000}"/>
  <bookViews>
    <workbookView xWindow="-108" yWindow="-13068" windowWidth="23256" windowHeight="12576" xr2:uid="{0F441E7C-49B6-4658-A98E-CAB2C06A19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14" i="1"/>
  <c r="M9" i="1"/>
  <c r="C3" i="1" l="1"/>
  <c r="D3" i="1"/>
  <c r="E3" i="1"/>
  <c r="F3" i="1"/>
  <c r="G3" i="1"/>
  <c r="H3" i="1"/>
  <c r="I3" i="1"/>
  <c r="J3" i="1"/>
  <c r="K3" i="1"/>
  <c r="L3" i="1"/>
  <c r="B3" i="1"/>
  <c r="C20" i="1"/>
  <c r="D20" i="1"/>
  <c r="E20" i="1"/>
  <c r="F20" i="1"/>
  <c r="G20" i="1"/>
  <c r="H20" i="1"/>
  <c r="I20" i="1"/>
  <c r="J20" i="1"/>
  <c r="K20" i="1"/>
  <c r="L20" i="1"/>
  <c r="C9" i="1"/>
  <c r="D9" i="1"/>
  <c r="E9" i="1"/>
  <c r="F9" i="1"/>
  <c r="G9" i="1"/>
  <c r="H9" i="1"/>
  <c r="I9" i="1"/>
  <c r="J9" i="1"/>
  <c r="K9" i="1"/>
  <c r="L9" i="1"/>
  <c r="C14" i="1"/>
  <c r="D14" i="1"/>
  <c r="E14" i="1"/>
  <c r="F14" i="1"/>
  <c r="G14" i="1"/>
  <c r="H14" i="1"/>
  <c r="I14" i="1"/>
  <c r="J14" i="1"/>
  <c r="K14" i="1"/>
  <c r="L14" i="1"/>
  <c r="B20" i="1"/>
  <c r="B14" i="1"/>
  <c r="B9" i="1"/>
</calcChain>
</file>

<file path=xl/sharedStrings.xml><?xml version="1.0" encoding="utf-8"?>
<sst xmlns="http://schemas.openxmlformats.org/spreadsheetml/2006/main" count="5" uniqueCount="5">
  <si>
    <t>Tectia</t>
  </si>
  <si>
    <t>Cisco IOS</t>
  </si>
  <si>
    <t>MySQL</t>
  </si>
  <si>
    <t>M</t>
  </si>
  <si>
    <t>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</si>
</sst>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Maintained</a:t>
            </a:r>
            <a:r>
              <a:rPr lang="nl-NL" baseline="0"/>
              <a:t> Service Ratio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Tectia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mmm\-yy</c:formatCode>
                <c:ptCount val="11"/>
                <c:pt idx="0">
                  <c:v>41030</c:v>
                </c:pt>
                <c:pt idx="1">
                  <c:v>41061</c:v>
                </c:pt>
                <c:pt idx="2">
                  <c:v>41091</c:v>
                </c:pt>
                <c:pt idx="3">
                  <c:v>41122</c:v>
                </c:pt>
                <c:pt idx="4">
                  <c:v>41153</c:v>
                </c:pt>
                <c:pt idx="5">
                  <c:v>41183</c:v>
                </c:pt>
                <c:pt idx="6">
                  <c:v>41214</c:v>
                </c:pt>
                <c:pt idx="7">
                  <c:v>41244</c:v>
                </c:pt>
                <c:pt idx="8">
                  <c:v>41275</c:v>
                </c:pt>
                <c:pt idx="9">
                  <c:v>41306</c:v>
                </c:pt>
                <c:pt idx="10">
                  <c:v>41334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0.28169014084506999</c:v>
                </c:pt>
                <c:pt idx="1">
                  <c:v>7.5471698113207503E-2</c:v>
                </c:pt>
                <c:pt idx="2">
                  <c:v>7.5949367088607597E-2</c:v>
                </c:pt>
                <c:pt idx="3">
                  <c:v>0.12598425196850299</c:v>
                </c:pt>
                <c:pt idx="4">
                  <c:v>0.126582278481012</c:v>
                </c:pt>
                <c:pt idx="5">
                  <c:v>9.0909090909090898E-2</c:v>
                </c:pt>
                <c:pt idx="6">
                  <c:v>0.127516778523489</c:v>
                </c:pt>
                <c:pt idx="7">
                  <c:v>8.8235294117646995E-2</c:v>
                </c:pt>
                <c:pt idx="8">
                  <c:v>0.115384615384615</c:v>
                </c:pt>
                <c:pt idx="9">
                  <c:v>0.10377358490565999</c:v>
                </c:pt>
                <c:pt idx="10">
                  <c:v>0.17647058823529399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A-4C87-8B10-9C44371BDA0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Cisco 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mmm\-yy</c:formatCode>
                <c:ptCount val="11"/>
                <c:pt idx="0">
                  <c:v>41030</c:v>
                </c:pt>
                <c:pt idx="1">
                  <c:v>41061</c:v>
                </c:pt>
                <c:pt idx="2">
                  <c:v>41091</c:v>
                </c:pt>
                <c:pt idx="3">
                  <c:v>41122</c:v>
                </c:pt>
                <c:pt idx="4">
                  <c:v>41153</c:v>
                </c:pt>
                <c:pt idx="5">
                  <c:v>41183</c:v>
                </c:pt>
                <c:pt idx="6">
                  <c:v>41214</c:v>
                </c:pt>
                <c:pt idx="7">
                  <c:v>41244</c:v>
                </c:pt>
                <c:pt idx="8">
                  <c:v>41275</c:v>
                </c:pt>
                <c:pt idx="9">
                  <c:v>41306</c:v>
                </c:pt>
                <c:pt idx="10">
                  <c:v>41334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0.28411290217828983</c:v>
                </c:pt>
                <c:pt idx="1">
                  <c:v>0.37374860956618466</c:v>
                </c:pt>
                <c:pt idx="2">
                  <c:v>0.31014589781935797</c:v>
                </c:pt>
                <c:pt idx="3">
                  <c:v>0.33187336598852057</c:v>
                </c:pt>
                <c:pt idx="4">
                  <c:v>0.30573389930148914</c:v>
                </c:pt>
                <c:pt idx="5">
                  <c:v>0.29454265097619192</c:v>
                </c:pt>
                <c:pt idx="6">
                  <c:v>0.29939979134958877</c:v>
                </c:pt>
                <c:pt idx="7">
                  <c:v>0.30566748118644776</c:v>
                </c:pt>
                <c:pt idx="8">
                  <c:v>0.30429225250484476</c:v>
                </c:pt>
                <c:pt idx="9">
                  <c:v>0.30674609390296431</c:v>
                </c:pt>
                <c:pt idx="10">
                  <c:v>0.31624423415283653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A-4C87-8B10-9C44371BDA0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Sheet1!$B$1:$L$1</c:f>
              <c:numCache>
                <c:formatCode>mmm\-yy</c:formatCode>
                <c:ptCount val="11"/>
                <c:pt idx="0">
                  <c:v>41030</c:v>
                </c:pt>
                <c:pt idx="1">
                  <c:v>41061</c:v>
                </c:pt>
                <c:pt idx="2">
                  <c:v>41091</c:v>
                </c:pt>
                <c:pt idx="3">
                  <c:v>41122</c:v>
                </c:pt>
                <c:pt idx="4">
                  <c:v>41153</c:v>
                </c:pt>
                <c:pt idx="5">
                  <c:v>41183</c:v>
                </c:pt>
                <c:pt idx="6">
                  <c:v>41214</c:v>
                </c:pt>
                <c:pt idx="7">
                  <c:v>41244</c:v>
                </c:pt>
                <c:pt idx="8">
                  <c:v>41275</c:v>
                </c:pt>
                <c:pt idx="9">
                  <c:v>41306</c:v>
                </c:pt>
                <c:pt idx="10">
                  <c:v>41334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0.33955648814617201</c:v>
                </c:pt>
                <c:pt idx="1">
                  <c:v>0.339164938227071</c:v>
                </c:pt>
                <c:pt idx="2">
                  <c:v>0.30379670124334601</c:v>
                </c:pt>
                <c:pt idx="3">
                  <c:v>0.24311118077152499</c:v>
                </c:pt>
                <c:pt idx="4">
                  <c:v>0.26432542389250702</c:v>
                </c:pt>
                <c:pt idx="5">
                  <c:v>0.28061362420069402</c:v>
                </c:pt>
                <c:pt idx="6">
                  <c:v>0.27459594843462198</c:v>
                </c:pt>
                <c:pt idx="7">
                  <c:v>0.271921346263303</c:v>
                </c:pt>
                <c:pt idx="8">
                  <c:v>0.26172655612629198</c:v>
                </c:pt>
                <c:pt idx="9">
                  <c:v>0.25033818651863199</c:v>
                </c:pt>
                <c:pt idx="10">
                  <c:v>0.24791753291753199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A-4C87-8B10-9C44371B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225296"/>
        <c:axId val="1862730864"/>
      </c:lineChart>
      <c:dateAx>
        <c:axId val="186922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62730864"/>
        <c:crosses val="autoZero"/>
        <c:auto val="1"/>
        <c:lblOffset val="100"/>
        <c:baseTimeUnit val="months"/>
      </c:dateAx>
      <c:valAx>
        <c:axId val="18627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692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2</xdr:row>
      <xdr:rowOff>102870</xdr:rowOff>
    </xdr:from>
    <xdr:to>
      <xdr:col>20</xdr:col>
      <xdr:colOff>487680</xdr:colOff>
      <xdr:row>17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CBABB-1527-462C-937B-5639F33C1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12D3-F268-4C4A-B747-3D4F4320A171}">
  <dimension ref="A1:M20"/>
  <sheetViews>
    <sheetView tabSelected="1" workbookViewId="0">
      <selection activeCell="L10" sqref="L10"/>
    </sheetView>
  </sheetViews>
  <sheetFormatPr defaultRowHeight="14.4" x14ac:dyDescent="0.3"/>
  <sheetData>
    <row r="1" spans="1:13" x14ac:dyDescent="0.3">
      <c r="B1" s="1">
        <v>41030</v>
      </c>
      <c r="C1" s="1">
        <v>41061</v>
      </c>
      <c r="D1" s="1">
        <v>41091</v>
      </c>
      <c r="E1" s="1">
        <v>41122</v>
      </c>
      <c r="F1" s="1">
        <v>41153</v>
      </c>
      <c r="G1" s="1">
        <v>41183</v>
      </c>
      <c r="H1" s="1">
        <v>41214</v>
      </c>
      <c r="I1" s="1">
        <v>41244</v>
      </c>
      <c r="J1" s="1">
        <v>41275</v>
      </c>
      <c r="K1" s="1">
        <v>41306</v>
      </c>
      <c r="L1" s="1">
        <v>41334</v>
      </c>
    </row>
    <row r="2" spans="1:13" x14ac:dyDescent="0.3">
      <c r="A2" t="s">
        <v>0</v>
      </c>
      <c r="B2">
        <v>0.28169014084506999</v>
      </c>
      <c r="C2">
        <v>7.5471698113207503E-2</v>
      </c>
      <c r="D2">
        <v>7.5949367088607597E-2</v>
      </c>
      <c r="E2">
        <v>0.12598425196850299</v>
      </c>
      <c r="F2">
        <v>0.126582278481012</v>
      </c>
      <c r="G2">
        <v>9.0909090909090898E-2</v>
      </c>
      <c r="H2">
        <v>0.127516778523489</v>
      </c>
      <c r="I2">
        <v>8.8235294117646995E-2</v>
      </c>
      <c r="J2">
        <v>0.115384615384615</v>
      </c>
      <c r="K2">
        <v>0.10377358490565999</v>
      </c>
      <c r="L2">
        <v>0.17647058823529399</v>
      </c>
    </row>
    <row r="3" spans="1:13" x14ac:dyDescent="0.3">
      <c r="A3" t="s">
        <v>1</v>
      </c>
      <c r="B3">
        <f>B20</f>
        <v>0.28411290217828983</v>
      </c>
      <c r="C3">
        <f t="shared" ref="C3:L3" si="0">C20</f>
        <v>0.37374860956618466</v>
      </c>
      <c r="D3">
        <f t="shared" si="0"/>
        <v>0.31014589781935797</v>
      </c>
      <c r="E3">
        <f t="shared" si="0"/>
        <v>0.33187336598852057</v>
      </c>
      <c r="F3">
        <f t="shared" si="0"/>
        <v>0.30573389930148914</v>
      </c>
      <c r="G3">
        <f t="shared" si="0"/>
        <v>0.29454265097619192</v>
      </c>
      <c r="H3">
        <f t="shared" si="0"/>
        <v>0.29939979134958877</v>
      </c>
      <c r="I3">
        <f t="shared" si="0"/>
        <v>0.30566748118644776</v>
      </c>
      <c r="J3">
        <f t="shared" si="0"/>
        <v>0.30429225250484476</v>
      </c>
      <c r="K3">
        <f t="shared" si="0"/>
        <v>0.30674609390296431</v>
      </c>
      <c r="L3">
        <f t="shared" si="0"/>
        <v>0.31624423415283653</v>
      </c>
    </row>
    <row r="4" spans="1:13" x14ac:dyDescent="0.3">
      <c r="A4" t="s">
        <v>2</v>
      </c>
      <c r="B4">
        <v>0.33955648814617201</v>
      </c>
      <c r="C4">
        <v>0.339164938227071</v>
      </c>
      <c r="D4">
        <v>0.30379670124334601</v>
      </c>
      <c r="E4">
        <v>0.24311118077152499</v>
      </c>
      <c r="F4">
        <v>0.26432542389250702</v>
      </c>
      <c r="G4">
        <v>0.28061362420069402</v>
      </c>
      <c r="H4">
        <v>0.27459594843462198</v>
      </c>
      <c r="I4">
        <v>0.271921346263303</v>
      </c>
      <c r="J4">
        <v>0.26172655612629198</v>
      </c>
      <c r="K4">
        <v>0.25033818651863199</v>
      </c>
      <c r="L4">
        <v>0.24791753291753199</v>
      </c>
    </row>
    <row r="8" spans="1:13" x14ac:dyDescent="0.3">
      <c r="B8">
        <v>5</v>
      </c>
      <c r="C8">
        <v>6</v>
      </c>
      <c r="D8">
        <v>7</v>
      </c>
      <c r="E8">
        <v>8</v>
      </c>
      <c r="F8">
        <v>9</v>
      </c>
      <c r="G8">
        <v>10</v>
      </c>
      <c r="H8">
        <v>11</v>
      </c>
      <c r="I8">
        <v>12</v>
      </c>
      <c r="J8">
        <v>1</v>
      </c>
      <c r="K8">
        <v>2</v>
      </c>
      <c r="L8">
        <v>3</v>
      </c>
    </row>
    <row r="9" spans="1:13" x14ac:dyDescent="0.3">
      <c r="B9">
        <f>SUM(B10:B12)</f>
        <v>65619</v>
      </c>
      <c r="C9">
        <f t="shared" ref="C9:L9" si="1">SUM(C10:C12)</f>
        <v>672</v>
      </c>
      <c r="D9">
        <f t="shared" si="1"/>
        <v>71341</v>
      </c>
      <c r="E9">
        <f t="shared" si="1"/>
        <v>44175</v>
      </c>
      <c r="F9">
        <f t="shared" si="1"/>
        <v>66048</v>
      </c>
      <c r="G9">
        <f t="shared" si="1"/>
        <v>63800</v>
      </c>
      <c r="H9">
        <f t="shared" si="1"/>
        <v>66294</v>
      </c>
      <c r="I9">
        <f t="shared" si="1"/>
        <v>65923</v>
      </c>
      <c r="J9">
        <f t="shared" si="1"/>
        <v>66420</v>
      </c>
      <c r="K9">
        <f t="shared" si="1"/>
        <v>62667</v>
      </c>
      <c r="L9">
        <f t="shared" si="1"/>
        <v>66503</v>
      </c>
      <c r="M9">
        <f>SUM(B9:L9)</f>
        <v>639462</v>
      </c>
    </row>
    <row r="10" spans="1:13" x14ac:dyDescent="0.3">
      <c r="A10" t="s">
        <v>3</v>
      </c>
      <c r="B10">
        <v>52429</v>
      </c>
      <c r="C10">
        <v>672</v>
      </c>
      <c r="D10">
        <v>63362</v>
      </c>
      <c r="E10">
        <v>41188</v>
      </c>
      <c r="F10">
        <v>63168</v>
      </c>
      <c r="G10">
        <v>59676</v>
      </c>
      <c r="H10">
        <v>57680</v>
      </c>
      <c r="I10">
        <v>57982</v>
      </c>
      <c r="J10">
        <v>57333</v>
      </c>
      <c r="K10">
        <v>57577</v>
      </c>
      <c r="L10">
        <v>40639</v>
      </c>
    </row>
    <row r="11" spans="1:13" x14ac:dyDescent="0.3">
      <c r="B11">
        <v>12884</v>
      </c>
      <c r="D11">
        <v>4210</v>
      </c>
      <c r="E11">
        <v>2987</v>
      </c>
      <c r="F11">
        <v>2880</v>
      </c>
      <c r="G11">
        <v>4124</v>
      </c>
      <c r="H11">
        <v>4769</v>
      </c>
      <c r="I11">
        <v>4705</v>
      </c>
      <c r="J11">
        <v>4898</v>
      </c>
      <c r="K11">
        <v>3923</v>
      </c>
      <c r="L11">
        <v>23046</v>
      </c>
    </row>
    <row r="12" spans="1:13" x14ac:dyDescent="0.3">
      <c r="B12">
        <v>306</v>
      </c>
      <c r="D12">
        <v>3769</v>
      </c>
      <c r="H12">
        <v>3845</v>
      </c>
      <c r="I12">
        <v>3236</v>
      </c>
      <c r="J12">
        <v>4189</v>
      </c>
      <c r="K12">
        <v>1167</v>
      </c>
      <c r="L12">
        <v>2818</v>
      </c>
    </row>
    <row r="13" spans="1:13" x14ac:dyDescent="0.3">
      <c r="D13">
        <v>1170</v>
      </c>
      <c r="H13">
        <v>976</v>
      </c>
      <c r="J13">
        <v>356</v>
      </c>
    </row>
    <row r="14" spans="1:13" x14ac:dyDescent="0.3">
      <c r="B14">
        <f>SUM(B15:B17)</f>
        <v>165342</v>
      </c>
      <c r="C14">
        <f t="shared" ref="C14:L14" si="2">SUM(C15:C17)</f>
        <v>1126</v>
      </c>
      <c r="D14">
        <f t="shared" si="2"/>
        <v>158683</v>
      </c>
      <c r="E14">
        <f t="shared" si="2"/>
        <v>88933</v>
      </c>
      <c r="F14">
        <f t="shared" si="2"/>
        <v>149983</v>
      </c>
      <c r="G14">
        <f t="shared" si="2"/>
        <v>152807</v>
      </c>
      <c r="H14">
        <f t="shared" si="2"/>
        <v>155129</v>
      </c>
      <c r="I14">
        <f t="shared" si="2"/>
        <v>149746</v>
      </c>
      <c r="J14">
        <f t="shared" si="2"/>
        <v>151857</v>
      </c>
      <c r="K14">
        <f t="shared" si="2"/>
        <v>141629</v>
      </c>
      <c r="L14">
        <f t="shared" si="2"/>
        <v>143787</v>
      </c>
      <c r="M14">
        <f>SUM(B14:L14)</f>
        <v>1459022</v>
      </c>
    </row>
    <row r="15" spans="1:13" x14ac:dyDescent="0.3">
      <c r="A15" t="s">
        <v>4</v>
      </c>
      <c r="B15">
        <v>135018</v>
      </c>
      <c r="C15">
        <v>1126</v>
      </c>
      <c r="D15">
        <v>144840</v>
      </c>
      <c r="E15">
        <v>84011</v>
      </c>
      <c r="F15">
        <v>143875</v>
      </c>
      <c r="G15">
        <v>144023</v>
      </c>
      <c r="H15">
        <v>138495</v>
      </c>
      <c r="I15">
        <v>135317</v>
      </c>
      <c r="J15">
        <v>133925</v>
      </c>
      <c r="K15">
        <v>131736</v>
      </c>
      <c r="L15">
        <v>79749</v>
      </c>
    </row>
    <row r="16" spans="1:13" x14ac:dyDescent="0.3">
      <c r="B16">
        <v>29891</v>
      </c>
      <c r="D16">
        <v>7938</v>
      </c>
      <c r="E16">
        <v>4922</v>
      </c>
      <c r="F16">
        <v>6108</v>
      </c>
      <c r="G16">
        <v>8784</v>
      </c>
      <c r="H16">
        <v>9151</v>
      </c>
      <c r="I16">
        <v>8685</v>
      </c>
      <c r="J16">
        <v>9866</v>
      </c>
      <c r="K16">
        <v>7821</v>
      </c>
      <c r="L16">
        <v>60210</v>
      </c>
    </row>
    <row r="17" spans="2:13" x14ac:dyDescent="0.3">
      <c r="B17">
        <v>433</v>
      </c>
      <c r="D17">
        <v>5905</v>
      </c>
      <c r="H17">
        <v>7483</v>
      </c>
      <c r="I17">
        <v>5744</v>
      </c>
      <c r="J17">
        <v>8066</v>
      </c>
      <c r="K17">
        <v>2072</v>
      </c>
      <c r="L17">
        <v>3828</v>
      </c>
    </row>
    <row r="18" spans="2:13" x14ac:dyDescent="0.3">
      <c r="D18">
        <v>2395</v>
      </c>
      <c r="H18">
        <v>1719</v>
      </c>
      <c r="J18">
        <v>709</v>
      </c>
    </row>
    <row r="20" spans="2:13" x14ac:dyDescent="0.3">
      <c r="B20">
        <f>B9/(B14+B9)</f>
        <v>0.28411290217828983</v>
      </c>
      <c r="C20">
        <f t="shared" ref="C20:M20" si="3">C9/(C14+C9)</f>
        <v>0.37374860956618466</v>
      </c>
      <c r="D20">
        <f t="shared" si="3"/>
        <v>0.31014589781935797</v>
      </c>
      <c r="E20">
        <f t="shared" si="3"/>
        <v>0.33187336598852057</v>
      </c>
      <c r="F20">
        <f t="shared" si="3"/>
        <v>0.30573389930148914</v>
      </c>
      <c r="G20">
        <f t="shared" si="3"/>
        <v>0.29454265097619192</v>
      </c>
      <c r="H20">
        <f t="shared" si="3"/>
        <v>0.29939979134958877</v>
      </c>
      <c r="I20">
        <f t="shared" si="3"/>
        <v>0.30566748118644776</v>
      </c>
      <c r="J20">
        <f t="shared" si="3"/>
        <v>0.30429225250484476</v>
      </c>
      <c r="K20">
        <f t="shared" si="3"/>
        <v>0.30674609390296431</v>
      </c>
      <c r="L20">
        <f t="shared" si="3"/>
        <v>0.31624423415283653</v>
      </c>
      <c r="M20">
        <f t="shared" si="3"/>
        <v>0.30472569721761045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 Bilstra</dc:creator>
  <cp:lastModifiedBy>Cas Bilstra</cp:lastModifiedBy>
  <dcterms:created xsi:type="dcterms:W3CDTF">2020-11-05T08:48:36Z</dcterms:created>
  <dcterms:modified xsi:type="dcterms:W3CDTF">2020-11-05T16:59:34Z</dcterms:modified>
</cp:coreProperties>
</file>