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illion\Documents\DipTrace\Projects\SDTx\"/>
    </mc:Choice>
  </mc:AlternateContent>
  <bookViews>
    <workbookView xWindow="0" yWindow="0" windowWidth="25200" windowHeight="11760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K44" i="1" l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H44" i="1" s="1"/>
</calcChain>
</file>

<file path=xl/sharedStrings.xml><?xml version="1.0" encoding="utf-8"?>
<sst xmlns="http://schemas.openxmlformats.org/spreadsheetml/2006/main" count="174" uniqueCount="151">
  <si>
    <t>#</t>
  </si>
  <si>
    <t>RefDes</t>
  </si>
  <si>
    <t>Value</t>
  </si>
  <si>
    <t>Quantity</t>
  </si>
  <si>
    <t>Name</t>
  </si>
  <si>
    <t>C1, C6, C8, C9, C10, C11, C12, C13, C14, C15, C16, C17, C20, C21, C22, C23, C24, C27, C28, C29, C30, C35, C37, C38, C39, C44, C45, C48, C49, C50</t>
  </si>
  <si>
    <t>.1uF</t>
  </si>
  <si>
    <t>CAP_0603</t>
  </si>
  <si>
    <t>C2, C3, C4</t>
  </si>
  <si>
    <t>22uF</t>
  </si>
  <si>
    <t>C5, C36</t>
  </si>
  <si>
    <t>10uF</t>
  </si>
  <si>
    <t>C7</t>
  </si>
  <si>
    <t>10nF</t>
  </si>
  <si>
    <t>C18</t>
  </si>
  <si>
    <t>4.7uF</t>
  </si>
  <si>
    <t>C19</t>
  </si>
  <si>
    <t>1uF</t>
  </si>
  <si>
    <t>C25, C26</t>
  </si>
  <si>
    <t>2.2uF</t>
  </si>
  <si>
    <t>C31</t>
  </si>
  <si>
    <t>47nF</t>
  </si>
  <si>
    <t>C32, C33</t>
  </si>
  <si>
    <t>560pF</t>
  </si>
  <si>
    <t>C34</t>
  </si>
  <si>
    <t>1.2nF</t>
  </si>
  <si>
    <t>C40, C41, C51, C52</t>
  </si>
  <si>
    <t>68pF</t>
  </si>
  <si>
    <t>C42, C43, C46, C47</t>
  </si>
  <si>
    <t>1nF</t>
  </si>
  <si>
    <t>D1, D2, D3, D4, D5</t>
  </si>
  <si>
    <t>LED</t>
  </si>
  <si>
    <t>DIODE_0603</t>
  </si>
  <si>
    <t>J1</t>
  </si>
  <si>
    <t>USB Conn</t>
  </si>
  <si>
    <t>67503-1020</t>
  </si>
  <si>
    <t>J2</t>
  </si>
  <si>
    <t>Power Conn</t>
  </si>
  <si>
    <t>PJ-002AH-SMT</t>
  </si>
  <si>
    <t>J3</t>
  </si>
  <si>
    <t>Power Selector</t>
  </si>
  <si>
    <t>JUMPER_3</t>
  </si>
  <si>
    <t>J4</t>
  </si>
  <si>
    <t>ST-Link</t>
  </si>
  <si>
    <t>1986717-6</t>
  </si>
  <si>
    <t>J5</t>
  </si>
  <si>
    <t>BNC Conn</t>
  </si>
  <si>
    <t>73137-5003</t>
  </si>
  <si>
    <t>L1</t>
  </si>
  <si>
    <t>6uH</t>
  </si>
  <si>
    <t>NR6028T</t>
  </si>
  <si>
    <t>L2, L3, L4, L5</t>
  </si>
  <si>
    <t>2.2uH</t>
  </si>
  <si>
    <t>IND_0603</t>
  </si>
  <si>
    <t>R1</t>
  </si>
  <si>
    <t>100k</t>
  </si>
  <si>
    <t>RES_0603</t>
  </si>
  <si>
    <t>R2</t>
  </si>
  <si>
    <t>40.2k</t>
  </si>
  <si>
    <t>R3</t>
  </si>
  <si>
    <t>75k</t>
  </si>
  <si>
    <t>R4</t>
  </si>
  <si>
    <t>7.68k</t>
  </si>
  <si>
    <t>R5, R12, R13</t>
  </si>
  <si>
    <t>2k</t>
  </si>
  <si>
    <t>R6, R7</t>
  </si>
  <si>
    <t>10k</t>
  </si>
  <si>
    <t>R8, R9, R10, R11</t>
  </si>
  <si>
    <t>1k</t>
  </si>
  <si>
    <t>R14, R15</t>
  </si>
  <si>
    <t>R16</t>
  </si>
  <si>
    <t>R17, R18, R19, R20, R23, R25, R26, R27, R28, R30, R31</t>
  </si>
  <si>
    <t>R21, R22</t>
  </si>
  <si>
    <t>R24</t>
  </si>
  <si>
    <t>R29</t>
  </si>
  <si>
    <t>4.7K</t>
  </si>
  <si>
    <t>S1, S2, S3</t>
  </si>
  <si>
    <t>Switch</t>
  </si>
  <si>
    <t>B3U-1000P</t>
  </si>
  <si>
    <t>U1</t>
  </si>
  <si>
    <t>Switching Reg</t>
  </si>
  <si>
    <t>AP65201</t>
  </si>
  <si>
    <t>U2</t>
  </si>
  <si>
    <t>DAC</t>
  </si>
  <si>
    <t>AD9761ARS</t>
  </si>
  <si>
    <t>U3</t>
  </si>
  <si>
    <t>Microcontroller</t>
  </si>
  <si>
    <t>STM32F405RGT</t>
  </si>
  <si>
    <t>U4</t>
  </si>
  <si>
    <t>Clock Gen</t>
  </si>
  <si>
    <t>Si5351A-B-GT</t>
  </si>
  <si>
    <t>U5</t>
  </si>
  <si>
    <t>Linear Reg</t>
  </si>
  <si>
    <t>LD1117S33CTR</t>
  </si>
  <si>
    <t>U6</t>
  </si>
  <si>
    <t>Quad Mod</t>
  </si>
  <si>
    <t>ADRF6755ACPZ</t>
  </si>
  <si>
    <t>U7</t>
  </si>
  <si>
    <t>GALI-3+</t>
  </si>
  <si>
    <t>X1</t>
  </si>
  <si>
    <t>25MHz</t>
  </si>
  <si>
    <t>ECS-TXO-3225</t>
  </si>
  <si>
    <t>Digikey #</t>
  </si>
  <si>
    <t>Cost</t>
  </si>
  <si>
    <t>Total Cost</t>
  </si>
  <si>
    <t>WM5461CT-ND</t>
  </si>
  <si>
    <t>CP-002AHPJCT-ND</t>
  </si>
  <si>
    <t>277-1753-ND</t>
  </si>
  <si>
    <t>WM5514-ND</t>
  </si>
  <si>
    <t>587-2101-1-ND</t>
  </si>
  <si>
    <t>SW1020CT-ND</t>
  </si>
  <si>
    <t>AP65201WU-7DICT-ND</t>
  </si>
  <si>
    <t>AD9761ARSZ-ND</t>
  </si>
  <si>
    <t>497-11767-ND</t>
  </si>
  <si>
    <t>336-2399-5-ND</t>
  </si>
  <si>
    <t>497-1241-1-ND</t>
  </si>
  <si>
    <t>ADRF6755ACPZ-R7CT-ND</t>
  </si>
  <si>
    <t>XC2062CT-ND</t>
  </si>
  <si>
    <t>1276-1005-1-ND</t>
  </si>
  <si>
    <t>Qty Ordered</t>
  </si>
  <si>
    <t>Cost @ Qty</t>
  </si>
  <si>
    <t>1276-2868-1-ND</t>
  </si>
  <si>
    <t>490-10470-1-ND</t>
  </si>
  <si>
    <t>1276-1927-1-ND</t>
  </si>
  <si>
    <t>1276-2087-1-ND</t>
  </si>
  <si>
    <t>1276-1034-1-ND</t>
  </si>
  <si>
    <t>1276-1085-1-ND</t>
  </si>
  <si>
    <t>1276-2078-1-ND</t>
  </si>
  <si>
    <t>1276-1278-1-ND</t>
  </si>
  <si>
    <t>1276-2184-1-ND</t>
  </si>
  <si>
    <t>1276-1135-1-ND</t>
  </si>
  <si>
    <t>1276-1018-1-ND</t>
  </si>
  <si>
    <t>160-1434-1-ND</t>
  </si>
  <si>
    <t>S9000-ND</t>
  </si>
  <si>
    <t>535-11597-1-ND</t>
  </si>
  <si>
    <t>311-100KHRCT-ND</t>
  </si>
  <si>
    <t>311-40.2KHRCT-ND</t>
  </si>
  <si>
    <t>311-7.68KHRCT-ND</t>
  </si>
  <si>
    <t>311-150HRCT-ND</t>
  </si>
  <si>
    <t>311-75.0KHRCT-ND</t>
  </si>
  <si>
    <t>311-2.00KHRCT-ND</t>
  </si>
  <si>
    <t>311-10.0KHRCT-ND</t>
  </si>
  <si>
    <t>311-1.00KHRCT-ND</t>
  </si>
  <si>
    <t>311-160HRCT-ND</t>
  </si>
  <si>
    <t>311-100HRCT-ND</t>
  </si>
  <si>
    <t>311-51.0HRCT-ND</t>
  </si>
  <si>
    <t>311-75.0HRCT-ND</t>
  </si>
  <si>
    <t>311-4.70KHRCT-ND</t>
  </si>
  <si>
    <t>Order Cost</t>
  </si>
  <si>
    <t>Amplifier</t>
  </si>
  <si>
    <t>MiniCircuits GALI-3+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</si>
</sst>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44" fontId="18" fillId="0" borderId="0" xfId="1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st@Q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B16" workbookViewId="0">
      <selection activeCell="F43" sqref="F43"/>
    </sheetView>
  </sheetViews>
  <sheetFormatPr defaultRowHeight="15" x14ac:dyDescent="0.25"/>
  <cols>
    <col min="1" max="1" width="10.85546875" style="1" customWidth="1"/>
    <col min="2" max="2" width="21.85546875" style="1" bestFit="1" customWidth="1"/>
    <col min="3" max="3" width="14.85546875" style="1" bestFit="1" customWidth="1"/>
    <col min="4" max="4" width="8.7109375" style="1" bestFit="1" customWidth="1"/>
    <col min="5" max="5" width="16.85546875" style="1" customWidth="1"/>
    <col min="6" max="6" width="25.5703125" style="1" customWidth="1"/>
    <col min="7" max="7" width="9.140625" style="2"/>
    <col min="8" max="8" width="12.42578125" style="2" customWidth="1"/>
    <col min="9" max="9" width="9.140625" style="1"/>
    <col min="10" max="10" width="9.140625" style="2"/>
    <col min="11" max="16384" width="9.140625" style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  <c r="G1" s="2" t="s">
        <v>103</v>
      </c>
      <c r="H1" s="2" t="s">
        <v>104</v>
      </c>
      <c r="I1" s="1" t="s">
        <v>119</v>
      </c>
      <c r="J1" s="4" t="s">
        <v>120</v>
      </c>
      <c r="K1" s="1" t="s">
        <v>148</v>
      </c>
    </row>
    <row r="2" spans="1:11" ht="90" x14ac:dyDescent="0.25">
      <c r="A2" s="1">
        <v>1</v>
      </c>
      <c r="B2" s="1" t="s">
        <v>5</v>
      </c>
      <c r="C2" s="1" t="s">
        <v>6</v>
      </c>
      <c r="D2" s="1">
        <v>30</v>
      </c>
      <c r="E2" s="1" t="s">
        <v>7</v>
      </c>
      <c r="F2" s="1" t="s">
        <v>118</v>
      </c>
      <c r="G2" s="2">
        <v>0.02</v>
      </c>
      <c r="H2" s="2">
        <f>D2*G2</f>
        <v>0.6</v>
      </c>
      <c r="I2" s="1">
        <v>500</v>
      </c>
      <c r="J2" s="2">
        <v>3.0000000000000001E-3</v>
      </c>
      <c r="K2" s="5">
        <f>I2*J2</f>
        <v>1.5</v>
      </c>
    </row>
    <row r="3" spans="1:11" x14ac:dyDescent="0.25">
      <c r="A3" s="1">
        <v>2</v>
      </c>
      <c r="B3" s="1" t="s">
        <v>8</v>
      </c>
      <c r="C3" s="1" t="s">
        <v>9</v>
      </c>
      <c r="D3" s="1">
        <v>3</v>
      </c>
      <c r="E3" s="1" t="s">
        <v>7</v>
      </c>
      <c r="F3" s="1" t="s">
        <v>121</v>
      </c>
      <c r="G3" s="2">
        <v>0.02</v>
      </c>
      <c r="H3" s="2">
        <f t="shared" ref="H3:H43" si="0">D3*G3</f>
        <v>0.06</v>
      </c>
      <c r="I3" s="1">
        <v>25</v>
      </c>
      <c r="J3" s="2">
        <v>0.13239999999999999</v>
      </c>
      <c r="K3" s="5">
        <f t="shared" ref="K3:K43" si="1">I3*J3</f>
        <v>3.3099999999999996</v>
      </c>
    </row>
    <row r="4" spans="1:11" x14ac:dyDescent="0.25">
      <c r="A4" s="1">
        <v>3</v>
      </c>
      <c r="B4" s="1" t="s">
        <v>10</v>
      </c>
      <c r="C4" s="1" t="s">
        <v>11</v>
      </c>
      <c r="D4" s="1">
        <v>2</v>
      </c>
      <c r="E4" s="1" t="s">
        <v>7</v>
      </c>
      <c r="F4" s="1" t="s">
        <v>122</v>
      </c>
      <c r="G4" s="2">
        <v>0.02</v>
      </c>
      <c r="H4" s="2">
        <f t="shared" si="0"/>
        <v>0.04</v>
      </c>
      <c r="I4" s="1">
        <v>25</v>
      </c>
      <c r="J4" s="2">
        <v>6.9599999999999995E-2</v>
      </c>
      <c r="K4" s="5">
        <f t="shared" si="1"/>
        <v>1.7399999999999998</v>
      </c>
    </row>
    <row r="5" spans="1:11" x14ac:dyDescent="0.25">
      <c r="A5" s="1">
        <v>4</v>
      </c>
      <c r="B5" s="1" t="s">
        <v>12</v>
      </c>
      <c r="C5" s="1" t="s">
        <v>13</v>
      </c>
      <c r="D5" s="1">
        <v>1</v>
      </c>
      <c r="E5" s="1" t="s">
        <v>7</v>
      </c>
      <c r="F5" s="1" t="s">
        <v>123</v>
      </c>
      <c r="G5" s="2">
        <v>0.02</v>
      </c>
      <c r="H5" s="2">
        <f t="shared" si="0"/>
        <v>0.02</v>
      </c>
      <c r="I5" s="1">
        <v>25</v>
      </c>
      <c r="J5" s="2">
        <v>6.0000000000000001E-3</v>
      </c>
      <c r="K5" s="5">
        <f t="shared" si="1"/>
        <v>0.15</v>
      </c>
    </row>
    <row r="6" spans="1:11" x14ac:dyDescent="0.25">
      <c r="A6" s="1">
        <v>5</v>
      </c>
      <c r="B6" s="1" t="s">
        <v>14</v>
      </c>
      <c r="C6" s="1" t="s">
        <v>15</v>
      </c>
      <c r="D6" s="1">
        <v>1</v>
      </c>
      <c r="E6" s="1" t="s">
        <v>7</v>
      </c>
      <c r="F6" s="1" t="s">
        <v>124</v>
      </c>
      <c r="G6" s="2">
        <v>0.02</v>
      </c>
      <c r="H6" s="2">
        <f t="shared" si="0"/>
        <v>0.02</v>
      </c>
      <c r="I6" s="1">
        <v>25</v>
      </c>
      <c r="J6" s="2">
        <v>5.2400000000000002E-2</v>
      </c>
      <c r="K6" s="5">
        <f t="shared" si="1"/>
        <v>1.31</v>
      </c>
    </row>
    <row r="7" spans="1:11" x14ac:dyDescent="0.25">
      <c r="A7" s="1">
        <v>6</v>
      </c>
      <c r="B7" s="1" t="s">
        <v>16</v>
      </c>
      <c r="C7" s="1" t="s">
        <v>17</v>
      </c>
      <c r="D7" s="1">
        <v>1</v>
      </c>
      <c r="E7" s="1" t="s">
        <v>7</v>
      </c>
      <c r="F7" s="1" t="s">
        <v>125</v>
      </c>
      <c r="G7" s="2">
        <v>0.02</v>
      </c>
      <c r="H7" s="2">
        <f t="shared" si="0"/>
        <v>0.02</v>
      </c>
      <c r="I7" s="1">
        <v>25</v>
      </c>
      <c r="J7" s="2">
        <v>1.5599999999999999E-2</v>
      </c>
      <c r="K7" s="5">
        <f t="shared" si="1"/>
        <v>0.38999999999999996</v>
      </c>
    </row>
    <row r="8" spans="1:11" x14ac:dyDescent="0.25">
      <c r="A8" s="1">
        <v>7</v>
      </c>
      <c r="B8" s="1" t="s">
        <v>18</v>
      </c>
      <c r="C8" s="1" t="s">
        <v>19</v>
      </c>
      <c r="D8" s="1">
        <v>2</v>
      </c>
      <c r="E8" s="1" t="s">
        <v>7</v>
      </c>
      <c r="F8" s="1" t="s">
        <v>126</v>
      </c>
      <c r="G8" s="2">
        <v>0.02</v>
      </c>
      <c r="H8" s="2">
        <f t="shared" si="0"/>
        <v>0.04</v>
      </c>
      <c r="I8" s="1">
        <v>25</v>
      </c>
      <c r="J8" s="2">
        <v>2.9600000000000001E-2</v>
      </c>
      <c r="K8" s="5">
        <f t="shared" si="1"/>
        <v>0.74</v>
      </c>
    </row>
    <row r="9" spans="1:11" x14ac:dyDescent="0.25">
      <c r="A9" s="1">
        <v>8</v>
      </c>
      <c r="B9" s="1" t="s">
        <v>20</v>
      </c>
      <c r="C9" s="1" t="s">
        <v>21</v>
      </c>
      <c r="D9" s="1">
        <v>1</v>
      </c>
      <c r="E9" s="1" t="s">
        <v>7</v>
      </c>
      <c r="F9" s="1" t="s">
        <v>127</v>
      </c>
      <c r="G9" s="2">
        <v>0.02</v>
      </c>
      <c r="H9" s="2">
        <f t="shared" si="0"/>
        <v>0.02</v>
      </c>
      <c r="I9" s="1">
        <v>25</v>
      </c>
      <c r="J9" s="2">
        <v>1.44E-2</v>
      </c>
      <c r="K9" s="5">
        <f t="shared" si="1"/>
        <v>0.36</v>
      </c>
    </row>
    <row r="10" spans="1:11" x14ac:dyDescent="0.25">
      <c r="A10" s="1">
        <v>9</v>
      </c>
      <c r="B10" s="1" t="s">
        <v>22</v>
      </c>
      <c r="C10" s="1" t="s">
        <v>23</v>
      </c>
      <c r="D10" s="1">
        <v>2</v>
      </c>
      <c r="E10" s="1" t="s">
        <v>7</v>
      </c>
      <c r="F10" s="1" t="s">
        <v>128</v>
      </c>
      <c r="G10" s="2">
        <v>0.02</v>
      </c>
      <c r="H10" s="2">
        <f t="shared" si="0"/>
        <v>0.04</v>
      </c>
      <c r="I10" s="1">
        <v>25</v>
      </c>
      <c r="J10" s="2">
        <v>8.8000000000000005E-3</v>
      </c>
      <c r="K10" s="5">
        <f t="shared" si="1"/>
        <v>0.22</v>
      </c>
    </row>
    <row r="11" spans="1:11" x14ac:dyDescent="0.25">
      <c r="A11" s="1">
        <v>10</v>
      </c>
      <c r="B11" s="1" t="s">
        <v>24</v>
      </c>
      <c r="C11" s="1" t="s">
        <v>25</v>
      </c>
      <c r="D11" s="1">
        <v>1</v>
      </c>
      <c r="E11" s="1" t="s">
        <v>7</v>
      </c>
      <c r="F11" s="1" t="s">
        <v>129</v>
      </c>
      <c r="G11" s="2">
        <v>0.02</v>
      </c>
      <c r="H11" s="2">
        <f t="shared" si="0"/>
        <v>0.02</v>
      </c>
      <c r="I11" s="1">
        <v>25</v>
      </c>
      <c r="J11" s="2">
        <v>1.1599999999999999E-2</v>
      </c>
      <c r="K11" s="5">
        <f t="shared" si="1"/>
        <v>0.28999999999999998</v>
      </c>
    </row>
    <row r="12" spans="1:11" x14ac:dyDescent="0.25">
      <c r="A12" s="1">
        <v>11</v>
      </c>
      <c r="B12" s="1" t="s">
        <v>26</v>
      </c>
      <c r="C12" s="1" t="s">
        <v>27</v>
      </c>
      <c r="D12" s="1">
        <v>4</v>
      </c>
      <c r="E12" s="1" t="s">
        <v>7</v>
      </c>
      <c r="F12" s="1" t="s">
        <v>130</v>
      </c>
      <c r="G12" s="2">
        <v>0.02</v>
      </c>
      <c r="H12" s="2">
        <f t="shared" si="0"/>
        <v>0.08</v>
      </c>
      <c r="I12" s="1">
        <v>50</v>
      </c>
      <c r="J12" s="2">
        <v>1.04E-2</v>
      </c>
      <c r="K12" s="5">
        <f t="shared" si="1"/>
        <v>0.52</v>
      </c>
    </row>
    <row r="13" spans="1:11" x14ac:dyDescent="0.25">
      <c r="A13" s="1">
        <v>12</v>
      </c>
      <c r="B13" s="1" t="s">
        <v>28</v>
      </c>
      <c r="C13" s="1" t="s">
        <v>29</v>
      </c>
      <c r="D13" s="1">
        <v>4</v>
      </c>
      <c r="E13" s="1" t="s">
        <v>7</v>
      </c>
      <c r="F13" s="1" t="s">
        <v>131</v>
      </c>
      <c r="G13" s="2">
        <v>0.02</v>
      </c>
      <c r="H13" s="2">
        <f t="shared" si="0"/>
        <v>0.08</v>
      </c>
      <c r="I13" s="1">
        <v>50</v>
      </c>
      <c r="J13" s="2">
        <v>9.1999999999999998E-3</v>
      </c>
      <c r="K13" s="5">
        <f t="shared" si="1"/>
        <v>0.45999999999999996</v>
      </c>
    </row>
    <row r="14" spans="1:11" x14ac:dyDescent="0.25">
      <c r="A14" s="1">
        <v>13</v>
      </c>
      <c r="B14" s="1" t="s">
        <v>30</v>
      </c>
      <c r="C14" s="1" t="s">
        <v>31</v>
      </c>
      <c r="D14" s="1">
        <v>5</v>
      </c>
      <c r="E14" s="1" t="s">
        <v>32</v>
      </c>
      <c r="F14" s="1" t="s">
        <v>132</v>
      </c>
      <c r="G14" s="2">
        <v>0.1</v>
      </c>
      <c r="H14" s="2">
        <f t="shared" si="0"/>
        <v>0.5</v>
      </c>
      <c r="I14" s="1">
        <v>50</v>
      </c>
      <c r="J14" s="2">
        <v>0.1348</v>
      </c>
      <c r="K14" s="5">
        <f t="shared" si="1"/>
        <v>6.74</v>
      </c>
    </row>
    <row r="15" spans="1:11" x14ac:dyDescent="0.25">
      <c r="A15" s="1">
        <v>14</v>
      </c>
      <c r="B15" s="1" t="s">
        <v>33</v>
      </c>
      <c r="C15" s="1" t="s">
        <v>34</v>
      </c>
      <c r="D15" s="1">
        <v>1</v>
      </c>
      <c r="E15" s="1" t="s">
        <v>35</v>
      </c>
      <c r="F15" s="3" t="s">
        <v>105</v>
      </c>
      <c r="G15" s="2">
        <v>1.1299999999999999</v>
      </c>
      <c r="H15" s="2">
        <f t="shared" si="0"/>
        <v>1.1299999999999999</v>
      </c>
      <c r="I15" s="1">
        <v>4</v>
      </c>
      <c r="J15" s="2">
        <v>1.1299999999999999</v>
      </c>
      <c r="K15" s="5">
        <f t="shared" si="1"/>
        <v>4.5199999999999996</v>
      </c>
    </row>
    <row r="16" spans="1:11" x14ac:dyDescent="0.25">
      <c r="A16" s="1">
        <v>15</v>
      </c>
      <c r="B16" s="1" t="s">
        <v>36</v>
      </c>
      <c r="C16" s="1" t="s">
        <v>37</v>
      </c>
      <c r="D16" s="1">
        <v>1</v>
      </c>
      <c r="E16" s="1" t="s">
        <v>38</v>
      </c>
      <c r="F16" s="1" t="s">
        <v>106</v>
      </c>
      <c r="G16" s="2">
        <v>1.89</v>
      </c>
      <c r="H16" s="2">
        <f>D16*G16</f>
        <v>1.89</v>
      </c>
      <c r="I16" s="1">
        <v>4</v>
      </c>
      <c r="J16" s="2">
        <v>1.89</v>
      </c>
      <c r="K16" s="5">
        <f t="shared" si="1"/>
        <v>7.56</v>
      </c>
    </row>
    <row r="17" spans="1:11" x14ac:dyDescent="0.25">
      <c r="A17" s="1">
        <v>16</v>
      </c>
      <c r="B17" s="1" t="s">
        <v>39</v>
      </c>
      <c r="C17" s="1" t="s">
        <v>40</v>
      </c>
      <c r="D17" s="1">
        <v>1</v>
      </c>
      <c r="E17" s="1" t="s">
        <v>41</v>
      </c>
      <c r="F17" s="1" t="s">
        <v>133</v>
      </c>
      <c r="G17" s="2">
        <v>0.1</v>
      </c>
      <c r="H17" s="2">
        <f t="shared" si="0"/>
        <v>0.1</v>
      </c>
      <c r="I17" s="1">
        <v>10</v>
      </c>
      <c r="J17" s="2">
        <v>7.6999999999999999E-2</v>
      </c>
      <c r="K17" s="5">
        <f t="shared" si="1"/>
        <v>0.77</v>
      </c>
    </row>
    <row r="18" spans="1:11" x14ac:dyDescent="0.25">
      <c r="A18" s="1">
        <v>17</v>
      </c>
      <c r="B18" s="1" t="s">
        <v>42</v>
      </c>
      <c r="C18" s="1" t="s">
        <v>43</v>
      </c>
      <c r="D18" s="1">
        <v>1</v>
      </c>
      <c r="E18" s="1" t="s">
        <v>44</v>
      </c>
      <c r="F18" s="1" t="s">
        <v>107</v>
      </c>
      <c r="G18" s="2">
        <v>0.4</v>
      </c>
      <c r="H18" s="2">
        <f t="shared" si="0"/>
        <v>0.4</v>
      </c>
      <c r="I18" s="1">
        <v>4</v>
      </c>
      <c r="J18" s="2">
        <v>1.6</v>
      </c>
      <c r="K18" s="5">
        <f t="shared" si="1"/>
        <v>6.4</v>
      </c>
    </row>
    <row r="19" spans="1:11" x14ac:dyDescent="0.25">
      <c r="A19" s="1">
        <v>18</v>
      </c>
      <c r="B19" s="1" t="s">
        <v>45</v>
      </c>
      <c r="C19" s="1" t="s">
        <v>46</v>
      </c>
      <c r="D19" s="1">
        <v>1</v>
      </c>
      <c r="E19" s="1" t="s">
        <v>47</v>
      </c>
      <c r="F19" s="1" t="s">
        <v>108</v>
      </c>
      <c r="G19" s="2">
        <v>2.15</v>
      </c>
      <c r="H19" s="2">
        <f t="shared" si="0"/>
        <v>2.15</v>
      </c>
      <c r="I19" s="1">
        <v>4</v>
      </c>
      <c r="J19" s="2">
        <v>2.15</v>
      </c>
      <c r="K19" s="5">
        <f t="shared" si="1"/>
        <v>8.6</v>
      </c>
    </row>
    <row r="20" spans="1:11" x14ac:dyDescent="0.25">
      <c r="A20" s="1">
        <v>19</v>
      </c>
      <c r="B20" s="1" t="s">
        <v>48</v>
      </c>
      <c r="C20" s="1" t="s">
        <v>49</v>
      </c>
      <c r="D20" s="1">
        <v>1</v>
      </c>
      <c r="E20" s="1" t="s">
        <v>50</v>
      </c>
      <c r="F20" s="1" t="s">
        <v>109</v>
      </c>
      <c r="G20" s="2">
        <v>0.4</v>
      </c>
      <c r="H20" s="2">
        <f t="shared" si="0"/>
        <v>0.4</v>
      </c>
      <c r="I20" s="1">
        <v>4</v>
      </c>
      <c r="J20" s="2">
        <v>0.4</v>
      </c>
      <c r="K20" s="5">
        <f t="shared" si="1"/>
        <v>1.6</v>
      </c>
    </row>
    <row r="21" spans="1:11" x14ac:dyDescent="0.25">
      <c r="A21" s="1">
        <v>20</v>
      </c>
      <c r="B21" s="1" t="s">
        <v>51</v>
      </c>
      <c r="C21" s="1" t="s">
        <v>52</v>
      </c>
      <c r="D21" s="1">
        <v>4</v>
      </c>
      <c r="E21" s="1" t="s">
        <v>53</v>
      </c>
      <c r="F21" s="1" t="s">
        <v>134</v>
      </c>
      <c r="G21" s="2">
        <v>0.05</v>
      </c>
      <c r="H21" s="2">
        <f t="shared" si="0"/>
        <v>0.2</v>
      </c>
      <c r="I21" s="1">
        <v>25</v>
      </c>
      <c r="J21" s="2">
        <v>7.6399999999999996E-2</v>
      </c>
      <c r="K21" s="5">
        <f t="shared" si="1"/>
        <v>1.91</v>
      </c>
    </row>
    <row r="22" spans="1:11" x14ac:dyDescent="0.25">
      <c r="A22" s="1">
        <v>21</v>
      </c>
      <c r="B22" s="1" t="s">
        <v>54</v>
      </c>
      <c r="C22" s="1" t="s">
        <v>55</v>
      </c>
      <c r="D22" s="1">
        <v>1</v>
      </c>
      <c r="E22" s="1" t="s">
        <v>56</v>
      </c>
      <c r="F22" s="1" t="s">
        <v>135</v>
      </c>
      <c r="G22" s="2">
        <v>0.02</v>
      </c>
      <c r="H22" s="2">
        <f t="shared" si="0"/>
        <v>0.02</v>
      </c>
      <c r="I22" s="1">
        <v>10</v>
      </c>
      <c r="J22" s="2">
        <v>1.4E-2</v>
      </c>
      <c r="K22" s="5">
        <f t="shared" si="1"/>
        <v>0.14000000000000001</v>
      </c>
    </row>
    <row r="23" spans="1:11" x14ac:dyDescent="0.25">
      <c r="A23" s="1">
        <v>22</v>
      </c>
      <c r="B23" s="1" t="s">
        <v>57</v>
      </c>
      <c r="C23" s="1" t="s">
        <v>58</v>
      </c>
      <c r="D23" s="1">
        <v>1</v>
      </c>
      <c r="E23" s="1" t="s">
        <v>56</v>
      </c>
      <c r="F23" s="1" t="s">
        <v>136</v>
      </c>
      <c r="G23" s="2">
        <v>0.02</v>
      </c>
      <c r="H23" s="2">
        <f t="shared" si="0"/>
        <v>0.02</v>
      </c>
      <c r="I23" s="1">
        <v>10</v>
      </c>
      <c r="J23" s="2">
        <v>1.4E-2</v>
      </c>
      <c r="K23" s="5">
        <f t="shared" si="1"/>
        <v>0.14000000000000001</v>
      </c>
    </row>
    <row r="24" spans="1:11" x14ac:dyDescent="0.25">
      <c r="A24" s="1">
        <v>23</v>
      </c>
      <c r="B24" s="1" t="s">
        <v>59</v>
      </c>
      <c r="C24" s="1" t="s">
        <v>60</v>
      </c>
      <c r="D24" s="1">
        <v>1</v>
      </c>
      <c r="E24" s="1" t="s">
        <v>56</v>
      </c>
      <c r="F24" s="1" t="s">
        <v>139</v>
      </c>
      <c r="G24" s="2">
        <v>0.02</v>
      </c>
      <c r="H24" s="2">
        <f t="shared" si="0"/>
        <v>0.02</v>
      </c>
      <c r="I24" s="1">
        <v>10</v>
      </c>
      <c r="J24" s="2">
        <v>1.4E-2</v>
      </c>
      <c r="K24" s="5">
        <f t="shared" si="1"/>
        <v>0.14000000000000001</v>
      </c>
    </row>
    <row r="25" spans="1:11" x14ac:dyDescent="0.25">
      <c r="A25" s="1">
        <v>24</v>
      </c>
      <c r="B25" s="1" t="s">
        <v>61</v>
      </c>
      <c r="C25" s="1" t="s">
        <v>62</v>
      </c>
      <c r="D25" s="1">
        <v>1</v>
      </c>
      <c r="E25" s="1" t="s">
        <v>56</v>
      </c>
      <c r="F25" s="1" t="s">
        <v>137</v>
      </c>
      <c r="G25" s="2">
        <v>0.02</v>
      </c>
      <c r="H25" s="2">
        <f t="shared" si="0"/>
        <v>0.02</v>
      </c>
      <c r="I25" s="1">
        <v>10</v>
      </c>
      <c r="J25" s="2">
        <v>1.4E-2</v>
      </c>
      <c r="K25" s="5">
        <f t="shared" si="1"/>
        <v>0.14000000000000001</v>
      </c>
    </row>
    <row r="26" spans="1:11" x14ac:dyDescent="0.25">
      <c r="A26" s="1">
        <v>25</v>
      </c>
      <c r="B26" s="1" t="s">
        <v>63</v>
      </c>
      <c r="C26" s="1" t="s">
        <v>64</v>
      </c>
      <c r="D26" s="1">
        <v>3</v>
      </c>
      <c r="E26" s="1" t="s">
        <v>56</v>
      </c>
      <c r="F26" s="1" t="s">
        <v>140</v>
      </c>
      <c r="G26" s="2">
        <v>0.02</v>
      </c>
      <c r="H26" s="2">
        <f t="shared" si="0"/>
        <v>0.06</v>
      </c>
      <c r="I26" s="1">
        <v>25</v>
      </c>
      <c r="J26" s="2">
        <v>0.01</v>
      </c>
      <c r="K26" s="5">
        <f t="shared" si="1"/>
        <v>0.25</v>
      </c>
    </row>
    <row r="27" spans="1:11" x14ac:dyDescent="0.25">
      <c r="A27" s="1">
        <v>26</v>
      </c>
      <c r="B27" s="1" t="s">
        <v>65</v>
      </c>
      <c r="C27" s="1" t="s">
        <v>66</v>
      </c>
      <c r="D27" s="1">
        <v>2</v>
      </c>
      <c r="E27" s="1" t="s">
        <v>56</v>
      </c>
      <c r="F27" s="1" t="s">
        <v>141</v>
      </c>
      <c r="G27" s="2">
        <v>0.02</v>
      </c>
      <c r="H27" s="2">
        <f t="shared" si="0"/>
        <v>0.04</v>
      </c>
      <c r="I27" s="1">
        <v>25</v>
      </c>
      <c r="J27" s="2">
        <v>0.01</v>
      </c>
      <c r="K27" s="5">
        <f t="shared" si="1"/>
        <v>0.25</v>
      </c>
    </row>
    <row r="28" spans="1:11" x14ac:dyDescent="0.25">
      <c r="A28" s="1">
        <v>27</v>
      </c>
      <c r="B28" s="1" t="s">
        <v>67</v>
      </c>
      <c r="C28" s="1" t="s">
        <v>68</v>
      </c>
      <c r="D28" s="1">
        <v>4</v>
      </c>
      <c r="E28" s="1" t="s">
        <v>56</v>
      </c>
      <c r="F28" s="1" t="s">
        <v>142</v>
      </c>
      <c r="G28" s="2">
        <v>0.02</v>
      </c>
      <c r="H28" s="2">
        <f t="shared" si="0"/>
        <v>0.08</v>
      </c>
      <c r="I28" s="1">
        <v>25</v>
      </c>
      <c r="J28" s="2">
        <v>0.01</v>
      </c>
      <c r="K28" s="5">
        <f t="shared" si="1"/>
        <v>0.25</v>
      </c>
    </row>
    <row r="29" spans="1:11" x14ac:dyDescent="0.25">
      <c r="A29" s="1">
        <v>28</v>
      </c>
      <c r="B29" s="1" t="s">
        <v>69</v>
      </c>
      <c r="C29" s="1">
        <v>160</v>
      </c>
      <c r="D29" s="1">
        <v>2</v>
      </c>
      <c r="E29" s="1" t="s">
        <v>56</v>
      </c>
      <c r="F29" s="1" t="s">
        <v>143</v>
      </c>
      <c r="G29" s="2">
        <v>0.02</v>
      </c>
      <c r="H29" s="2">
        <f t="shared" si="0"/>
        <v>0.04</v>
      </c>
      <c r="I29" s="1">
        <v>25</v>
      </c>
      <c r="J29" s="2">
        <v>0.01</v>
      </c>
      <c r="K29" s="5">
        <f t="shared" si="1"/>
        <v>0.25</v>
      </c>
    </row>
    <row r="30" spans="1:11" x14ac:dyDescent="0.25">
      <c r="A30" s="1">
        <v>29</v>
      </c>
      <c r="B30" s="1" t="s">
        <v>70</v>
      </c>
      <c r="C30" s="1">
        <v>150</v>
      </c>
      <c r="D30" s="1">
        <v>1</v>
      </c>
      <c r="E30" s="1" t="s">
        <v>56</v>
      </c>
      <c r="F30" s="1" t="s">
        <v>138</v>
      </c>
      <c r="G30" s="2">
        <v>0.02</v>
      </c>
      <c r="H30" s="2">
        <f t="shared" si="0"/>
        <v>0.02</v>
      </c>
      <c r="I30" s="1">
        <v>10</v>
      </c>
      <c r="J30" s="2">
        <v>1.4E-2</v>
      </c>
      <c r="K30" s="5">
        <f t="shared" si="1"/>
        <v>0.14000000000000001</v>
      </c>
    </row>
    <row r="31" spans="1:11" ht="45" x14ac:dyDescent="0.25">
      <c r="A31" s="1">
        <v>30</v>
      </c>
      <c r="B31" s="1" t="s">
        <v>71</v>
      </c>
      <c r="C31" s="1">
        <v>100</v>
      </c>
      <c r="D31" s="1">
        <v>11</v>
      </c>
      <c r="E31" s="1" t="s">
        <v>56</v>
      </c>
      <c r="F31" s="1" t="s">
        <v>144</v>
      </c>
      <c r="G31" s="2">
        <v>0.02</v>
      </c>
      <c r="H31" s="2">
        <f t="shared" si="0"/>
        <v>0.22</v>
      </c>
      <c r="I31" s="1">
        <v>100</v>
      </c>
      <c r="J31" s="2">
        <v>5.7000000000000002E-3</v>
      </c>
      <c r="K31" s="5">
        <f t="shared" si="1"/>
        <v>0.57000000000000006</v>
      </c>
    </row>
    <row r="32" spans="1:11" x14ac:dyDescent="0.25">
      <c r="A32" s="1">
        <v>31</v>
      </c>
      <c r="B32" s="1" t="s">
        <v>72</v>
      </c>
      <c r="C32" s="1">
        <v>51</v>
      </c>
      <c r="D32" s="1">
        <v>2</v>
      </c>
      <c r="E32" s="1" t="s">
        <v>56</v>
      </c>
      <c r="F32" s="1" t="s">
        <v>145</v>
      </c>
      <c r="G32" s="2">
        <v>0.02</v>
      </c>
      <c r="H32" s="2">
        <f t="shared" si="0"/>
        <v>0.04</v>
      </c>
      <c r="I32" s="1">
        <v>25</v>
      </c>
      <c r="J32" s="2">
        <v>0.01</v>
      </c>
      <c r="K32" s="5">
        <f t="shared" si="1"/>
        <v>0.25</v>
      </c>
    </row>
    <row r="33" spans="1:11" x14ac:dyDescent="0.25">
      <c r="A33" s="1">
        <v>32</v>
      </c>
      <c r="B33" s="1" t="s">
        <v>73</v>
      </c>
      <c r="C33" s="1">
        <v>75</v>
      </c>
      <c r="D33" s="1">
        <v>1</v>
      </c>
      <c r="E33" s="1" t="s">
        <v>56</v>
      </c>
      <c r="F33" s="1" t="s">
        <v>146</v>
      </c>
      <c r="G33" s="2">
        <v>0.02</v>
      </c>
      <c r="H33" s="2">
        <f t="shared" si="0"/>
        <v>0.02</v>
      </c>
      <c r="I33" s="1">
        <v>10</v>
      </c>
      <c r="J33" s="2">
        <v>1.4E-2</v>
      </c>
      <c r="K33" s="5">
        <f t="shared" si="1"/>
        <v>0.14000000000000001</v>
      </c>
    </row>
    <row r="34" spans="1:11" x14ac:dyDescent="0.25">
      <c r="A34" s="1">
        <v>33</v>
      </c>
      <c r="B34" s="1" t="s">
        <v>74</v>
      </c>
      <c r="C34" s="1" t="s">
        <v>75</v>
      </c>
      <c r="D34" s="1">
        <v>1</v>
      </c>
      <c r="E34" s="1" t="s">
        <v>56</v>
      </c>
      <c r="F34" s="1" t="s">
        <v>147</v>
      </c>
      <c r="G34" s="2">
        <v>0.02</v>
      </c>
      <c r="H34" s="2">
        <f t="shared" si="0"/>
        <v>0.02</v>
      </c>
      <c r="I34" s="1">
        <v>10</v>
      </c>
      <c r="J34" s="2">
        <v>1.4E-2</v>
      </c>
      <c r="K34" s="5">
        <f t="shared" si="1"/>
        <v>0.14000000000000001</v>
      </c>
    </row>
    <row r="35" spans="1:11" x14ac:dyDescent="0.25">
      <c r="A35" s="1">
        <v>34</v>
      </c>
      <c r="B35" s="1" t="s">
        <v>76</v>
      </c>
      <c r="C35" s="1" t="s">
        <v>77</v>
      </c>
      <c r="D35" s="1">
        <v>3</v>
      </c>
      <c r="E35" s="1" t="s">
        <v>78</v>
      </c>
      <c r="F35" s="1" t="s">
        <v>110</v>
      </c>
      <c r="G35" s="2">
        <v>1.25</v>
      </c>
      <c r="H35" s="2">
        <f t="shared" si="0"/>
        <v>3.75</v>
      </c>
      <c r="I35" s="1">
        <v>12</v>
      </c>
      <c r="J35" s="2">
        <v>1.2010000000000001</v>
      </c>
      <c r="K35" s="5">
        <f t="shared" si="1"/>
        <v>14.412000000000001</v>
      </c>
    </row>
    <row r="36" spans="1:11" x14ac:dyDescent="0.25">
      <c r="A36" s="1">
        <v>35</v>
      </c>
      <c r="B36" s="1" t="s">
        <v>79</v>
      </c>
      <c r="C36" s="1" t="s">
        <v>80</v>
      </c>
      <c r="D36" s="1">
        <v>1</v>
      </c>
      <c r="E36" s="1" t="s">
        <v>81</v>
      </c>
      <c r="F36" s="1" t="s">
        <v>111</v>
      </c>
      <c r="G36" s="2">
        <v>0.57999999999999996</v>
      </c>
      <c r="H36" s="2">
        <f t="shared" si="0"/>
        <v>0.57999999999999996</v>
      </c>
      <c r="I36" s="1">
        <v>10</v>
      </c>
      <c r="J36" s="2">
        <v>0.51</v>
      </c>
      <c r="K36" s="5">
        <f t="shared" si="1"/>
        <v>5.0999999999999996</v>
      </c>
    </row>
    <row r="37" spans="1:11" x14ac:dyDescent="0.25">
      <c r="A37" s="1">
        <v>36</v>
      </c>
      <c r="B37" s="1" t="s">
        <v>82</v>
      </c>
      <c r="C37" s="1" t="s">
        <v>83</v>
      </c>
      <c r="D37" s="1">
        <v>1</v>
      </c>
      <c r="E37" s="1" t="s">
        <v>84</v>
      </c>
      <c r="F37" s="1" t="s">
        <v>112</v>
      </c>
      <c r="G37" s="2">
        <v>18.45</v>
      </c>
      <c r="H37" s="2">
        <f t="shared" si="0"/>
        <v>18.45</v>
      </c>
      <c r="I37" s="1">
        <v>0</v>
      </c>
      <c r="J37" s="2">
        <v>18.45</v>
      </c>
      <c r="K37" s="5">
        <f t="shared" si="1"/>
        <v>0</v>
      </c>
    </row>
    <row r="38" spans="1:11" x14ac:dyDescent="0.25">
      <c r="A38" s="1">
        <v>37</v>
      </c>
      <c r="B38" s="1" t="s">
        <v>85</v>
      </c>
      <c r="C38" s="1" t="s">
        <v>86</v>
      </c>
      <c r="D38" s="1">
        <v>1</v>
      </c>
      <c r="E38" s="1" t="s">
        <v>87</v>
      </c>
      <c r="F38" s="1" t="s">
        <v>113</v>
      </c>
      <c r="G38" s="2">
        <v>10.58</v>
      </c>
      <c r="H38" s="2">
        <f t="shared" si="0"/>
        <v>10.58</v>
      </c>
      <c r="I38" s="1">
        <v>4</v>
      </c>
      <c r="J38" s="2">
        <v>10.58</v>
      </c>
      <c r="K38" s="5">
        <f t="shared" si="1"/>
        <v>42.32</v>
      </c>
    </row>
    <row r="39" spans="1:11" x14ac:dyDescent="0.25">
      <c r="A39" s="1">
        <v>38</v>
      </c>
      <c r="B39" s="1" t="s">
        <v>88</v>
      </c>
      <c r="C39" s="1" t="s">
        <v>89</v>
      </c>
      <c r="D39" s="1">
        <v>1</v>
      </c>
      <c r="E39" s="1" t="s">
        <v>90</v>
      </c>
      <c r="F39" s="1" t="s">
        <v>114</v>
      </c>
      <c r="G39" s="2">
        <v>0.92</v>
      </c>
      <c r="H39" s="2">
        <f t="shared" si="0"/>
        <v>0.92</v>
      </c>
      <c r="I39" s="1">
        <v>5</v>
      </c>
      <c r="J39" s="2">
        <v>0.92</v>
      </c>
      <c r="K39" s="5">
        <f t="shared" si="1"/>
        <v>4.6000000000000005</v>
      </c>
    </row>
    <row r="40" spans="1:11" x14ac:dyDescent="0.25">
      <c r="A40" s="1">
        <v>39</v>
      </c>
      <c r="B40" s="1" t="s">
        <v>91</v>
      </c>
      <c r="C40" s="1" t="s">
        <v>92</v>
      </c>
      <c r="D40" s="1">
        <v>1</v>
      </c>
      <c r="E40" s="1" t="s">
        <v>93</v>
      </c>
      <c r="F40" s="1" t="s">
        <v>115</v>
      </c>
      <c r="G40" s="2">
        <v>0.46</v>
      </c>
      <c r="H40" s="2">
        <f t="shared" si="0"/>
        <v>0.46</v>
      </c>
      <c r="I40" s="1">
        <v>10</v>
      </c>
      <c r="J40" s="2">
        <v>0.373</v>
      </c>
      <c r="K40" s="5">
        <f t="shared" si="1"/>
        <v>3.73</v>
      </c>
    </row>
    <row r="41" spans="1:11" x14ac:dyDescent="0.25">
      <c r="A41" s="1">
        <v>40</v>
      </c>
      <c r="B41" s="1" t="s">
        <v>94</v>
      </c>
      <c r="C41" s="1" t="s">
        <v>95</v>
      </c>
      <c r="D41" s="1">
        <v>1</v>
      </c>
      <c r="E41" s="1" t="s">
        <v>96</v>
      </c>
      <c r="F41" s="1" t="s">
        <v>116</v>
      </c>
      <c r="G41" s="2">
        <v>16.899999999999999</v>
      </c>
      <c r="H41" s="2">
        <f t="shared" si="0"/>
        <v>16.899999999999999</v>
      </c>
      <c r="I41" s="1">
        <v>0</v>
      </c>
      <c r="J41" s="2">
        <v>16.899999999999999</v>
      </c>
      <c r="K41" s="5">
        <f t="shared" si="1"/>
        <v>0</v>
      </c>
    </row>
    <row r="42" spans="1:11" x14ac:dyDescent="0.25">
      <c r="A42" s="1">
        <v>41</v>
      </c>
      <c r="B42" s="1" t="s">
        <v>97</v>
      </c>
      <c r="C42" s="1" t="s">
        <v>149</v>
      </c>
      <c r="D42" s="1">
        <v>1</v>
      </c>
      <c r="E42" s="1" t="s">
        <v>98</v>
      </c>
      <c r="F42" s="1" t="s">
        <v>150</v>
      </c>
      <c r="G42" s="2">
        <v>1</v>
      </c>
      <c r="H42" s="2">
        <f t="shared" si="0"/>
        <v>1</v>
      </c>
      <c r="I42" s="1">
        <v>20</v>
      </c>
      <c r="J42" s="2">
        <v>0.99</v>
      </c>
      <c r="K42" s="5">
        <f t="shared" si="1"/>
        <v>19.8</v>
      </c>
    </row>
    <row r="43" spans="1:11" x14ac:dyDescent="0.25">
      <c r="A43" s="1">
        <v>42</v>
      </c>
      <c r="B43" s="1" t="s">
        <v>99</v>
      </c>
      <c r="C43" s="1" t="s">
        <v>100</v>
      </c>
      <c r="D43" s="1">
        <v>1</v>
      </c>
      <c r="E43" s="1" t="s">
        <v>101</v>
      </c>
      <c r="F43" s="1" t="s">
        <v>117</v>
      </c>
      <c r="G43" s="2">
        <v>2.71</v>
      </c>
      <c r="H43" s="2">
        <f t="shared" si="0"/>
        <v>2.71</v>
      </c>
      <c r="I43" s="1">
        <v>5</v>
      </c>
      <c r="J43" s="2">
        <v>2.71</v>
      </c>
      <c r="K43" s="5">
        <f t="shared" si="1"/>
        <v>13.55</v>
      </c>
    </row>
    <row r="44" spans="1:11" x14ac:dyDescent="0.25">
      <c r="D44" s="1">
        <v>109</v>
      </c>
      <c r="H44" s="2">
        <f>SUM(H2:H43)</f>
        <v>63.779999999999994</v>
      </c>
      <c r="K44" s="5">
        <f>SUM(K2:K43)</f>
        <v>155.40200000000002</v>
      </c>
    </row>
  </sheetData>
  <hyperlinks>
    <hyperlink ref="J1" r:id="rId1" display="Cost@Qty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Killion, Brett</cp:lastModifiedBy>
  <dcterms:created xsi:type="dcterms:W3CDTF">2016-09-23T22:17:43Z</dcterms:created>
  <dcterms:modified xsi:type="dcterms:W3CDTF">2016-10-05T03:02:58Z</dcterms:modified>
</cp:coreProperties>
</file>