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blanquera/Desktop/"/>
    </mc:Choice>
  </mc:AlternateContent>
  <bookViews>
    <workbookView xWindow="2040" yWindow="112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C5" i="1"/>
  <c r="E5" i="1"/>
  <c r="C6" i="1"/>
  <c r="E6" i="1"/>
  <c r="C7" i="1"/>
  <c r="E7" i="1"/>
  <c r="C8" i="1"/>
  <c r="E8" i="1"/>
  <c r="C9" i="1"/>
  <c r="E9" i="1"/>
  <c r="E10" i="1"/>
  <c r="C10" i="1"/>
  <c r="B10" i="1"/>
  <c r="B2" i="1"/>
  <c r="B15" i="1"/>
  <c r="B16" i="1"/>
  <c r="B17" i="1"/>
  <c r="B19" i="1"/>
  <c r="C19" i="1"/>
  <c r="C21" i="1"/>
  <c r="C22" i="1"/>
  <c r="B23" i="1"/>
  <c r="C23" i="1"/>
  <c r="C24" i="1"/>
  <c r="C26" i="1"/>
  <c r="B24" i="1"/>
  <c r="B26" i="1"/>
  <c r="C15" i="1"/>
  <c r="C16" i="1"/>
  <c r="C13" i="1"/>
</calcChain>
</file>

<file path=xl/sharedStrings.xml><?xml version="1.0" encoding="utf-8"?>
<sst xmlns="http://schemas.openxmlformats.org/spreadsheetml/2006/main" count="27" uniqueCount="25">
  <si>
    <t>ETH per Token During Sale</t>
  </si>
  <si>
    <t>ETH per Token After Sale</t>
  </si>
  <si>
    <t>Round Name</t>
  </si>
  <si>
    <t>MNC</t>
  </si>
  <si>
    <t>ETH SRP</t>
  </si>
  <si>
    <t>Discount</t>
  </si>
  <si>
    <t>Private Round</t>
  </si>
  <si>
    <t>Crowd Sale Round 1</t>
  </si>
  <si>
    <t>Crowd Sale Round 2</t>
  </si>
  <si>
    <t>Crowd Sale Round 3</t>
  </si>
  <si>
    <t>Crowd Sale Round 4</t>
  </si>
  <si>
    <t>TOTALS</t>
  </si>
  <si>
    <t>ETH</t>
  </si>
  <si>
    <t>Total Authorized Tokens</t>
  </si>
  <si>
    <t>Private Round Tokens</t>
  </si>
  <si>
    <t>Crowdsale Sale Tokens</t>
  </si>
  <si>
    <t>Tokens Issued for Sale</t>
  </si>
  <si>
    <t>Tokens Remaining</t>
  </si>
  <si>
    <t>Maximum Air Drops Issued</t>
  </si>
  <si>
    <t>Maximum Seed Subsidy Issued</t>
  </si>
  <si>
    <t>Maximum Referral Tokens Issued</t>
  </si>
  <si>
    <t>Cost of Sale</t>
  </si>
  <si>
    <t>ETH Raised</t>
  </si>
  <si>
    <t>Referral Commission</t>
  </si>
  <si>
    <t>Maximum Referral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</si>
</sst>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2" borderId="0" xfId="0" applyNumberFormat="1" applyFill="1"/>
    <xf numFmtId="165" fontId="0" fillId="0" borderId="0" xfId="1" applyNumberFormat="1" applyFont="1"/>
    <xf numFmtId="9" fontId="0" fillId="2" borderId="0" xfId="2" applyFont="1" applyFill="1"/>
    <xf numFmtId="3" fontId="3" fillId="0" borderId="0" xfId="0" applyNumberFormat="1" applyFont="1"/>
    <xf numFmtId="0" fontId="2" fillId="0" borderId="0" xfId="0" applyFont="1"/>
    <xf numFmtId="3" fontId="2" fillId="2" borderId="0" xfId="0" applyNumberFormat="1" applyFont="1" applyFill="1"/>
    <xf numFmtId="165" fontId="2" fillId="0" borderId="0" xfId="1" applyNumberFormat="1" applyFont="1"/>
    <xf numFmtId="165" fontId="1" fillId="0" borderId="0" xfId="0" applyNumberFormat="1" applyFont="1"/>
    <xf numFmtId="165" fontId="3" fillId="0" borderId="0" xfId="1" applyNumberFormat="1" applyFont="1"/>
    <xf numFmtId="165" fontId="0" fillId="0" borderId="0" xfId="0" applyNumberFormat="1"/>
    <xf numFmtId="0" fontId="3" fillId="0" borderId="1" xfId="0" applyFont="1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0" xfId="0" applyNumberFormat="1" applyBorder="1"/>
    <xf numFmtId="0" fontId="3" fillId="0" borderId="0" xfId="0" applyFont="1" applyBorder="1"/>
    <xf numFmtId="165" fontId="3" fillId="0" borderId="0" xfId="1" applyNumberFormat="1" applyFont="1" applyBorder="1"/>
    <xf numFmtId="0" fontId="2" fillId="0" borderId="0" xfId="0" applyFont="1" applyFill="1" applyBorder="1"/>
    <xf numFmtId="3" fontId="2" fillId="0" borderId="0" xfId="0" applyNumberFormat="1" applyFont="1"/>
    <xf numFmtId="165" fontId="0" fillId="2" borderId="0" xfId="1" applyNumberFormat="1" applyFont="1" applyFill="1"/>
    <xf numFmtId="0" fontId="3" fillId="0" borderId="0" xfId="0" applyFont="1" applyFill="1" applyBorder="1"/>
    <xf numFmtId="165" fontId="3" fillId="0" borderId="0" xfId="0" applyNumberFormat="1" applyFont="1"/>
    <xf numFmtId="165" fontId="2" fillId="0" borderId="0" xfId="0" applyNumberFormat="1" applyFont="1"/>
    <xf numFmtId="9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18" sqref="E18"/>
    </sheetView>
  </sheetViews>
  <sheetFormatPr baseColWidth="10" defaultRowHeight="16" x14ac:dyDescent="0.2"/>
  <cols>
    <col min="1" max="1" width="28.5" customWidth="1"/>
  </cols>
  <sheetData>
    <row r="1" spans="1:7" x14ac:dyDescent="0.2">
      <c r="A1" s="1" t="s">
        <v>0</v>
      </c>
      <c r="B1" s="2">
        <v>0.01</v>
      </c>
    </row>
    <row r="2" spans="1:7" x14ac:dyDescent="0.2">
      <c r="A2" s="1" t="s">
        <v>1</v>
      </c>
      <c r="B2" s="3">
        <f>(E10/C10)*B1</f>
        <v>8.0000000000000002E-3</v>
      </c>
    </row>
    <row r="3" spans="1:7" x14ac:dyDescent="0.2">
      <c r="A3" s="1"/>
    </row>
    <row r="4" spans="1:7" x14ac:dyDescent="0.2">
      <c r="A4" s="4" t="s">
        <v>2</v>
      </c>
      <c r="B4" s="1" t="s">
        <v>3</v>
      </c>
      <c r="C4" s="1" t="s">
        <v>4</v>
      </c>
      <c r="D4" s="1" t="s">
        <v>5</v>
      </c>
      <c r="E4" s="1" t="s">
        <v>22</v>
      </c>
      <c r="F4" s="1" t="s">
        <v>23</v>
      </c>
      <c r="G4" s="1" t="s">
        <v>24</v>
      </c>
    </row>
    <row r="5" spans="1:7" x14ac:dyDescent="0.2">
      <c r="A5" s="5" t="s">
        <v>6</v>
      </c>
      <c r="B5" s="6">
        <v>500000</v>
      </c>
      <c r="C5" s="7">
        <f>B5*B1</f>
        <v>5000</v>
      </c>
      <c r="D5" s="8">
        <v>0.5</v>
      </c>
      <c r="E5" s="7">
        <f>C5*(1-D5)</f>
        <v>2500</v>
      </c>
      <c r="F5" s="28">
        <v>0.05</v>
      </c>
      <c r="G5" s="7">
        <f>B5*F5</f>
        <v>25000</v>
      </c>
    </row>
    <row r="6" spans="1:7" x14ac:dyDescent="0.2">
      <c r="A6" s="5" t="s">
        <v>7</v>
      </c>
      <c r="B6" s="6">
        <v>1000000</v>
      </c>
      <c r="C6" s="7">
        <f>B6*B1</f>
        <v>10000</v>
      </c>
      <c r="D6" s="8">
        <v>0.35</v>
      </c>
      <c r="E6" s="7">
        <f>C6*(1-D6)</f>
        <v>6500</v>
      </c>
      <c r="F6" s="28">
        <v>0.05</v>
      </c>
      <c r="G6" s="7">
        <f>B6*F6</f>
        <v>50000</v>
      </c>
    </row>
    <row r="7" spans="1:7" x14ac:dyDescent="0.2">
      <c r="A7" s="5" t="s">
        <v>8</v>
      </c>
      <c r="B7" s="6">
        <v>1000000</v>
      </c>
      <c r="C7" s="7">
        <f>B7*B1</f>
        <v>10000</v>
      </c>
      <c r="D7" s="8">
        <v>0.25</v>
      </c>
      <c r="E7" s="7">
        <f>C7*(1-D7)</f>
        <v>7500</v>
      </c>
      <c r="F7" s="28">
        <v>0.05</v>
      </c>
      <c r="G7" s="7">
        <f>B7*F7</f>
        <v>50000</v>
      </c>
    </row>
    <row r="8" spans="1:7" x14ac:dyDescent="0.2">
      <c r="A8" s="5" t="s">
        <v>9</v>
      </c>
      <c r="B8" s="6">
        <v>1000000</v>
      </c>
      <c r="C8" s="7">
        <f>B8*B1</f>
        <v>10000</v>
      </c>
      <c r="D8" s="8">
        <v>0.15</v>
      </c>
      <c r="E8" s="7">
        <f>C8*(1-D8)</f>
        <v>8500</v>
      </c>
      <c r="F8" s="28">
        <v>0.1</v>
      </c>
      <c r="G8" s="7">
        <f>B8*F8</f>
        <v>100000</v>
      </c>
    </row>
    <row r="9" spans="1:7" x14ac:dyDescent="0.2">
      <c r="A9" s="5" t="s">
        <v>10</v>
      </c>
      <c r="B9" s="6">
        <v>1500000</v>
      </c>
      <c r="C9" s="7">
        <f>B9*B1</f>
        <v>15000</v>
      </c>
      <c r="D9" s="8">
        <v>0</v>
      </c>
      <c r="E9" s="7">
        <f>C9*(1-D9)</f>
        <v>15000</v>
      </c>
      <c r="F9" s="28">
        <v>0.15</v>
      </c>
      <c r="G9" s="7">
        <f>B9*F9</f>
        <v>225000</v>
      </c>
    </row>
    <row r="10" spans="1:7" x14ac:dyDescent="0.2">
      <c r="A10" s="4" t="s">
        <v>11</v>
      </c>
      <c r="B10" s="9">
        <f>SUM(B5:B9)</f>
        <v>5000000</v>
      </c>
      <c r="C10" s="9">
        <f>SUM(C5:C9)</f>
        <v>50000</v>
      </c>
      <c r="E10" s="9">
        <f>SUM(E5:E9)</f>
        <v>40000</v>
      </c>
      <c r="G10" s="9">
        <f>SUM(G5:G9)</f>
        <v>450000</v>
      </c>
    </row>
    <row r="11" spans="1:7" x14ac:dyDescent="0.2">
      <c r="A11" s="1"/>
    </row>
    <row r="12" spans="1:7" x14ac:dyDescent="0.2">
      <c r="A12" s="1"/>
      <c r="B12" s="1" t="s">
        <v>3</v>
      </c>
      <c r="C12" s="1" t="s">
        <v>12</v>
      </c>
      <c r="D12" s="1"/>
    </row>
    <row r="13" spans="1:7" x14ac:dyDescent="0.2">
      <c r="A13" s="10" t="s">
        <v>13</v>
      </c>
      <c r="B13" s="11">
        <v>10000000</v>
      </c>
      <c r="C13" s="12">
        <f>B13*B1</f>
        <v>100000</v>
      </c>
      <c r="D13" s="13"/>
    </row>
    <row r="14" spans="1:7" x14ac:dyDescent="0.2">
      <c r="A14" s="1"/>
      <c r="B14" s="9"/>
      <c r="C14" s="14"/>
      <c r="D14" s="15"/>
    </row>
    <row r="15" spans="1:7" x14ac:dyDescent="0.2">
      <c r="A15" s="1" t="s">
        <v>14</v>
      </c>
      <c r="B15" s="7">
        <f>B5</f>
        <v>500000</v>
      </c>
      <c r="C15" s="7">
        <f>E5</f>
        <v>2500</v>
      </c>
      <c r="D15" s="15"/>
    </row>
    <row r="16" spans="1:7" x14ac:dyDescent="0.2">
      <c r="A16" s="16" t="s">
        <v>15</v>
      </c>
      <c r="B16" s="17">
        <f>(B10-B15)</f>
        <v>4500000</v>
      </c>
      <c r="C16" s="18">
        <f>E10-C15</f>
        <v>37500</v>
      </c>
      <c r="D16" s="19"/>
    </row>
    <row r="17" spans="1:4" x14ac:dyDescent="0.2">
      <c r="A17" s="20" t="s">
        <v>16</v>
      </c>
      <c r="B17" s="21">
        <f>SUM(B15:B16)</f>
        <v>5000000</v>
      </c>
      <c r="C17" s="21"/>
      <c r="D17" s="21"/>
    </row>
    <row r="18" spans="1:4" x14ac:dyDescent="0.2">
      <c r="A18" s="20"/>
      <c r="B18" s="18"/>
      <c r="C18" s="18"/>
      <c r="D18" s="19"/>
    </row>
    <row r="19" spans="1:4" x14ac:dyDescent="0.2">
      <c r="A19" s="22" t="s">
        <v>17</v>
      </c>
      <c r="B19" s="23">
        <f>B13-B17</f>
        <v>5000000</v>
      </c>
      <c r="C19" s="23">
        <f>B2*B19</f>
        <v>40000</v>
      </c>
      <c r="D19" s="23"/>
    </row>
    <row r="21" spans="1:4" x14ac:dyDescent="0.2">
      <c r="A21" s="1" t="s">
        <v>18</v>
      </c>
      <c r="B21" s="24">
        <v>100000</v>
      </c>
      <c r="C21" s="7">
        <f>B21*B2</f>
        <v>800</v>
      </c>
      <c r="D21" s="7"/>
    </row>
    <row r="22" spans="1:4" x14ac:dyDescent="0.2">
      <c r="A22" s="1" t="s">
        <v>19</v>
      </c>
      <c r="B22" s="24">
        <v>450000</v>
      </c>
      <c r="C22" s="7">
        <f>B22*B2</f>
        <v>3600</v>
      </c>
      <c r="D22" s="7"/>
    </row>
    <row r="23" spans="1:4" x14ac:dyDescent="0.2">
      <c r="A23" s="16" t="s">
        <v>20</v>
      </c>
      <c r="B23" s="17">
        <f>G10</f>
        <v>450000</v>
      </c>
      <c r="C23" s="17">
        <f>B23*B2</f>
        <v>3600</v>
      </c>
      <c r="D23" s="18"/>
    </row>
    <row r="24" spans="1:4" x14ac:dyDescent="0.2">
      <c r="A24" s="25" t="s">
        <v>21</v>
      </c>
      <c r="B24" s="26">
        <f>SUM(B21:B23)</f>
        <v>1000000</v>
      </c>
      <c r="C24" s="21">
        <f>SUM(C21:C23)</f>
        <v>8000</v>
      </c>
      <c r="D24" s="21"/>
    </row>
    <row r="26" spans="1:4" x14ac:dyDescent="0.2">
      <c r="A26" s="22" t="s">
        <v>17</v>
      </c>
      <c r="B26" s="27">
        <f>B19-B24</f>
        <v>4000000</v>
      </c>
      <c r="C26" s="27">
        <f>C19-C24</f>
        <v>32000</v>
      </c>
      <c r="D2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2018-07-04T15:55:50Z</dcterms:created>
  <dcterms:modified xsi:type="dcterms:W3CDTF">2018-07-04T15:58:44Z</dcterms:modified>
</cp:coreProperties>
</file>