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Custom Procs For Speedway\Supplier Configuration Sync\"/>
    </mc:Choice>
  </mc:AlternateContent>
  <xr:revisionPtr revIDLastSave="0" documentId="13_ncr:1_{24B4E6A3-6494-4E89-9C67-841450B6F8E5}" xr6:coauthVersionLast="43" xr6:coauthVersionMax="43" xr10:uidLastSave="{00000000-0000-0000-0000-000000000000}"/>
  <bookViews>
    <workbookView xWindow="30" yWindow="0" windowWidth="23010" windowHeight="12360" activeTab="5" xr2:uid="{83D7DC51-304F-48B1-B6DC-B829922B1BBC}"/>
  </bookViews>
  <sheets>
    <sheet name="Sheet4 (2)" sheetId="5" r:id="rId1"/>
    <sheet name="Sheet1" sheetId="1" r:id="rId2"/>
    <sheet name="Sheet3" sheetId="3" r:id="rId3"/>
    <sheet name="Sheet4" sheetId="4" r:id="rId4"/>
    <sheet name="Sheet2" sheetId="2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3" i="6"/>
  <c r="D4" i="6"/>
  <c r="D5" i="6"/>
  <c r="D6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2" i="6"/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4" i="2"/>
  <c r="L5" i="2"/>
  <c r="L6" i="2"/>
  <c r="L7" i="2"/>
  <c r="L8" i="2"/>
  <c r="L9" i="2"/>
  <c r="L3" i="2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2" i="4"/>
  <c r="B3" i="4"/>
  <c r="B4" i="4"/>
  <c r="B1" i="4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1" i="3"/>
  <c r="B17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7" i="1"/>
  <c r="B38" i="1"/>
  <c r="B39" i="1"/>
  <c r="B40" i="1"/>
  <c r="B41" i="1"/>
  <c r="B42" i="1"/>
  <c r="B43" i="1"/>
  <c r="B44" i="1"/>
  <c r="B45" i="1"/>
  <c r="B46" i="1"/>
  <c r="B47" i="1"/>
  <c r="B48" i="1"/>
  <c r="B51" i="1"/>
  <c r="B52" i="1"/>
  <c r="B53" i="1"/>
  <c r="B54" i="1"/>
  <c r="B55" i="1"/>
  <c r="B56" i="1"/>
  <c r="B57" i="1"/>
  <c r="B58" i="1"/>
  <c r="B59" i="1"/>
  <c r="B60" i="1"/>
  <c r="B16" i="1"/>
</calcChain>
</file>

<file path=xl/sharedStrings.xml><?xml version="1.0" encoding="utf-8"?>
<sst xmlns="http://schemas.openxmlformats.org/spreadsheetml/2006/main" count="1960" uniqueCount="469">
  <si>
    <t>/*-----------------------------------------*/</t>
  </si>
  <si>
    <t>/* Update auto-ordered/e-invoice Suppliers */</t>
  </si>
  <si>
    <t xml:space="preserve"> </t>
  </si>
  <si>
    <t>Begin Transaction</t>
  </si>
  <si>
    <t xml:space="preserve">Update Supplier </t>
  </si>
  <si>
    <t>Set</t>
  </si>
  <si>
    <t xml:space="preserve">  catalog_import_review_flag</t>
  </si>
  <si>
    <t xml:space="preserve">  ,gen_auto_orders_flag</t>
  </si>
  <si>
    <t xml:space="preserve">  ,allow_bu_review_auto_orders_flag</t>
  </si>
  <si>
    <t xml:space="preserve">  ,max_bu_orders_review_hours</t>
  </si>
  <si>
    <t xml:space="preserve">  ,use_default_forecast_group_flag</t>
  </si>
  <si>
    <t xml:space="preserve">  ,accepts_push_orders_flag</t>
  </si>
  <si>
    <t xml:space="preserve">  ,suggested_order_qty_rounding_threshold</t>
  </si>
  <si>
    <t xml:space="preserve">      ,delivery_number_mask                                    = NULL              -- Receiving Number Format</t>
  </si>
  <si>
    <t xml:space="preserve">      ,receive_balance_to_zero_tolerance                       = 0</t>
  </si>
  <si>
    <t xml:space="preserve">      ,rcv_using_inv_default_cost_target_code</t>
  </si>
  <si>
    <t xml:space="preserve">      ,rcv_using_po_default_cost_target_code                   = 'c'              -- Receiving Against PO Defaults Costs to      </t>
  </si>
  <si>
    <t xml:space="preserve">      ,inv_receive_require_invoice_flag                        = 'n'              -- Receive From Invoice Only</t>
  </si>
  <si>
    <t xml:space="preserve">      ,default_recv_source_code                                = 'i'              -- Default Receiving Source 'i' = invoice</t>
  </si>
  <si>
    <t xml:space="preserve">      ,inv_receive_invoice_date_required_flag                  = 'y'              -- Require Invoice Date</t>
  </si>
  <si>
    <t xml:space="preserve">      ,inv_receive_invoice_num_required_flag                   = 'y'              -- Require Invoice Number</t>
  </si>
  <si>
    <t xml:space="preserve">      ,inv_receive_invoice_num_invalid_chars                   = '!@#$%^&amp;*()+=_`~\|/?{}[]&lt;&gt;'             -- Invalid Invoice Number Characters</t>
  </si>
  <si>
    <t xml:space="preserve">      ,receive_check_number_for_cod_flag                       = 'y'              -- Require Check Number for COD Deliveries</t>
  </si>
  <si>
    <t xml:space="preserve">      ,auto_manage_cost_discrep_flag                           = 'y'              -- Auto Manage Cost Discrepancies</t>
  </si>
  <si>
    <t xml:space="preserve">      ,auto_post_inv_recv_flag                                 = 'n'              -- Auto Post Receiving</t>
  </si>
  <si>
    <t xml:space="preserve">      ,require_delivery_date_flag                              = 'n'              -- Require Entry of Delivery Date and Time</t>
  </si>
  <si>
    <t xml:space="preserve">      ,create_receive_from_invoice_flag                        = 'n'              -- Create Receiving from Imported Invoice</t>
  </si>
  <si>
    <t xml:space="preserve">      ,receive_max_review_hours                                = NULL             -- Maximum Review Hours</t>
  </si>
  <si>
    <t xml:space="preserve">      ,allow_totals_accept_receiving_flag                      = 'n'              -- Allow Total Accept Receiving</t>
  </si>
  <si>
    <t xml:space="preserve">      ,blind_receiving_flag                                    = 'n'              -- Force Blind Receiving</t>
  </si>
  <si>
    <t xml:space="preserve">      ,allow_totals_only_receiving_flag                        = 'n'              -- Allow Totals Only Receiving</t>
  </si>
  <si>
    <t xml:space="preserve">      ,use_lowest_cost_flag                                    = 'n'              -- Use Lowest Cost</t>
  </si>
  <si>
    <t xml:space="preserve">      ,inv_return_invoice_num_required_flag</t>
  </si>
  <si>
    <t xml:space="preserve">      ,inv_return_invoice_num_invalid_chars</t>
  </si>
  <si>
    <t xml:space="preserve">      ,return_approval_required_flag                           = 'n'              -- Require Approval Code/Name</t>
  </si>
  <si>
    <t xml:space="preserve">      ,duplicate_invoice_processing_type_code                   = 'o'              -- Duplicate Invoice 'r'=reject; 'o'=overwrite</t>
  </si>
  <si>
    <t xml:space="preserve">      ,credit_request_export_method_type_code                   = 'n'              -- Credit Request Export Type 'n'=none; 'x'=xml</t>
  </si>
  <si>
    <t xml:space="preserve">      ,export_type_code                                         = 'a'              -- Purchase Order Export Method 'n'=none; 'a'=archive xml</t>
  </si>
  <si>
    <t xml:space="preserve">      ,billing_method_type_code                                = 0                -- Export Type to AP 0=invoice; 1=receiving</t>
  </si>
  <si>
    <t xml:space="preserve">      ,consolidate_receiving_flag                              = 'n'              -- Allow Multiple Receivings per Invoice</t>
  </si>
  <si>
    <t xml:space="preserve">      ,hold_ap_for_credit_memo_post_flag                       = 'n'              -- Hold Payment Until Invoice Reconciled</t>
  </si>
  <si>
    <t xml:space="preserve">      ,discrep_max_tolerance                                    = 0.00             -- Balance Invoice to Control Amount Tolerance</t>
  </si>
  <si>
    <t xml:space="preserve">      ,credit_approval_required_flag                           = 'n'              -- Require Approval Code and Name to Complete Credit</t>
  </si>
  <si>
    <t xml:space="preserve">      ,req_total_credit_memo_tolerance                         = NULL             -- Balance Credit Memo to Control Amount Tolerance</t>
  </si>
  <si>
    <t xml:space="preserve">      ,automatically_post_linked_credit_memo_flag              = 'n'              -- Automatically Post Linked Credit Memo</t>
  </si>
  <si>
    <t xml:space="preserve">      ,auto_credit_for_qty_discrep_flag                        = 'n'              -- Auto Create Credit for Quantity Discrepancies</t>
  </si>
  <si>
    <t xml:space="preserve">      ,auto_create_return_from_credit_memo_import_flag</t>
  </si>
  <si>
    <t xml:space="preserve">      ,require_approval_before_payment_flag</t>
  </si>
  <si>
    <t xml:space="preserve">      ,auto_approve_invoice_days                               = NULL             -- Auto-Approve Draft Invoices After</t>
  </si>
  <si>
    <t xml:space="preserve">      ,auto_reject_disputed_invoice_days                       = NULL             -- Auto-Delete Disputed Invoices After</t>
  </si>
  <si>
    <t xml:space="preserve">      ,estimated_vat_tolerance                                 = NULL             -- Tax Amount Tolerance</t>
  </si>
  <si>
    <t xml:space="preserve">      ,ap_payment_type                                         = 'h'              -- Payment Type for AP 'h'=HQ; 's'=Standard</t>
  </si>
  <si>
    <t xml:space="preserve">      ,auto_create_invoice_from_recv_flag                      = 'n'              -- Automatically Create Invoice From Receiving</t>
  </si>
  <si>
    <t xml:space="preserve">      ,automatically_post_linked_invoice_flag                  = 'y'              -- Automatically Post Linked Invoice</t>
  </si>
  <si>
    <t xml:space="preserve">      ,invoice_cost_source_type_code                           = 's'              -- Obtain Cost From 's'=Supplier; 'd'=Default</t>
  </si>
  <si>
    <t xml:space="preserve">      ,invoice_quantity_source_type_code                       = 's'              -- Obtain Quantity From 's'=Supplier; 'n'=Net</t>
  </si>
  <si>
    <t xml:space="preserve">      ,invoice_export_type_code                                = 'n'              -- Invoice Document Export Type 'x'=XML; 'n'=None</t>
  </si>
  <si>
    <t xml:space="preserve">      ,invoice_print_signature_flag                            = 'n'              -- Print Signature Line</t>
  </si>
  <si>
    <t>BC</t>
  </si>
  <si>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</si>
  <si>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</si>
  <si>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</si>
  <si>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</si>
  <si>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</si>
  <si>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</si>
  <si>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</si>
  <si>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</si>
  <si>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</si>
  <si>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</si>
  <si>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supplier_id</t>
  </si>
  <si>
    <t>int</t>
  </si>
  <si>
    <t>no</t>
  </si>
  <si>
    <t>(n/a)</t>
  </si>
  <si>
    <t>NULL</t>
  </si>
  <si>
    <t>client_id</t>
  </si>
  <si>
    <t>address_id</t>
  </si>
  <si>
    <t>name</t>
  </si>
  <si>
    <t>nvarchar</t>
  </si>
  <si>
    <t xml:space="preserve">     </t>
  </si>
  <si>
    <t>SQL_AltDiction_Pref_CP850_CI_AS</t>
  </si>
  <si>
    <t>status_code</t>
  </si>
  <si>
    <t>nchar</t>
  </si>
  <si>
    <t>last_modified_user_id</t>
  </si>
  <si>
    <t>last_modified_timestamp</t>
  </si>
  <si>
    <t>datetime</t>
  </si>
  <si>
    <t>description</t>
  </si>
  <si>
    <t>yes</t>
  </si>
  <si>
    <t>terms_and_conditions</t>
  </si>
  <si>
    <t>catalog_import_review_flag</t>
  </si>
  <si>
    <t>edi_number</t>
  </si>
  <si>
    <t>cdm_owner_id</t>
  </si>
  <si>
    <t>xref_code</t>
  </si>
  <si>
    <t>maintain_bu_catalog_flag</t>
  </si>
  <si>
    <t>allow_fractional_quantity_flag</t>
  </si>
  <si>
    <t>export_type_code</t>
  </si>
  <si>
    <t>export_hostname</t>
  </si>
  <si>
    <t>export_host_username</t>
  </si>
  <si>
    <t>export_host_password</t>
  </si>
  <si>
    <t>export_target_directory</t>
  </si>
  <si>
    <t>hide_costs_for_bu_flag</t>
  </si>
  <si>
    <t>hold_ap_for_cost_approval_flag</t>
  </si>
  <si>
    <t>supplier_type_code</t>
  </si>
  <si>
    <t>autoassign_item_flag</t>
  </si>
  <si>
    <t>delivery_number_mask</t>
  </si>
  <si>
    <t>billing_method_type_code</t>
  </si>
  <si>
    <t>consolidate_receiving_flag</t>
  </si>
  <si>
    <t>minimum_order_amount</t>
  </si>
  <si>
    <t>money</t>
  </si>
  <si>
    <t>retail_vat_owner_id</t>
  </si>
  <si>
    <t>bu_control_costs_code</t>
  </si>
  <si>
    <t>gen_auto_orders_flag</t>
  </si>
  <si>
    <t>allow_bu_review_auto_orders_flag</t>
  </si>
  <si>
    <t>default_forecast_group_id</t>
  </si>
  <si>
    <t>receive_balance_to_zero_tolerance</t>
  </si>
  <si>
    <t>decimal</t>
  </si>
  <si>
    <t>rcv_using_inv_default_cost_target_code</t>
  </si>
  <si>
    <t>rcv_using_po_default_cost_target_code</t>
  </si>
  <si>
    <t>inv_receive_invoice_num_invalid_chars</t>
  </si>
  <si>
    <t>inv_receive_invoice_date_required_flag</t>
  </si>
  <si>
    <t>inv_receive_invoice_num_required_flag</t>
  </si>
  <si>
    <t>receive_check_number_for_cod_flag</t>
  </si>
  <si>
    <t>return_approval_required_flag</t>
  </si>
  <si>
    <t>hold_ap_for_credit_memo_post_flag</t>
  </si>
  <si>
    <t>req_total_invoice_entry_flag</t>
  </si>
  <si>
    <t>discrep_max_tolerance</t>
  </si>
  <si>
    <t>credit_approval_required_flag</t>
  </si>
  <si>
    <t>minimum_order_quantity</t>
  </si>
  <si>
    <t>numeric</t>
  </si>
  <si>
    <t>accepts_push_orders_flag</t>
  </si>
  <si>
    <t>req_total_credit_memo_tolerance</t>
  </si>
  <si>
    <t>fiscal_code</t>
  </si>
  <si>
    <t>auto_credit_for_qty_discrep_flag</t>
  </si>
  <si>
    <t>holiday_order_code</t>
  </si>
  <si>
    <t>holiday_delivery_code</t>
  </si>
  <si>
    <t>automated_order_review_type_code</t>
  </si>
  <si>
    <t>duplicate_invoice_processing_type_code</t>
  </si>
  <si>
    <t>require_approval_before_payment_flag</t>
  </si>
  <si>
    <t>allow_return_on_invoice_flag</t>
  </si>
  <si>
    <t>auto_approve_invoice_days</t>
  </si>
  <si>
    <t>smallint</t>
  </si>
  <si>
    <t>auto_reject_disputed_invoice_days</t>
  </si>
  <si>
    <t>default_gl_account_id</t>
  </si>
  <si>
    <t>auto_manage_cost_discrep_flag</t>
  </si>
  <si>
    <t>max_bu_orders_review_hours</t>
  </si>
  <si>
    <t>retail_tax_hierarchy_id</t>
  </si>
  <si>
    <t>retail_tax_type_id</t>
  </si>
  <si>
    <t>estimated_vat_tolerance</t>
  </si>
  <si>
    <t>credit_request_export_method_type_code</t>
  </si>
  <si>
    <t>auto_create_invoice_from_recv_flag</t>
  </si>
  <si>
    <t>invoice_cost_source_type_code</t>
  </si>
  <si>
    <t>invoice_quantity_source_type_code</t>
  </si>
  <si>
    <t>invoice_export_type_code</t>
  </si>
  <si>
    <t>invoice_print_signature_flag</t>
  </si>
  <si>
    <t>po_email_address</t>
  </si>
  <si>
    <t>export_schema_type_code</t>
  </si>
  <si>
    <t>inv_return_invoice_num_invalid_chars</t>
  </si>
  <si>
    <t>inv_return_invoice_num_required_flag</t>
  </si>
  <si>
    <t>prohibit_packaging_updates_flag</t>
  </si>
  <si>
    <t>external_vendor_ap_code</t>
  </si>
  <si>
    <t>export_draft_po_flag</t>
  </si>
  <si>
    <t>accepts_combined_push_orders_flag</t>
  </si>
  <si>
    <t>default_recv_souce_code</t>
  </si>
  <si>
    <t>inv_receive_require_invoice_flag</t>
  </si>
  <si>
    <t>auto_post_inv_recv_flag</t>
  </si>
  <si>
    <t>primary_payment_method_type_code</t>
  </si>
  <si>
    <t>default_recv_source_code</t>
  </si>
  <si>
    <t>end_of_week_day_id</t>
  </si>
  <si>
    <t>holiday_delivery_delay_one_day_flag</t>
  </si>
  <si>
    <t>discontinued_item_preference_type_code</t>
  </si>
  <si>
    <t>po_alert_day_number</t>
  </si>
  <si>
    <t>prohibit_supplier_item_name_updates_flag</t>
  </si>
  <si>
    <t>prohibit_supplier_item_group_updates_flag</t>
  </si>
  <si>
    <t>svc_receiving_method_id</t>
  </si>
  <si>
    <t>holiday_order_delay_one_day_flag</t>
  </si>
  <si>
    <t>holiday_config_flag</t>
  </si>
  <si>
    <t>open_to_buy_flag</t>
  </si>
  <si>
    <t>customer_number</t>
  </si>
  <si>
    <t>allow_bu_override_customer_number_flag</t>
  </si>
  <si>
    <t>dealer_operated_business_unit_can_create_code</t>
  </si>
  <si>
    <t>company_operated_business_unit_can_create_code</t>
  </si>
  <si>
    <t>rcv_allow_unrestricted_cost_changes_flag</t>
  </si>
  <si>
    <t>auto_create_return_from_credit_memo_import_flag</t>
  </si>
  <si>
    <t>require_delivery_date_flag</t>
  </si>
  <si>
    <t>automatically_post_linked_invoice_flag</t>
  </si>
  <si>
    <t>automatically_post_linked_credit_memo_flag</t>
  </si>
  <si>
    <t>suggested_order_qty_rounding_threshold</t>
  </si>
  <si>
    <t>po_override_directory</t>
  </si>
  <si>
    <t>ap_payment_type</t>
  </si>
  <si>
    <t>order_ack_due_by_code</t>
  </si>
  <si>
    <t>Order_ack_due_by_time</t>
  </si>
  <si>
    <t>use_default_forecast_group_flag</t>
  </si>
  <si>
    <t>first_alert_due_time</t>
  </si>
  <si>
    <t>second_alert_due_time</t>
  </si>
  <si>
    <t>create_receive_from_invoice_flag</t>
  </si>
  <si>
    <t>receive_max_review_hours</t>
  </si>
  <si>
    <t>allow_totals_only_receiving_flag</t>
  </si>
  <si>
    <t>use_lowest_cost_flag</t>
  </si>
  <si>
    <t>totals_only_supplier_item_id</t>
  </si>
  <si>
    <t>allow_totals_accept_receiving_flag</t>
  </si>
  <si>
    <t>blind_receiving_flag</t>
  </si>
  <si>
    <t>use_invoice_receiving_cost_for_authorization_flag</t>
  </si>
  <si>
    <t>gst_cost_includes_tax_flag</t>
  </si>
  <si>
    <t>gst_supplier_provides_item_tax_amount_flag</t>
  </si>
  <si>
    <t>tax_rounding_threshold_amount</t>
  </si>
  <si>
    <t>balance_unit_cost_control_amt_tolerance</t>
  </si>
  <si>
    <t>fuel_invoice_entry_method_type_code</t>
  </si>
  <si>
    <t>treat_wknd_holidays_as_closed_in_lead_time_calc_flag</t>
  </si>
  <si>
    <t>auto_create_cm_from_cr_flag</t>
  </si>
  <si>
    <t>return_ref_num_req_flag</t>
  </si>
  <si>
    <t>ESO</t>
  </si>
  <si>
    <t>TwoDashes General Tab</t>
  </si>
  <si>
    <t>TwoDashes Review Imported Catalog Before Posting</t>
  </si>
  <si>
    <t>TwoDashes Ordering Tab</t>
  </si>
  <si>
    <t>TwoDashes Generate Automated Orders</t>
  </si>
  <si>
    <t>TwoDashes Allow BU to Review Automated Orders</t>
  </si>
  <si>
    <t>TwoDashes Maximum Review Hours for Automated Orders</t>
  </si>
  <si>
    <t>TwoDashes Use Default Forecast Group for Automated Orders</t>
  </si>
  <si>
    <t>TwoDashes Allows Push Orders</t>
  </si>
  <si>
    <t>TwoDashes Order Quantity Rounding Threshold (%)</t>
  </si>
  <si>
    <t>TwoDashes Receiving tab</t>
  </si>
  <si>
    <t>TwoDashes Balance to Control Amount Tolerance</t>
  </si>
  <si>
    <t>TwoDashes Returns tab</t>
  </si>
  <si>
    <t>TwoDashes Interface tab</t>
  </si>
  <si>
    <t>TwoDashes Payment tab</t>
  </si>
  <si>
    <t>TwoDashesAllow Returns on Invoice</t>
  </si>
  <si>
    <t>TwoDashes Restrict Invoice Reconciliation Values</t>
  </si>
  <si>
    <t>TwoDashes Invoice tab</t>
  </si>
  <si>
    <t>,delivery_number_mask                                    = NULL              TwoDashes Receiving Number Format</t>
  </si>
  <si>
    <t>,receive_balance_to_zero_tolerance                       = 0					TwoDashes Balance to Control Amount Tolerance</t>
  </si>
  <si>
    <t>,rcv_using_inv_default_cost_target_code				   = 'i'              TwoDashes Receiving Against E-Invoice Defaults Costs to</t>
  </si>
  <si>
    <t>,rcv_using_po_default_cost_target_code                   = 'c'              TwoDashes Receiving Against PO Defaults Costs to</t>
  </si>
  <si>
    <t>,inv_receive_require_invoice_flag                        = 'n'              TwoDashes Receive From Invoice Only</t>
  </si>
  <si>
    <t>,default_recv_source_code                                = 'i'              TwoDashes Default Receiving Source 'i' = invoice</t>
  </si>
  <si>
    <t>,inv_receive_invoice_date_required_flag                  = 'y'              TwoDashes Require Invoice Date</t>
  </si>
  <si>
    <t>,inv_receive_invoice_num_required_flag                   = 'y'              TwoDashes Require Invoice Number</t>
  </si>
  <si>
    <t>,inv_receive_invoice_num_invalid_chars                   = '!@#$%^&amp;*()+=_`~\|/?{}[]&lt;&gt;'             TwoDashes Invalid Invoice Number Characters</t>
  </si>
  <si>
    <t>,receive_check_number_for_cod_flag                       = 'y'              TwoDashes Require Check Number for COD Deliveries</t>
  </si>
  <si>
    <t>,auto_manage_cost_discrep_flag                           = 'y'              TwoDashes Auto Manage Cost Discrepancies</t>
  </si>
  <si>
    <t>,auto_post_inv_recv_flag                                 = 'n'              TwoDashes Auto Post Receiving</t>
  </si>
  <si>
    <t>,require_delivery_date_flag                              = 'n'              TwoDashes Require Entry of Delivery Date and Time</t>
  </si>
  <si>
    <t>,create_receive_from_invoice_flag                        = 'n'              TwoDashes Create Receiving from Imported Invoice</t>
  </si>
  <si>
    <t>,receive_max_review_hours                                = NULL             TwoDashes Maximum Review Hours</t>
  </si>
  <si>
    <t>,allow_totals_accept_receiving_flag                      = 'n'              TwoDashes Allow Total Accept Receiving</t>
  </si>
  <si>
    <t>,blind_receiving_flag                                    = 'n'              TwoDashes Force Blind Receiving</t>
  </si>
  <si>
    <t>,allow_totals_only_receiving_flag                        = 'n'              TwoDashes Allow Totals Only Receiving</t>
  </si>
  <si>
    <t>,use_lowest_cost_flag                                    = 'n'              TwoDashes Use Lowest Cost</t>
  </si>
  <si>
    <t>,inv_return_invoice_num_required_flag					   = 'y'              TwoDashes Require Invoice Number</t>
  </si>
  <si>
    <t>,inv_return_invoice_num_invalid_chars					   = '!@#$%^&amp;*()+=_`~\|/?{}[]&lt;&gt;'             TwoDashes Invalid Invoice Number Characters</t>
  </si>
  <si>
    <t>,return_approval_required_flag                           = 'n'              TwoDashes Require Approval Code/Name</t>
  </si>
  <si>
    <t>,duplicate_invoice_processing_type_code                   = 'o'              TwoDashes Duplicate Invoice 'r'=reject; 'o'=overwrite</t>
  </si>
  <si>
    <t>,credit_request_export_method_type_code                   = 'n'              TwoDashes Credit Request Export Type 'n'=none; 'x'=xml</t>
  </si>
  <si>
    <t>,export_type_code                                         = 'a'              TwoDashes Purchase Order Export Method 'n'=none; 'a'=archive xml</t>
  </si>
  <si>
    <t>,billing_method_type_code                                = 0                TwoDashes Export Type to AP 0=invoice; 1=receiving</t>
  </si>
  <si>
    <t>,consolidate_receiving_flag                              = 'n'              TwoDashes Allow Multiple Receivings per Invoice</t>
  </si>
  <si>
    <t>,hold_ap_for_credit_memo_post_flag                       = 'n'              TwoDashes Hold Payment Until Invoice Reconciled</t>
  </si>
  <si>
    <t>,discrep_max_tolerance                                    = 0.00             TwoDashes Balance Invoice to Control Amount Tolerance</t>
  </si>
  <si>
    <t>,credit_approval_required_flag                           = 'n'              TwoDashes Require Approval Code and Name to Complete Credit</t>
  </si>
  <si>
    <t>,req_total_credit_memo_tolerance                         = NULL             TwoDashes Balance Credit Memo to Control Amount Tolerance</t>
  </si>
  <si>
    <t>,automatically_post_linked_credit_memo_flag              = 'n'              TwoDashes Automatically Post Linked Credit Memo</t>
  </si>
  <si>
    <t>,auto_credit_for_qty_discrep_flag                        = 'n'              TwoDashes Auto Create Credit for Quantity Discrepancies</t>
  </si>
  <si>
    <t>,auto_create_return_from_credit_memo_import_flag		   = 'n'              TwoDashes Auto-Create Returns for Credit Memos</t>
  </si>
  <si>
    <t>,require_approval_before_payment_flag					   = 'n'              TwoDashes Require Approval Before Payment</t>
  </si>
  <si>
    <t>,auto_approve_invoice_days                               = NULL             TwoDashes Auto-Approve Draft Invoices After</t>
  </si>
  <si>
    <t>,auto_reject_disputed_invoice_days                       = NULL             TwoDashes Auto-Delete Disputed Invoices After</t>
  </si>
  <si>
    <t>,estimated_vat_tolerance                                 = NULL             TwoDashes Tax Amount Tolerance</t>
  </si>
  <si>
    <t>,ap_payment_type                                         = 'h'              TwoDashes Payment Type for AP 'h'=HQ; 's'=Standard</t>
  </si>
  <si>
    <t>,auto_create_invoice_from_recv_flag                      = 'n'              TwoDashes Automatically Create Invoice From Receiving</t>
  </si>
  <si>
    <t>,automatically_post_linked_invoice_flag                  = 'y'              TwoDashes Automatically Post Linked Invoice</t>
  </si>
  <si>
    <t>,invoice_cost_source_type_code                           = 's'              TwoDashes Obtain Cost From 's'=Supplier; 'd'=Default</t>
  </si>
  <si>
    <t>,invoice_quantity_source_type_code                       = 's'              TwoDashes Obtain Quantity From 's'=Supplier; 'n'=Net</t>
  </si>
  <si>
    <t>,invoice_export_type_code                                = 'n'              TwoDashes Invoice Document Export Type 'x'=XML; 'n'=None</t>
  </si>
  <si>
    <t>,invoice_print_signature_flag                            = 'n'              TwoDashes Print Signature Line</t>
  </si>
  <si>
    <t xml:space="preserve">	  catalog_import_review_flag							    = 'y'				TwoDashes Review Imported Catalog Before Posting</t>
  </si>
  <si>
    <t xml:space="preserve">	  ,gen_auto_orders_flag									    = 'y'				TwoDashes Generate Automated Orders</t>
  </si>
  <si>
    <t xml:space="preserve">	  ,allow_bu_review_auto_orders_flag						    = 'y'				TwoDashes Allow BU to Review Automated Orders</t>
  </si>
  <si>
    <t xml:space="preserve">	  ,max_bu_orders_review_hours								= 23				TwoDashes Maximum Review Hours for Automated Orders</t>
  </si>
  <si>
    <t xml:space="preserve">	  ,use_default_forecast_group_flag							= 'y'				TwoDashes Use Default Forecast Group for Automated Orders</t>
  </si>
  <si>
    <t xml:space="preserve">	  ,accepts_push_orders_flag									= 'y'				TwoDashes Allows Push Orders</t>
  </si>
  <si>
    <t xml:space="preserve">	  ,suggested_order_qty_rounding_threshold					= 3					TwoDashes Order Quantity Rounding Threshold (%)</t>
  </si>
  <si>
    <t xml:space="preserve">	  ,allow_return_on_invoice_flag								='n'				TwoDashesAllow Returns on Invoice</t>
  </si>
  <si>
    <t xml:space="preserve">	  ,use_invoice_receiving_cost_for_authorization_flag		='y'				TwoDashes Restrict Invoice Reconciliation Values</t>
  </si>
  <si>
    <t/>
  </si>
  <si>
    <t>TwoDashes Receiving Number Format</t>
  </si>
  <si>
    <t>TwoDashes Receiving Against E-Invoice Defaults Costs to</t>
  </si>
  <si>
    <t>TwoDashes Receiving Against PO Defaults Costs to</t>
  </si>
  <si>
    <t>TwoDashes Receive From Invoice Only</t>
  </si>
  <si>
    <t>TwoDashes Default Receiving Source 'i' = invoice</t>
  </si>
  <si>
    <t>TwoDashes Require Invoice Date</t>
  </si>
  <si>
    <t>TwoDashes Require Invoice Number</t>
  </si>
  <si>
    <t>TwoDashes Invalid Invoice Number Characters</t>
  </si>
  <si>
    <t>TwoDashes Require Check Number for COD Deliveries</t>
  </si>
  <si>
    <t>TwoDashes Auto Manage Cost Discrepancies</t>
  </si>
  <si>
    <t>TwoDashes Auto Post Receiving</t>
  </si>
  <si>
    <t>TwoDashes Require Entry of Delivery Date and Time</t>
  </si>
  <si>
    <t>TwoDashes Create Receiving from Imported Invoice</t>
  </si>
  <si>
    <t>TwoDashes Maximum Review Hours</t>
  </si>
  <si>
    <t>TwoDashes Allow Total Accept Receiving</t>
  </si>
  <si>
    <t>TwoDashes Force Blind Receiving</t>
  </si>
  <si>
    <t>TwoDashes Allow Totals Only Receiving</t>
  </si>
  <si>
    <t>TwoDashes Use Lowest Cost</t>
  </si>
  <si>
    <t>TwoDashes Require Approval Code/Name</t>
  </si>
  <si>
    <t>TwoDashes Duplicate Invoice 'r'=reject; 'o'=overwrite</t>
  </si>
  <si>
    <t>TwoDashes Credit Request Export Type 'n'=none; 'x'=xml</t>
  </si>
  <si>
    <t>TwoDashes Purchase Order Export Method 'n'=none; 'a'=archive xml</t>
  </si>
  <si>
    <t>TwoDashes Export Type to AP 0=invoice; 1=receiving</t>
  </si>
  <si>
    <t>TwoDashes Allow Multiple Receivings per Invoice</t>
  </si>
  <si>
    <t>TwoDashes Hold Payment Until Invoice Reconciled</t>
  </si>
  <si>
    <t>TwoDashes Balance Invoice to Control Amount Tolerance</t>
  </si>
  <si>
    <t>TwoDashes Require Approval Code and Name to Complete Credit</t>
  </si>
  <si>
    <t>TwoDashes Balance Credit Memo to Control Amount Tolerance</t>
  </si>
  <si>
    <t>TwoDashes Automatically Post Linked Credit Memo</t>
  </si>
  <si>
    <t>TwoDashes Auto Create Credit for Quantity Discrepancies</t>
  </si>
  <si>
    <t>TwoDashes Auto-Create Returns for Credit Memos</t>
  </si>
  <si>
    <t>TwoDashes Require Approval Before Payment</t>
  </si>
  <si>
    <t>TwoDashes Auto-Approve Draft Invoices After</t>
  </si>
  <si>
    <t>TwoDashes Auto-Delete Disputed Invoices After</t>
  </si>
  <si>
    <t>TwoDashes Tax Amount Tolerance</t>
  </si>
  <si>
    <t>TwoDashes Payment Type for AP 'h'=HQ; 's'=Standard</t>
  </si>
  <si>
    <t>TwoDashes Automatically Create Invoice From Receiving</t>
  </si>
  <si>
    <t>TwoDashes Automatically Post Linked Invoice</t>
  </si>
  <si>
    <t>TwoDashes Obtain Cost From 's'=Supplier; 'd'=Default</t>
  </si>
  <si>
    <t>TwoDashes Obtain Quantity From 's'=Supplier; 'n'=Net</t>
  </si>
  <si>
    <t>TwoDashes Invoice Document Export Type 'x'=XML; 'n'=None</t>
  </si>
  <si>
    <t>TwoDashes Print Signature Line</t>
  </si>
  <si>
    <t xml:space="preserve">	catalog_import_review_flag							='y'				</t>
  </si>
  <si>
    <t xml:space="preserve">	gen_auto_orders_flag									='y'				</t>
  </si>
  <si>
    <t xml:space="preserve">	allow_bu_review_auto_orders_flag						='y'				</t>
  </si>
  <si>
    <t xml:space="preserve">	max_bu_orders_review_hours								=23				</t>
  </si>
  <si>
    <t xml:space="preserve">	use_default_forecast_group_flag							='y'				</t>
  </si>
  <si>
    <t xml:space="preserve">	accepts_push_orders_flag									='y'				</t>
  </si>
  <si>
    <t xml:space="preserve">	suggested_order_qty_rounding_threshold					=3					</t>
  </si>
  <si>
    <t>delivery_number_mask=NULL</t>
  </si>
  <si>
    <t xml:space="preserve">receive_balance_to_zero_tolerance=0					</t>
  </si>
  <si>
    <t>rcv_using_inv_default_cost_target_code				='i'</t>
  </si>
  <si>
    <t>rcv_using_po_default_cost_target_code='c'</t>
  </si>
  <si>
    <t>inv_receive_require_invoice_flag='n'</t>
  </si>
  <si>
    <t>default_recv_source_code='i'</t>
  </si>
  <si>
    <t>inv_receive_invoice_date_required_flag='y'</t>
  </si>
  <si>
    <t>inv_receive_invoice_num_required_flag='y'</t>
  </si>
  <si>
    <t>inv_receive_invoice_num_invalid_chars='!@#$%^&amp;*()+=_`~\|/?{}[]&lt;&gt;'</t>
  </si>
  <si>
    <t>receive_check_number_for_cod_flag='y'</t>
  </si>
  <si>
    <t>auto_manage_cost_discrep_flag='y'</t>
  </si>
  <si>
    <t>auto_post_inv_recv_flag='n'</t>
  </si>
  <si>
    <t>require_delivery_date_flag='n'</t>
  </si>
  <si>
    <t>create_receive_from_invoice_flag='n'</t>
  </si>
  <si>
    <t>receive_max_review_hours=NULL</t>
  </si>
  <si>
    <t>allow_totals_accept_receiving_flag='n'</t>
  </si>
  <si>
    <t>blind_receiving_flag='n'</t>
  </si>
  <si>
    <t>allow_totals_only_receiving_flag='n'</t>
  </si>
  <si>
    <t>use_lowest_cost_flag='n'</t>
  </si>
  <si>
    <t>inv_return_invoice_num_required_flag					='y'</t>
  </si>
  <si>
    <t>inv_return_invoice_num_invalid_chars					='!@#$%^&amp;*()+=_`~\|/?{}[]&lt;&gt;'</t>
  </si>
  <si>
    <t>return_approval_required_flag='n'</t>
  </si>
  <si>
    <t>duplicate_invoice_processing_type_code='o'</t>
  </si>
  <si>
    <t>credit_request_export_method_type_code='n'</t>
  </si>
  <si>
    <t>export_type_code='a'</t>
  </si>
  <si>
    <t>billing_method_type_code=0</t>
  </si>
  <si>
    <t>consolidate_receiving_flag='n'</t>
  </si>
  <si>
    <t xml:space="preserve">	allow_return_on_invoice_flag								='n'				</t>
  </si>
  <si>
    <t xml:space="preserve">	use_invoice_receiving_cost_for_authorization_flag		='y'				</t>
  </si>
  <si>
    <t>hold_ap_for_credit_memo_post_flag='n'</t>
  </si>
  <si>
    <t>discrep_max_tolerance=0.00</t>
  </si>
  <si>
    <t>credit_approval_required_flag='n'</t>
  </si>
  <si>
    <t>req_total_credit_memo_tolerance=NULL</t>
  </si>
  <si>
    <t>automatically_post_linked_credit_memo_flag='n'</t>
  </si>
  <si>
    <t>auto_credit_for_qty_discrep_flag='n'</t>
  </si>
  <si>
    <t>auto_create_return_from_credit_memo_import_flag		='n'</t>
  </si>
  <si>
    <t>require_approval_before_payment_flag					='n'</t>
  </si>
  <si>
    <t>auto_approve_invoice_days=NULL</t>
  </si>
  <si>
    <t>auto_reject_disputed_invoice_days=NULL</t>
  </si>
  <si>
    <t>estimated_vat_tolerance=NULL</t>
  </si>
  <si>
    <t>ap_payment_type='h'</t>
  </si>
  <si>
    <t>auto_create_invoice_from_recv_flag='n'</t>
  </si>
  <si>
    <t>automatically_post_linked_invoice_flag='y'</t>
  </si>
  <si>
    <t>invoice_cost_source_type_code='s'</t>
  </si>
  <si>
    <t>invoice_quantity_source_type_code='s'</t>
  </si>
  <si>
    <t>invoice_export_type_code='n'</t>
  </si>
  <si>
    <t>invoice_print_signature_flag='n'</t>
  </si>
  <si>
    <t xml:space="preserve">	catalog_import_review_flag							</t>
  </si>
  <si>
    <t xml:space="preserve">	gen_auto_orders_flag									</t>
  </si>
  <si>
    <t xml:space="preserve">	allow_bu_review_auto_orders_flag						</t>
  </si>
  <si>
    <t xml:space="preserve">	max_bu_orders_review_hours								</t>
  </si>
  <si>
    <t xml:space="preserve">	use_default_forecast_group_flag							</t>
  </si>
  <si>
    <t xml:space="preserve">	accepts_push_orders_flag									</t>
  </si>
  <si>
    <t xml:space="preserve">	suggested_order_qty_rounding_threshold					</t>
  </si>
  <si>
    <t xml:space="preserve">rcv_using_inv_default_cost_target_code				</t>
  </si>
  <si>
    <t xml:space="preserve">inv_return_invoice_num_required_flag					</t>
  </si>
  <si>
    <t xml:space="preserve">inv_return_invoice_num_invalid_chars					</t>
  </si>
  <si>
    <t xml:space="preserve">	allow_return_on_invoice_flag								</t>
  </si>
  <si>
    <t xml:space="preserve">	use_invoice_receiving_cost_for_authorization_flag		</t>
  </si>
  <si>
    <t xml:space="preserve">auto_create_return_from_credit_memo_import_flag		</t>
  </si>
  <si>
    <t xml:space="preserve">require_approval_before_payment_flag					</t>
  </si>
  <si>
    <t>Review Imported Catalog Before Posting</t>
  </si>
  <si>
    <t>Generate Automated Orders</t>
  </si>
  <si>
    <t>Allow BU to Review Automated Orders</t>
  </si>
  <si>
    <t>Maximum Review Hours for Automated Orders</t>
  </si>
  <si>
    <t>Use Default Forecast Group for Automated Orders</t>
  </si>
  <si>
    <t>Allows Push Orders</t>
  </si>
  <si>
    <t>Order Quantity Rounding Threshold (%)</t>
  </si>
  <si>
    <t>Receiving Number Format</t>
  </si>
  <si>
    <t>Balance to Control Amount Tolerance</t>
  </si>
  <si>
    <t>Receiving Against E-Invoice Defaults Costs to</t>
  </si>
  <si>
    <t>Receiving Against PO Defaults Costs to</t>
  </si>
  <si>
    <t>Receive From Invoice Only</t>
  </si>
  <si>
    <t>Default Receiving Source 'i' = invoice</t>
  </si>
  <si>
    <t>Require Invoice Date</t>
  </si>
  <si>
    <t>Require Invoice Number</t>
  </si>
  <si>
    <t>Invalid Invoice Number Characters</t>
  </si>
  <si>
    <t>Require Check Number for COD Deliveries</t>
  </si>
  <si>
    <t>Auto Manage Cost Discrepancies</t>
  </si>
  <si>
    <t>Auto Post Receiving</t>
  </si>
  <si>
    <t>Require Entry of Delivery Date and Time</t>
  </si>
  <si>
    <t>Create Receiving from Imported Invoice</t>
  </si>
  <si>
    <t>Maximum Review Hours</t>
  </si>
  <si>
    <t>Allow Total Accept Receiving</t>
  </si>
  <si>
    <t>Force Blind Receiving</t>
  </si>
  <si>
    <t>Allow Totals Only Receiving</t>
  </si>
  <si>
    <t>Use Lowest Cost</t>
  </si>
  <si>
    <t>Returns tab</t>
  </si>
  <si>
    <t>Require Approval Code/Name</t>
  </si>
  <si>
    <t>Interface tab</t>
  </si>
  <si>
    <t>Duplicate Invoice 'r'=reject; 'o'=overwrite</t>
  </si>
  <si>
    <t>Credit Request Export Type 'n'=none; 'x'=xml</t>
  </si>
  <si>
    <t>Purchase Order Export Method 'n'=none; 'a'=archive xml</t>
  </si>
  <si>
    <t>Payment tab</t>
  </si>
  <si>
    <t>Export Type to AP 0=invoice; 1=receiving</t>
  </si>
  <si>
    <t>Allow Multiple Receivings per Invoice</t>
  </si>
  <si>
    <t>Restrict Invoice Reconciliation Values</t>
  </si>
  <si>
    <t>Hold Payment Until Invoice Reconciled</t>
  </si>
  <si>
    <t>Balance Invoice to Control Amount Tolerance</t>
  </si>
  <si>
    <t>Require Approval Code and Name to Complete Credit</t>
  </si>
  <si>
    <t>Balance Credit Memo to Control Amount Tolerance</t>
  </si>
  <si>
    <t>Automatically Post Linked Credit Memo</t>
  </si>
  <si>
    <t>Auto Create Credit for Quantity Discrepancies</t>
  </si>
  <si>
    <t>Auto-Create Returns for Credit Memos</t>
  </si>
  <si>
    <t>Require Approval Before Payment</t>
  </si>
  <si>
    <t>Auto-Approve Draft Invoices After</t>
  </si>
  <si>
    <t>Auto-Delete Disputed Invoices After</t>
  </si>
  <si>
    <t>Tax Amount Tolerance</t>
  </si>
  <si>
    <t>Payment Type for AP 'h'=HQ; 's'=Standard</t>
  </si>
  <si>
    <t>Automatically Create Invoice From Receiving</t>
  </si>
  <si>
    <t>Automatically Post Linked Invoice</t>
  </si>
  <si>
    <t>Obtain Cost From 's'=Supplier; 'd'=Default</t>
  </si>
  <si>
    <t>Obtain Quantity From 's'=Supplier; 'n'=Net</t>
  </si>
  <si>
    <t>Invoice Document Export Type 'x'=XML; 'n'=None</t>
  </si>
  <si>
    <t>Print Signature Line</t>
  </si>
  <si>
    <t>Allow Returns on Invoice</t>
  </si>
  <si>
    <t>/*default_recv_souce_code</t>
  </si>
  <si>
    <t>/*discontinued_item_preference_type_code</t>
  </si>
  <si>
    <t>/*end_of_week_day_id</t>
  </si>
  <si>
    <t>/*export_draft_po_flag</t>
  </si>
  <si>
    <t>/*holiday_config_flag</t>
  </si>
  <si>
    <t>/*holiday_delivery_delay_one_day_flag</t>
  </si>
  <si>
    <t>/*holiday_order_delay_one_day_flag</t>
  </si>
  <si>
    <t>/*po_alert_day_number</t>
  </si>
  <si>
    <t>/*prohibit_supplier_item_group_updates_flag</t>
  </si>
  <si>
    <t>/*svc_receiving_method_id</t>
  </si>
  <si>
    <t>In ESO</t>
  </si>
  <si>
    <t>In BC</t>
  </si>
  <si>
    <t>Attribute Name</t>
  </si>
  <si>
    <t xml:space="preserve">gen_auto_orders_flag									</t>
  </si>
  <si>
    <t xml:space="preserve">accepts_push_orders_flag									</t>
  </si>
  <si>
    <t xml:space="preserve">allow_bu_review_auto_orders_flag						</t>
  </si>
  <si>
    <t xml:space="preserve">allow_return_on_invoice_flag								</t>
  </si>
  <si>
    <t xml:space="preserve">catalog_import_review_flag							</t>
  </si>
  <si>
    <t xml:space="preserve">max_bu_orders_review_hours								</t>
  </si>
  <si>
    <t xml:space="preserve">suggested_order_qty_rounding_threshold					</t>
  </si>
  <si>
    <t xml:space="preserve">use_default_forecast_group_flag							</t>
  </si>
  <si>
    <t xml:space="preserve">use_invoice_receiving_cost_for_authorization_flag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</si>
</sst>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A1BD-43C4-4944-A770-97053EE7FA4A}">
  <dimension ref="A1:B57"/>
  <sheetViews>
    <sheetView topLeftCell="A40" workbookViewId="0">
      <selection sqref="A1:C57"/>
    </sheetView>
  </sheetViews>
  <sheetFormatPr defaultRowHeight="15" x14ac:dyDescent="0.25"/>
  <cols>
    <col min="1" max="1" width="70" customWidth="1"/>
  </cols>
  <sheetData>
    <row r="1" spans="1:2" x14ac:dyDescent="0.25">
      <c r="A1" t="s">
        <v>378</v>
      </c>
      <c r="B1" t="s">
        <v>392</v>
      </c>
    </row>
    <row r="2" spans="1:2" x14ac:dyDescent="0.25">
      <c r="A2" t="s">
        <v>379</v>
      </c>
      <c r="B2" t="s">
        <v>393</v>
      </c>
    </row>
    <row r="3" spans="1:2" x14ac:dyDescent="0.25">
      <c r="A3" t="s">
        <v>380</v>
      </c>
      <c r="B3" t="s">
        <v>394</v>
      </c>
    </row>
    <row r="4" spans="1:2" x14ac:dyDescent="0.25">
      <c r="A4" t="s">
        <v>381</v>
      </c>
      <c r="B4" t="s">
        <v>395</v>
      </c>
    </row>
    <row r="5" spans="1:2" x14ac:dyDescent="0.25">
      <c r="A5" t="s">
        <v>382</v>
      </c>
      <c r="B5" t="s">
        <v>396</v>
      </c>
    </row>
    <row r="6" spans="1:2" x14ac:dyDescent="0.25">
      <c r="A6" t="s">
        <v>383</v>
      </c>
      <c r="B6" t="s">
        <v>397</v>
      </c>
    </row>
    <row r="7" spans="1:2" x14ac:dyDescent="0.25">
      <c r="A7" t="s">
        <v>384</v>
      </c>
      <c r="B7" t="s">
        <v>398</v>
      </c>
    </row>
    <row r="8" spans="1:2" x14ac:dyDescent="0.25">
      <c r="A8" t="s">
        <v>103</v>
      </c>
      <c r="B8" t="s">
        <v>399</v>
      </c>
    </row>
    <row r="9" spans="1:2" x14ac:dyDescent="0.25">
      <c r="A9" t="s">
        <v>113</v>
      </c>
      <c r="B9" t="s">
        <v>400</v>
      </c>
    </row>
    <row r="10" spans="1:2" x14ac:dyDescent="0.25">
      <c r="A10" t="s">
        <v>385</v>
      </c>
      <c r="B10" t="s">
        <v>401</v>
      </c>
    </row>
    <row r="11" spans="1:2" x14ac:dyDescent="0.25">
      <c r="A11" t="s">
        <v>116</v>
      </c>
      <c r="B11" t="s">
        <v>402</v>
      </c>
    </row>
    <row r="12" spans="1:2" x14ac:dyDescent="0.25">
      <c r="A12" t="s">
        <v>162</v>
      </c>
      <c r="B12" t="s">
        <v>403</v>
      </c>
    </row>
    <row r="13" spans="1:2" x14ac:dyDescent="0.25">
      <c r="A13" t="s">
        <v>165</v>
      </c>
      <c r="B13" t="s">
        <v>404</v>
      </c>
    </row>
    <row r="14" spans="1:2" x14ac:dyDescent="0.25">
      <c r="A14" t="s">
        <v>118</v>
      </c>
      <c r="B14" t="s">
        <v>405</v>
      </c>
    </row>
    <row r="15" spans="1:2" x14ac:dyDescent="0.25">
      <c r="A15" t="s">
        <v>119</v>
      </c>
      <c r="B15" t="s">
        <v>406</v>
      </c>
    </row>
    <row r="16" spans="1:2" x14ac:dyDescent="0.25">
      <c r="A16" t="s">
        <v>117</v>
      </c>
      <c r="B16" t="s">
        <v>407</v>
      </c>
    </row>
    <row r="17" spans="1:2" x14ac:dyDescent="0.25">
      <c r="A17" t="s">
        <v>120</v>
      </c>
      <c r="B17" t="s">
        <v>408</v>
      </c>
    </row>
    <row r="18" spans="1:2" x14ac:dyDescent="0.25">
      <c r="A18" t="s">
        <v>142</v>
      </c>
      <c r="B18" t="s">
        <v>409</v>
      </c>
    </row>
    <row r="19" spans="1:2" x14ac:dyDescent="0.25">
      <c r="A19" t="s">
        <v>163</v>
      </c>
      <c r="B19" t="s">
        <v>410</v>
      </c>
    </row>
    <row r="20" spans="1:2" x14ac:dyDescent="0.25">
      <c r="A20" t="s">
        <v>182</v>
      </c>
      <c r="B20" t="s">
        <v>411</v>
      </c>
    </row>
    <row r="21" spans="1:2" x14ac:dyDescent="0.25">
      <c r="A21" t="s">
        <v>193</v>
      </c>
      <c r="B21" t="s">
        <v>412</v>
      </c>
    </row>
    <row r="22" spans="1:2" x14ac:dyDescent="0.25">
      <c r="A22" t="s">
        <v>194</v>
      </c>
      <c r="B22" t="s">
        <v>413</v>
      </c>
    </row>
    <row r="23" spans="1:2" x14ac:dyDescent="0.25">
      <c r="A23" t="s">
        <v>198</v>
      </c>
      <c r="B23" t="s">
        <v>414</v>
      </c>
    </row>
    <row r="24" spans="1:2" x14ac:dyDescent="0.25">
      <c r="A24" t="s">
        <v>199</v>
      </c>
      <c r="B24" t="s">
        <v>415</v>
      </c>
    </row>
    <row r="25" spans="1:2" x14ac:dyDescent="0.25">
      <c r="A25" t="s">
        <v>195</v>
      </c>
      <c r="B25" t="s">
        <v>416</v>
      </c>
    </row>
    <row r="26" spans="1:2" x14ac:dyDescent="0.25">
      <c r="A26" t="s">
        <v>196</v>
      </c>
      <c r="B26" t="s">
        <v>417</v>
      </c>
    </row>
    <row r="27" spans="1:2" x14ac:dyDescent="0.25">
      <c r="A27" t="e">
        <v>#VALUE!</v>
      </c>
      <c r="B27" t="s">
        <v>418</v>
      </c>
    </row>
    <row r="28" spans="1:2" x14ac:dyDescent="0.25">
      <c r="A28" t="s">
        <v>386</v>
      </c>
      <c r="B28" t="s">
        <v>406</v>
      </c>
    </row>
    <row r="29" spans="1:2" x14ac:dyDescent="0.25">
      <c r="A29" t="s">
        <v>387</v>
      </c>
      <c r="B29" t="s">
        <v>407</v>
      </c>
    </row>
    <row r="30" spans="1:2" x14ac:dyDescent="0.25">
      <c r="A30" t="s">
        <v>121</v>
      </c>
      <c r="B30" t="s">
        <v>419</v>
      </c>
    </row>
    <row r="31" spans="1:2" x14ac:dyDescent="0.25">
      <c r="A31" t="e">
        <v>#VALUE!</v>
      </c>
      <c r="B31" t="s">
        <v>420</v>
      </c>
    </row>
    <row r="32" spans="1:2" x14ac:dyDescent="0.25">
      <c r="A32" t="s">
        <v>135</v>
      </c>
      <c r="B32" t="s">
        <v>421</v>
      </c>
    </row>
    <row r="33" spans="1:2" x14ac:dyDescent="0.25">
      <c r="A33" t="s">
        <v>147</v>
      </c>
      <c r="B33" t="s">
        <v>422</v>
      </c>
    </row>
    <row r="34" spans="1:2" x14ac:dyDescent="0.25">
      <c r="A34" t="s">
        <v>94</v>
      </c>
      <c r="B34" t="s">
        <v>423</v>
      </c>
    </row>
    <row r="35" spans="1:2" x14ac:dyDescent="0.25">
      <c r="A35" t="e">
        <v>#VALUE!</v>
      </c>
      <c r="B35" t="s">
        <v>424</v>
      </c>
    </row>
    <row r="36" spans="1:2" x14ac:dyDescent="0.25">
      <c r="A36" t="s">
        <v>104</v>
      </c>
      <c r="B36" t="s">
        <v>425</v>
      </c>
    </row>
    <row r="37" spans="1:2" x14ac:dyDescent="0.25">
      <c r="A37" t="s">
        <v>105</v>
      </c>
      <c r="B37" t="s">
        <v>426</v>
      </c>
    </row>
    <row r="38" spans="1:2" x14ac:dyDescent="0.25">
      <c r="A38" t="s">
        <v>388</v>
      </c>
      <c r="B38" t="s">
        <v>446</v>
      </c>
    </row>
    <row r="39" spans="1:2" x14ac:dyDescent="0.25">
      <c r="A39" t="s">
        <v>389</v>
      </c>
      <c r="B39" t="s">
        <v>427</v>
      </c>
    </row>
    <row r="40" spans="1:2" x14ac:dyDescent="0.25">
      <c r="A40" t="s">
        <v>122</v>
      </c>
      <c r="B40" t="s">
        <v>428</v>
      </c>
    </row>
    <row r="41" spans="1:2" x14ac:dyDescent="0.25">
      <c r="A41" t="s">
        <v>124</v>
      </c>
      <c r="B41" t="s">
        <v>429</v>
      </c>
    </row>
    <row r="42" spans="1:2" x14ac:dyDescent="0.25">
      <c r="A42" t="s">
        <v>125</v>
      </c>
      <c r="B42" t="s">
        <v>430</v>
      </c>
    </row>
    <row r="43" spans="1:2" x14ac:dyDescent="0.25">
      <c r="A43" t="s">
        <v>129</v>
      </c>
      <c r="B43" t="s">
        <v>431</v>
      </c>
    </row>
    <row r="44" spans="1:2" x14ac:dyDescent="0.25">
      <c r="A44" t="s">
        <v>184</v>
      </c>
      <c r="B44" t="s">
        <v>432</v>
      </c>
    </row>
    <row r="45" spans="1:2" x14ac:dyDescent="0.25">
      <c r="A45" t="s">
        <v>131</v>
      </c>
      <c r="B45" t="s">
        <v>433</v>
      </c>
    </row>
    <row r="46" spans="1:2" x14ac:dyDescent="0.25">
      <c r="A46" t="s">
        <v>390</v>
      </c>
      <c r="B46" t="s">
        <v>434</v>
      </c>
    </row>
    <row r="47" spans="1:2" x14ac:dyDescent="0.25">
      <c r="A47" t="s">
        <v>391</v>
      </c>
      <c r="B47" t="s">
        <v>435</v>
      </c>
    </row>
    <row r="48" spans="1:2" x14ac:dyDescent="0.25">
      <c r="A48" t="s">
        <v>138</v>
      </c>
      <c r="B48" t="s">
        <v>436</v>
      </c>
    </row>
    <row r="49" spans="1:2" x14ac:dyDescent="0.25">
      <c r="A49" t="s">
        <v>140</v>
      </c>
      <c r="B49" t="s">
        <v>437</v>
      </c>
    </row>
    <row r="50" spans="1:2" x14ac:dyDescent="0.25">
      <c r="A50" t="s">
        <v>146</v>
      </c>
      <c r="B50" t="s">
        <v>438</v>
      </c>
    </row>
    <row r="51" spans="1:2" x14ac:dyDescent="0.25">
      <c r="A51" t="s">
        <v>187</v>
      </c>
      <c r="B51" t="s">
        <v>439</v>
      </c>
    </row>
    <row r="52" spans="1:2" x14ac:dyDescent="0.25">
      <c r="A52" t="s">
        <v>148</v>
      </c>
      <c r="B52" t="s">
        <v>440</v>
      </c>
    </row>
    <row r="53" spans="1:2" x14ac:dyDescent="0.25">
      <c r="A53" t="s">
        <v>183</v>
      </c>
      <c r="B53" t="s">
        <v>441</v>
      </c>
    </row>
    <row r="54" spans="1:2" x14ac:dyDescent="0.25">
      <c r="A54" t="s">
        <v>149</v>
      </c>
      <c r="B54" t="s">
        <v>442</v>
      </c>
    </row>
    <row r="55" spans="1:2" x14ac:dyDescent="0.25">
      <c r="A55" t="s">
        <v>150</v>
      </c>
      <c r="B55" t="s">
        <v>443</v>
      </c>
    </row>
    <row r="56" spans="1:2" x14ac:dyDescent="0.25">
      <c r="A56" t="s">
        <v>151</v>
      </c>
      <c r="B56" t="s">
        <v>444</v>
      </c>
    </row>
    <row r="57" spans="1:2" x14ac:dyDescent="0.25">
      <c r="A57" t="s">
        <v>152</v>
      </c>
      <c r="B57" t="s">
        <v>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085F-1D75-4546-A6CC-CDA77C7D6D6A}">
  <dimension ref="A1:B85"/>
  <sheetViews>
    <sheetView topLeftCell="A43" workbookViewId="0">
      <selection activeCell="B9" sqref="B9"/>
    </sheetView>
  </sheetViews>
  <sheetFormatPr defaultRowHeight="15" x14ac:dyDescent="0.25"/>
  <cols>
    <col min="1" max="1" width="91.710937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0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9" spans="1:2" x14ac:dyDescent="0.25">
      <c r="A9" t="s">
        <v>6</v>
      </c>
      <c r="B9" t="s">
        <v>6</v>
      </c>
    </row>
    <row r="10" spans="1:2" x14ac:dyDescent="0.25">
      <c r="A10" t="s">
        <v>7</v>
      </c>
      <c r="B10" t="s">
        <v>7</v>
      </c>
    </row>
    <row r="11" spans="1:2" x14ac:dyDescent="0.25">
      <c r="A11" t="s">
        <v>8</v>
      </c>
      <c r="B11" t="s">
        <v>8</v>
      </c>
    </row>
    <row r="12" spans="1:2" x14ac:dyDescent="0.25">
      <c r="A12" t="s">
        <v>9</v>
      </c>
      <c r="B12" t="s">
        <v>9</v>
      </c>
    </row>
    <row r="13" spans="1:2" x14ac:dyDescent="0.25">
      <c r="A13" t="s">
        <v>10</v>
      </c>
      <c r="B13" t="s">
        <v>10</v>
      </c>
    </row>
    <row r="14" spans="1:2" x14ac:dyDescent="0.25">
      <c r="A14" t="s">
        <v>11</v>
      </c>
      <c r="B14" t="s">
        <v>11</v>
      </c>
    </row>
    <row r="15" spans="1:2" x14ac:dyDescent="0.25">
      <c r="A15" t="s">
        <v>12</v>
      </c>
      <c r="B15" t="s">
        <v>12</v>
      </c>
    </row>
    <row r="16" spans="1:2" x14ac:dyDescent="0.25">
      <c r="A16" t="s">
        <v>13</v>
      </c>
      <c r="B16" t="str">
        <f>MID(A16,1,FIND("=",A16)-1)</f>
        <v xml:space="preserve">      ,delivery_number_mask                                    </v>
      </c>
    </row>
    <row r="17" spans="1:2" x14ac:dyDescent="0.25">
      <c r="A17" t="s">
        <v>14</v>
      </c>
      <c r="B17" t="str">
        <f t="shared" ref="B17:B60" si="0">MID(A17,1,FIND("=",A17)-1)</f>
        <v xml:space="preserve">      ,receive_balance_to_zero_tolerance                       </v>
      </c>
    </row>
    <row r="18" spans="1:2" x14ac:dyDescent="0.25">
      <c r="A18" t="s">
        <v>15</v>
      </c>
      <c r="B18" t="s">
        <v>15</v>
      </c>
    </row>
    <row r="19" spans="1:2" x14ac:dyDescent="0.25">
      <c r="A19" t="s">
        <v>16</v>
      </c>
      <c r="B19" t="str">
        <f t="shared" si="0"/>
        <v xml:space="preserve">      ,rcv_using_po_default_cost_target_code                   </v>
      </c>
    </row>
    <row r="20" spans="1:2" x14ac:dyDescent="0.25">
      <c r="A20" t="s">
        <v>17</v>
      </c>
      <c r="B20" t="str">
        <f t="shared" si="0"/>
        <v xml:space="preserve">      ,inv_receive_require_invoice_flag                        </v>
      </c>
    </row>
    <row r="21" spans="1:2" x14ac:dyDescent="0.25">
      <c r="A21" t="s">
        <v>18</v>
      </c>
      <c r="B21" t="str">
        <f t="shared" si="0"/>
        <v xml:space="preserve">      ,default_recv_source_code                                </v>
      </c>
    </row>
    <row r="22" spans="1:2" x14ac:dyDescent="0.25">
      <c r="A22" t="s">
        <v>19</v>
      </c>
      <c r="B22" t="str">
        <f t="shared" si="0"/>
        <v xml:space="preserve">      ,inv_receive_invoice_date_required_flag                  </v>
      </c>
    </row>
    <row r="23" spans="1:2" x14ac:dyDescent="0.25">
      <c r="A23" t="s">
        <v>20</v>
      </c>
      <c r="B23" t="str">
        <f t="shared" si="0"/>
        <v xml:space="preserve">      ,inv_receive_invoice_num_required_flag                   </v>
      </c>
    </row>
    <row r="24" spans="1:2" x14ac:dyDescent="0.25">
      <c r="A24" t="s">
        <v>21</v>
      </c>
      <c r="B24" t="str">
        <f t="shared" si="0"/>
        <v xml:space="preserve">      ,inv_receive_invoice_num_invalid_chars                   </v>
      </c>
    </row>
    <row r="25" spans="1:2" x14ac:dyDescent="0.25">
      <c r="A25" t="s">
        <v>22</v>
      </c>
      <c r="B25" t="str">
        <f t="shared" si="0"/>
        <v xml:space="preserve">      ,receive_check_number_for_cod_flag                       </v>
      </c>
    </row>
    <row r="26" spans="1:2" x14ac:dyDescent="0.25">
      <c r="A26" t="s">
        <v>23</v>
      </c>
      <c r="B26" t="str">
        <f t="shared" si="0"/>
        <v xml:space="preserve">      ,auto_manage_cost_discrep_flag                           </v>
      </c>
    </row>
    <row r="27" spans="1:2" x14ac:dyDescent="0.25">
      <c r="A27" t="s">
        <v>24</v>
      </c>
      <c r="B27" t="str">
        <f t="shared" si="0"/>
        <v xml:space="preserve">      ,auto_post_inv_recv_flag                                 </v>
      </c>
    </row>
    <row r="28" spans="1:2" x14ac:dyDescent="0.25">
      <c r="A28" t="s">
        <v>25</v>
      </c>
      <c r="B28" t="str">
        <f t="shared" si="0"/>
        <v xml:space="preserve">      ,require_delivery_date_flag                              </v>
      </c>
    </row>
    <row r="29" spans="1:2" x14ac:dyDescent="0.25">
      <c r="A29" t="s">
        <v>26</v>
      </c>
      <c r="B29" t="str">
        <f t="shared" si="0"/>
        <v xml:space="preserve">      ,create_receive_from_invoice_flag                        </v>
      </c>
    </row>
    <row r="30" spans="1:2" x14ac:dyDescent="0.25">
      <c r="A30" t="s">
        <v>27</v>
      </c>
      <c r="B30" t="str">
        <f t="shared" si="0"/>
        <v xml:space="preserve">      ,receive_max_review_hours                                </v>
      </c>
    </row>
    <row r="31" spans="1:2" x14ac:dyDescent="0.25">
      <c r="A31" t="s">
        <v>28</v>
      </c>
      <c r="B31" t="str">
        <f t="shared" si="0"/>
        <v xml:space="preserve">      ,allow_totals_accept_receiving_flag                      </v>
      </c>
    </row>
    <row r="32" spans="1:2" x14ac:dyDescent="0.25">
      <c r="A32" t="s">
        <v>29</v>
      </c>
      <c r="B32" t="str">
        <f t="shared" si="0"/>
        <v xml:space="preserve">      ,blind_receiving_flag                                    </v>
      </c>
    </row>
    <row r="33" spans="1:2" x14ac:dyDescent="0.25">
      <c r="A33" t="s">
        <v>30</v>
      </c>
      <c r="B33" t="str">
        <f t="shared" si="0"/>
        <v xml:space="preserve">      ,allow_totals_only_receiving_flag                        </v>
      </c>
    </row>
    <row r="34" spans="1:2" x14ac:dyDescent="0.25">
      <c r="A34" t="s">
        <v>31</v>
      </c>
      <c r="B34" t="str">
        <f t="shared" si="0"/>
        <v xml:space="preserve">      ,use_lowest_cost_flag                                    </v>
      </c>
    </row>
    <row r="35" spans="1:2" x14ac:dyDescent="0.25">
      <c r="A35" t="s">
        <v>32</v>
      </c>
      <c r="B35" t="s">
        <v>32</v>
      </c>
    </row>
    <row r="36" spans="1:2" x14ac:dyDescent="0.25">
      <c r="A36" t="s">
        <v>33</v>
      </c>
      <c r="B36" t="s">
        <v>33</v>
      </c>
    </row>
    <row r="37" spans="1:2" x14ac:dyDescent="0.25">
      <c r="A37" t="s">
        <v>34</v>
      </c>
      <c r="B37" t="str">
        <f t="shared" si="0"/>
        <v xml:space="preserve">      ,return_approval_required_flag                           </v>
      </c>
    </row>
    <row r="38" spans="1:2" x14ac:dyDescent="0.25">
      <c r="A38" t="s">
        <v>35</v>
      </c>
      <c r="B38" t="str">
        <f t="shared" si="0"/>
        <v xml:space="preserve">      ,duplicate_invoice_processing_type_code                   </v>
      </c>
    </row>
    <row r="39" spans="1:2" x14ac:dyDescent="0.25">
      <c r="A39" t="s">
        <v>36</v>
      </c>
      <c r="B39" t="str">
        <f t="shared" si="0"/>
        <v xml:space="preserve">      ,credit_request_export_method_type_code                   </v>
      </c>
    </row>
    <row r="40" spans="1:2" x14ac:dyDescent="0.25">
      <c r="A40" t="s">
        <v>37</v>
      </c>
      <c r="B40" t="str">
        <f t="shared" si="0"/>
        <v xml:space="preserve">      ,export_type_code                                         </v>
      </c>
    </row>
    <row r="41" spans="1:2" x14ac:dyDescent="0.25">
      <c r="A41" t="s">
        <v>38</v>
      </c>
      <c r="B41" t="str">
        <f t="shared" si="0"/>
        <v xml:space="preserve">      ,billing_method_type_code                                </v>
      </c>
    </row>
    <row r="42" spans="1:2" x14ac:dyDescent="0.25">
      <c r="A42" t="s">
        <v>39</v>
      </c>
      <c r="B42" t="str">
        <f t="shared" si="0"/>
        <v xml:space="preserve">      ,consolidate_receiving_flag                              </v>
      </c>
    </row>
    <row r="43" spans="1:2" x14ac:dyDescent="0.25">
      <c r="A43" t="s">
        <v>40</v>
      </c>
      <c r="B43" t="str">
        <f t="shared" si="0"/>
        <v xml:space="preserve">      ,hold_ap_for_credit_memo_post_flag                       </v>
      </c>
    </row>
    <row r="44" spans="1:2" x14ac:dyDescent="0.25">
      <c r="A44" t="s">
        <v>41</v>
      </c>
      <c r="B44" t="str">
        <f t="shared" si="0"/>
        <v xml:space="preserve">      ,discrep_max_tolerance                                    </v>
      </c>
    </row>
    <row r="45" spans="1:2" x14ac:dyDescent="0.25">
      <c r="A45" t="s">
        <v>42</v>
      </c>
      <c r="B45" t="str">
        <f t="shared" si="0"/>
        <v xml:space="preserve">      ,credit_approval_required_flag                           </v>
      </c>
    </row>
    <row r="46" spans="1:2" x14ac:dyDescent="0.25">
      <c r="A46" t="s">
        <v>43</v>
      </c>
      <c r="B46" t="str">
        <f t="shared" si="0"/>
        <v xml:space="preserve">      ,req_total_credit_memo_tolerance                         </v>
      </c>
    </row>
    <row r="47" spans="1:2" x14ac:dyDescent="0.25">
      <c r="A47" t="s">
        <v>44</v>
      </c>
      <c r="B47" t="str">
        <f t="shared" si="0"/>
        <v xml:space="preserve">      ,automatically_post_linked_credit_memo_flag              </v>
      </c>
    </row>
    <row r="48" spans="1:2" x14ac:dyDescent="0.25">
      <c r="A48" t="s">
        <v>45</v>
      </c>
      <c r="B48" t="str">
        <f t="shared" si="0"/>
        <v xml:space="preserve">      ,auto_credit_for_qty_discrep_flag                        </v>
      </c>
    </row>
    <row r="49" spans="1:2" x14ac:dyDescent="0.25">
      <c r="A49" t="s">
        <v>46</v>
      </c>
      <c r="B49" t="s">
        <v>46</v>
      </c>
    </row>
    <row r="50" spans="1:2" x14ac:dyDescent="0.25">
      <c r="A50" t="s">
        <v>47</v>
      </c>
      <c r="B50" t="s">
        <v>47</v>
      </c>
    </row>
    <row r="51" spans="1:2" x14ac:dyDescent="0.25">
      <c r="A51" t="s">
        <v>48</v>
      </c>
      <c r="B51" t="str">
        <f t="shared" si="0"/>
        <v xml:space="preserve">      ,auto_approve_invoice_days                               </v>
      </c>
    </row>
    <row r="52" spans="1:2" x14ac:dyDescent="0.25">
      <c r="A52" t="s">
        <v>49</v>
      </c>
      <c r="B52" t="str">
        <f t="shared" si="0"/>
        <v xml:space="preserve">      ,auto_reject_disputed_invoice_days                       </v>
      </c>
    </row>
    <row r="53" spans="1:2" x14ac:dyDescent="0.25">
      <c r="A53" t="s">
        <v>50</v>
      </c>
      <c r="B53" t="str">
        <f t="shared" si="0"/>
        <v xml:space="preserve">      ,estimated_vat_tolerance                                 </v>
      </c>
    </row>
    <row r="54" spans="1:2" x14ac:dyDescent="0.25">
      <c r="A54" t="s">
        <v>51</v>
      </c>
      <c r="B54" t="str">
        <f t="shared" si="0"/>
        <v xml:space="preserve">      ,ap_payment_type                                         </v>
      </c>
    </row>
    <row r="55" spans="1:2" x14ac:dyDescent="0.25">
      <c r="A55" t="s">
        <v>52</v>
      </c>
      <c r="B55" t="str">
        <f t="shared" si="0"/>
        <v xml:space="preserve">      ,auto_create_invoice_from_recv_flag                      </v>
      </c>
    </row>
    <row r="56" spans="1:2" x14ac:dyDescent="0.25">
      <c r="A56" t="s">
        <v>53</v>
      </c>
      <c r="B56" t="str">
        <f t="shared" si="0"/>
        <v xml:space="preserve">      ,automatically_post_linked_invoice_flag                  </v>
      </c>
    </row>
    <row r="57" spans="1:2" x14ac:dyDescent="0.25">
      <c r="A57" t="s">
        <v>54</v>
      </c>
      <c r="B57" t="str">
        <f t="shared" si="0"/>
        <v xml:space="preserve">      ,invoice_cost_source_type_code                           </v>
      </c>
    </row>
    <row r="58" spans="1:2" x14ac:dyDescent="0.25">
      <c r="A58" t="s">
        <v>55</v>
      </c>
      <c r="B58" t="str">
        <f t="shared" si="0"/>
        <v xml:space="preserve">      ,invoice_quantity_source_type_code                       </v>
      </c>
    </row>
    <row r="59" spans="1:2" x14ac:dyDescent="0.25">
      <c r="A59" t="s">
        <v>56</v>
      </c>
      <c r="B59" t="str">
        <f t="shared" si="0"/>
        <v xml:space="preserve">      ,invoice_export_type_code                                </v>
      </c>
    </row>
    <row r="60" spans="1:2" x14ac:dyDescent="0.25">
      <c r="A60" t="s">
        <v>57</v>
      </c>
      <c r="B60" t="str">
        <f t="shared" si="0"/>
        <v xml:space="preserve">      ,invoice_print_signature_flag                            </v>
      </c>
    </row>
    <row r="61" spans="1:2" x14ac:dyDescent="0.25">
      <c r="A61" t="s">
        <v>2</v>
      </c>
    </row>
    <row r="84" spans="1:1" x14ac:dyDescent="0.25">
      <c r="A84" t="s">
        <v>2</v>
      </c>
    </row>
    <row r="85" spans="1:1" x14ac:dyDescent="0.25">
      <c r="A8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965B-A8DB-4978-AA2A-D5139EFB118A}">
  <dimension ref="A1:C61"/>
  <sheetViews>
    <sheetView workbookViewId="0">
      <selection activeCell="A23" sqref="A23"/>
    </sheetView>
  </sheetViews>
  <sheetFormatPr defaultRowHeight="15" x14ac:dyDescent="0.25"/>
  <cols>
    <col min="1" max="1" width="104.42578125" customWidth="1"/>
    <col min="2" max="2" width="32.28515625" customWidth="1"/>
  </cols>
  <sheetData>
    <row r="1" spans="1:3" x14ac:dyDescent="0.25">
      <c r="A1" t="s">
        <v>210</v>
      </c>
      <c r="B1" t="str">
        <f>MID(A1,1, FIND("TwoDashes",A1,1)-1)</f>
        <v/>
      </c>
      <c r="C1" t="str">
        <f>MID(A1,FIND("TwoDashes",A1),255)</f>
        <v>TwoDashes General Tab</v>
      </c>
    </row>
    <row r="2" spans="1:3" x14ac:dyDescent="0.25">
      <c r="A2" t="s">
        <v>272</v>
      </c>
      <c r="B2" t="str">
        <f t="shared" ref="B2:B61" si="0">MID(A2,1, FIND("TwoDashes",A2,1)-1)</f>
        <v xml:space="preserve">	  catalog_import_review_flag							    = 'y'				</v>
      </c>
      <c r="C2" t="str">
        <f t="shared" ref="C2:C61" si="1">MID(A2,FIND("TwoDashes",A2),255)</f>
        <v>TwoDashes Review Imported Catalog Before Posting</v>
      </c>
    </row>
    <row r="3" spans="1:3" x14ac:dyDescent="0.25">
      <c r="A3" t="s">
        <v>212</v>
      </c>
      <c r="B3" t="str">
        <f t="shared" si="0"/>
        <v/>
      </c>
      <c r="C3" t="str">
        <f t="shared" si="1"/>
        <v>TwoDashes Ordering Tab</v>
      </c>
    </row>
    <row r="4" spans="1:3" x14ac:dyDescent="0.25">
      <c r="A4" t="s">
        <v>273</v>
      </c>
      <c r="B4" t="str">
        <f t="shared" si="0"/>
        <v xml:space="preserve">	  ,gen_auto_orders_flag									    = 'y'				</v>
      </c>
      <c r="C4" t="str">
        <f t="shared" si="1"/>
        <v>TwoDashes Generate Automated Orders</v>
      </c>
    </row>
    <row r="5" spans="1:3" x14ac:dyDescent="0.25">
      <c r="A5" t="s">
        <v>274</v>
      </c>
      <c r="B5" t="str">
        <f t="shared" si="0"/>
        <v xml:space="preserve">	  ,allow_bu_review_auto_orders_flag						    = 'y'				</v>
      </c>
      <c r="C5" t="str">
        <f t="shared" si="1"/>
        <v>TwoDashes Allow BU to Review Automated Orders</v>
      </c>
    </row>
    <row r="6" spans="1:3" x14ac:dyDescent="0.25">
      <c r="A6" t="s">
        <v>275</v>
      </c>
      <c r="B6" t="str">
        <f t="shared" si="0"/>
        <v xml:space="preserve">	  ,max_bu_orders_review_hours								= 23				</v>
      </c>
      <c r="C6" t="str">
        <f t="shared" si="1"/>
        <v>TwoDashes Maximum Review Hours for Automated Orders</v>
      </c>
    </row>
    <row r="7" spans="1:3" x14ac:dyDescent="0.25">
      <c r="A7" t="s">
        <v>276</v>
      </c>
      <c r="B7" t="str">
        <f t="shared" si="0"/>
        <v xml:space="preserve">	  ,use_default_forecast_group_flag							= 'y'				</v>
      </c>
      <c r="C7" t="str">
        <f t="shared" si="1"/>
        <v>TwoDashes Use Default Forecast Group for Automated Orders</v>
      </c>
    </row>
    <row r="8" spans="1:3" x14ac:dyDescent="0.25">
      <c r="A8" t="s">
        <v>277</v>
      </c>
      <c r="B8" t="str">
        <f t="shared" si="0"/>
        <v xml:space="preserve">	  ,accepts_push_orders_flag									= 'y'				</v>
      </c>
      <c r="C8" t="str">
        <f t="shared" si="1"/>
        <v>TwoDashes Allows Push Orders</v>
      </c>
    </row>
    <row r="9" spans="1:3" x14ac:dyDescent="0.25">
      <c r="A9" t="s">
        <v>278</v>
      </c>
      <c r="B9" t="str">
        <f t="shared" si="0"/>
        <v xml:space="preserve">	  ,suggested_order_qty_rounding_threshold					= 3					</v>
      </c>
      <c r="C9" t="str">
        <f t="shared" si="1"/>
        <v>TwoDashes Order Quantity Rounding Threshold (%)</v>
      </c>
    </row>
    <row r="10" spans="1:3" x14ac:dyDescent="0.25">
      <c r="A10" t="s">
        <v>219</v>
      </c>
      <c r="B10" t="str">
        <f t="shared" si="0"/>
        <v/>
      </c>
      <c r="C10" t="str">
        <f t="shared" si="1"/>
        <v>TwoDashes Receiving tab</v>
      </c>
    </row>
    <row r="11" spans="1:3" x14ac:dyDescent="0.25">
      <c r="A11" t="s">
        <v>227</v>
      </c>
      <c r="B11" t="str">
        <f t="shared" si="0"/>
        <v xml:space="preserve">,delivery_number_mask                                    = NULL              </v>
      </c>
      <c r="C11" t="str">
        <f t="shared" si="1"/>
        <v>TwoDashes Receiving Number Format</v>
      </c>
    </row>
    <row r="12" spans="1:3" x14ac:dyDescent="0.25">
      <c r="A12" t="s">
        <v>228</v>
      </c>
      <c r="B12" t="str">
        <f t="shared" si="0"/>
        <v xml:space="preserve">,receive_balance_to_zero_tolerance                       = 0					</v>
      </c>
      <c r="C12" t="str">
        <f t="shared" si="1"/>
        <v>TwoDashes Balance to Control Amount Tolerance</v>
      </c>
    </row>
    <row r="13" spans="1:3" x14ac:dyDescent="0.25">
      <c r="A13" t="s">
        <v>229</v>
      </c>
      <c r="B13" t="str">
        <f t="shared" si="0"/>
        <v xml:space="preserve">,rcv_using_inv_default_cost_target_code				   = 'i'              </v>
      </c>
      <c r="C13" t="str">
        <f t="shared" si="1"/>
        <v>TwoDashes Receiving Against E-Invoice Defaults Costs to</v>
      </c>
    </row>
    <row r="14" spans="1:3" x14ac:dyDescent="0.25">
      <c r="A14" t="s">
        <v>230</v>
      </c>
      <c r="B14" t="str">
        <f t="shared" si="0"/>
        <v xml:space="preserve">,rcv_using_po_default_cost_target_code                   = 'c'              </v>
      </c>
      <c r="C14" t="str">
        <f t="shared" si="1"/>
        <v>TwoDashes Receiving Against PO Defaults Costs to</v>
      </c>
    </row>
    <row r="15" spans="1:3" x14ac:dyDescent="0.25">
      <c r="A15" t="s">
        <v>231</v>
      </c>
      <c r="B15" t="str">
        <f t="shared" si="0"/>
        <v xml:space="preserve">,inv_receive_require_invoice_flag                        = 'n'              </v>
      </c>
      <c r="C15" t="str">
        <f t="shared" si="1"/>
        <v>TwoDashes Receive From Invoice Only</v>
      </c>
    </row>
    <row r="16" spans="1:3" x14ac:dyDescent="0.25">
      <c r="A16" t="s">
        <v>232</v>
      </c>
      <c r="B16" t="str">
        <f t="shared" si="0"/>
        <v xml:space="preserve">,default_recv_source_code                                = 'i'              </v>
      </c>
      <c r="C16" t="str">
        <f t="shared" si="1"/>
        <v>TwoDashes Default Receiving Source 'i' = invoice</v>
      </c>
    </row>
    <row r="17" spans="1:3" x14ac:dyDescent="0.25">
      <c r="A17" t="s">
        <v>233</v>
      </c>
      <c r="B17" t="str">
        <f t="shared" si="0"/>
        <v xml:space="preserve">,inv_receive_invoice_date_required_flag                  = 'y'              </v>
      </c>
      <c r="C17" t="str">
        <f t="shared" si="1"/>
        <v>TwoDashes Require Invoice Date</v>
      </c>
    </row>
    <row r="18" spans="1:3" x14ac:dyDescent="0.25">
      <c r="A18" t="s">
        <v>234</v>
      </c>
      <c r="B18" t="str">
        <f t="shared" si="0"/>
        <v xml:space="preserve">,inv_receive_invoice_num_required_flag                   = 'y'              </v>
      </c>
      <c r="C18" t="str">
        <f t="shared" si="1"/>
        <v>TwoDashes Require Invoice Number</v>
      </c>
    </row>
    <row r="19" spans="1:3" x14ac:dyDescent="0.25">
      <c r="A19" t="s">
        <v>235</v>
      </c>
      <c r="B19" t="str">
        <f t="shared" si="0"/>
        <v xml:space="preserve">,inv_receive_invoice_num_invalid_chars                   = '!@#$%^&amp;*()+=_`~\|/?{}[]&lt;&gt;'             </v>
      </c>
      <c r="C19" t="str">
        <f t="shared" si="1"/>
        <v>TwoDashes Invalid Invoice Number Characters</v>
      </c>
    </row>
    <row r="20" spans="1:3" x14ac:dyDescent="0.25">
      <c r="A20" t="s">
        <v>236</v>
      </c>
      <c r="B20" t="str">
        <f t="shared" si="0"/>
        <v xml:space="preserve">,receive_check_number_for_cod_flag                       = 'y'              </v>
      </c>
      <c r="C20" t="str">
        <f t="shared" si="1"/>
        <v>TwoDashes Require Check Number for COD Deliveries</v>
      </c>
    </row>
    <row r="21" spans="1:3" x14ac:dyDescent="0.25">
      <c r="A21" t="s">
        <v>237</v>
      </c>
      <c r="B21" t="str">
        <f t="shared" si="0"/>
        <v xml:space="preserve">,auto_manage_cost_discrep_flag                           = 'y'              </v>
      </c>
      <c r="C21" t="str">
        <f t="shared" si="1"/>
        <v>TwoDashes Auto Manage Cost Discrepancies</v>
      </c>
    </row>
    <row r="22" spans="1:3" x14ac:dyDescent="0.25">
      <c r="A22" t="s">
        <v>238</v>
      </c>
      <c r="B22" t="str">
        <f t="shared" si="0"/>
        <v xml:space="preserve">,auto_post_inv_recv_flag                                 = 'n'              </v>
      </c>
      <c r="C22" t="str">
        <f t="shared" si="1"/>
        <v>TwoDashes Auto Post Receiving</v>
      </c>
    </row>
    <row r="23" spans="1:3" x14ac:dyDescent="0.25">
      <c r="A23" t="s">
        <v>239</v>
      </c>
      <c r="B23" t="str">
        <f t="shared" si="0"/>
        <v xml:space="preserve">,require_delivery_date_flag                              = 'n'              </v>
      </c>
      <c r="C23" t="str">
        <f t="shared" si="1"/>
        <v>TwoDashes Require Entry of Delivery Date and Time</v>
      </c>
    </row>
    <row r="24" spans="1:3" x14ac:dyDescent="0.25">
      <c r="A24" t="s">
        <v>240</v>
      </c>
      <c r="B24" t="str">
        <f t="shared" si="0"/>
        <v xml:space="preserve">,create_receive_from_invoice_flag                        = 'n'              </v>
      </c>
      <c r="C24" t="str">
        <f t="shared" si="1"/>
        <v>TwoDashes Create Receiving from Imported Invoice</v>
      </c>
    </row>
    <row r="25" spans="1:3" x14ac:dyDescent="0.25">
      <c r="A25" t="s">
        <v>241</v>
      </c>
      <c r="B25" t="str">
        <f t="shared" si="0"/>
        <v xml:space="preserve">,receive_max_review_hours                                = NULL             </v>
      </c>
      <c r="C25" t="str">
        <f t="shared" si="1"/>
        <v>TwoDashes Maximum Review Hours</v>
      </c>
    </row>
    <row r="26" spans="1:3" x14ac:dyDescent="0.25">
      <c r="A26" t="s">
        <v>242</v>
      </c>
      <c r="B26" t="str">
        <f t="shared" si="0"/>
        <v xml:space="preserve">,allow_totals_accept_receiving_flag                      = 'n'              </v>
      </c>
      <c r="C26" t="str">
        <f t="shared" si="1"/>
        <v>TwoDashes Allow Total Accept Receiving</v>
      </c>
    </row>
    <row r="27" spans="1:3" x14ac:dyDescent="0.25">
      <c r="A27" t="s">
        <v>243</v>
      </c>
      <c r="B27" t="str">
        <f t="shared" si="0"/>
        <v xml:space="preserve">,blind_receiving_flag                                    = 'n'              </v>
      </c>
      <c r="C27" t="str">
        <f t="shared" si="1"/>
        <v>TwoDashes Force Blind Receiving</v>
      </c>
    </row>
    <row r="28" spans="1:3" x14ac:dyDescent="0.25">
      <c r="A28" t="s">
        <v>244</v>
      </c>
      <c r="B28" t="str">
        <f t="shared" si="0"/>
        <v xml:space="preserve">,allow_totals_only_receiving_flag                        = 'n'              </v>
      </c>
      <c r="C28" t="str">
        <f t="shared" si="1"/>
        <v>TwoDashes Allow Totals Only Receiving</v>
      </c>
    </row>
    <row r="29" spans="1:3" x14ac:dyDescent="0.25">
      <c r="A29" t="s">
        <v>245</v>
      </c>
      <c r="B29" t="str">
        <f t="shared" si="0"/>
        <v xml:space="preserve">,use_lowest_cost_flag                                    = 'n'              </v>
      </c>
      <c r="C29" t="str">
        <f t="shared" si="1"/>
        <v>TwoDashes Use Lowest Cost</v>
      </c>
    </row>
    <row r="30" spans="1:3" x14ac:dyDescent="0.25">
      <c r="A30" t="s">
        <v>221</v>
      </c>
      <c r="B30" t="str">
        <f t="shared" si="0"/>
        <v/>
      </c>
      <c r="C30" t="str">
        <f t="shared" si="1"/>
        <v>TwoDashes Returns tab</v>
      </c>
    </row>
    <row r="31" spans="1:3" x14ac:dyDescent="0.25">
      <c r="A31" t="s">
        <v>246</v>
      </c>
      <c r="B31" t="str">
        <f t="shared" si="0"/>
        <v xml:space="preserve">,inv_return_invoice_num_required_flag					   = 'y'              </v>
      </c>
      <c r="C31" t="str">
        <f t="shared" si="1"/>
        <v>TwoDashes Require Invoice Number</v>
      </c>
    </row>
    <row r="32" spans="1:3" x14ac:dyDescent="0.25">
      <c r="A32" t="s">
        <v>247</v>
      </c>
      <c r="B32" t="str">
        <f t="shared" si="0"/>
        <v xml:space="preserve">,inv_return_invoice_num_invalid_chars					   = '!@#$%^&amp;*()+=_`~\|/?{}[]&lt;&gt;'             </v>
      </c>
      <c r="C32" t="str">
        <f t="shared" si="1"/>
        <v>TwoDashes Invalid Invoice Number Characters</v>
      </c>
    </row>
    <row r="33" spans="1:3" x14ac:dyDescent="0.25">
      <c r="A33" t="s">
        <v>248</v>
      </c>
      <c r="B33" t="str">
        <f t="shared" si="0"/>
        <v xml:space="preserve">,return_approval_required_flag                           = 'n'              </v>
      </c>
      <c r="C33" t="str">
        <f t="shared" si="1"/>
        <v>TwoDashes Require Approval Code/Name</v>
      </c>
    </row>
    <row r="34" spans="1:3" x14ac:dyDescent="0.25">
      <c r="A34" t="s">
        <v>222</v>
      </c>
      <c r="B34" t="str">
        <f t="shared" si="0"/>
        <v/>
      </c>
      <c r="C34" t="str">
        <f t="shared" si="1"/>
        <v>TwoDashes Interface tab</v>
      </c>
    </row>
    <row r="35" spans="1:3" x14ac:dyDescent="0.25">
      <c r="A35" t="s">
        <v>249</v>
      </c>
      <c r="B35" t="str">
        <f t="shared" si="0"/>
        <v xml:space="preserve">,duplicate_invoice_processing_type_code                   = 'o'              </v>
      </c>
      <c r="C35" t="str">
        <f t="shared" si="1"/>
        <v>TwoDashes Duplicate Invoice 'r'=reject; 'o'=overwrite</v>
      </c>
    </row>
    <row r="36" spans="1:3" x14ac:dyDescent="0.25">
      <c r="A36" t="s">
        <v>250</v>
      </c>
      <c r="B36" t="str">
        <f t="shared" si="0"/>
        <v xml:space="preserve">,credit_request_export_method_type_code                   = 'n'              </v>
      </c>
      <c r="C36" t="str">
        <f t="shared" si="1"/>
        <v>TwoDashes Credit Request Export Type 'n'=none; 'x'=xml</v>
      </c>
    </row>
    <row r="37" spans="1:3" x14ac:dyDescent="0.25">
      <c r="A37" t="s">
        <v>251</v>
      </c>
      <c r="B37" t="str">
        <f t="shared" si="0"/>
        <v xml:space="preserve">,export_type_code                                         = 'a'              </v>
      </c>
      <c r="C37" t="str">
        <f t="shared" si="1"/>
        <v>TwoDashes Purchase Order Export Method 'n'=none; 'a'=archive xml</v>
      </c>
    </row>
    <row r="38" spans="1:3" x14ac:dyDescent="0.25">
      <c r="A38" t="s">
        <v>223</v>
      </c>
      <c r="B38" t="str">
        <f t="shared" si="0"/>
        <v/>
      </c>
      <c r="C38" t="str">
        <f t="shared" si="1"/>
        <v>TwoDashes Payment tab</v>
      </c>
    </row>
    <row r="39" spans="1:3" x14ac:dyDescent="0.25">
      <c r="A39" t="s">
        <v>252</v>
      </c>
      <c r="B39" t="str">
        <f t="shared" si="0"/>
        <v xml:space="preserve">,billing_method_type_code                                = 0                </v>
      </c>
      <c r="C39" t="str">
        <f t="shared" si="1"/>
        <v>TwoDashes Export Type to AP 0=invoice; 1=receiving</v>
      </c>
    </row>
    <row r="40" spans="1:3" x14ac:dyDescent="0.25">
      <c r="A40" t="s">
        <v>253</v>
      </c>
      <c r="B40" t="str">
        <f t="shared" si="0"/>
        <v xml:space="preserve">,consolidate_receiving_flag                              = 'n'              </v>
      </c>
      <c r="C40" t="str">
        <f t="shared" si="1"/>
        <v>TwoDashes Allow Multiple Receivings per Invoice</v>
      </c>
    </row>
    <row r="41" spans="1:3" x14ac:dyDescent="0.25">
      <c r="A41" t="s">
        <v>279</v>
      </c>
      <c r="B41" t="str">
        <f t="shared" si="0"/>
        <v xml:space="preserve">	  ,allow_return_on_invoice_flag								='n'				</v>
      </c>
      <c r="C41" t="str">
        <f t="shared" si="1"/>
        <v>TwoDashesAllow Returns on Invoice</v>
      </c>
    </row>
    <row r="42" spans="1:3" x14ac:dyDescent="0.25">
      <c r="A42" t="s">
        <v>280</v>
      </c>
      <c r="B42" t="str">
        <f t="shared" si="0"/>
        <v xml:space="preserve">	  ,use_invoice_receiving_cost_for_authorization_flag		='y'				</v>
      </c>
      <c r="C42" t="str">
        <f t="shared" si="1"/>
        <v>TwoDashes Restrict Invoice Reconciliation Values</v>
      </c>
    </row>
    <row r="43" spans="1:3" x14ac:dyDescent="0.25">
      <c r="A43" t="s">
        <v>254</v>
      </c>
      <c r="B43" t="str">
        <f t="shared" si="0"/>
        <v xml:space="preserve">,hold_ap_for_credit_memo_post_flag                       = 'n'              </v>
      </c>
      <c r="C43" t="str">
        <f t="shared" si="1"/>
        <v>TwoDashes Hold Payment Until Invoice Reconciled</v>
      </c>
    </row>
    <row r="44" spans="1:3" x14ac:dyDescent="0.25">
      <c r="A44" t="s">
        <v>255</v>
      </c>
      <c r="B44" t="str">
        <f t="shared" si="0"/>
        <v xml:space="preserve">,discrep_max_tolerance                                    = 0.00             </v>
      </c>
      <c r="C44" t="str">
        <f t="shared" si="1"/>
        <v>TwoDashes Balance Invoice to Control Amount Tolerance</v>
      </c>
    </row>
    <row r="45" spans="1:3" x14ac:dyDescent="0.25">
      <c r="A45" t="s">
        <v>256</v>
      </c>
      <c r="B45" t="str">
        <f t="shared" si="0"/>
        <v xml:space="preserve">,credit_approval_required_flag                           = 'n'              </v>
      </c>
      <c r="C45" t="str">
        <f t="shared" si="1"/>
        <v>TwoDashes Require Approval Code and Name to Complete Credit</v>
      </c>
    </row>
    <row r="46" spans="1:3" x14ac:dyDescent="0.25">
      <c r="A46" t="s">
        <v>257</v>
      </c>
      <c r="B46" t="str">
        <f t="shared" si="0"/>
        <v xml:space="preserve">,req_total_credit_memo_tolerance                         = NULL             </v>
      </c>
      <c r="C46" t="str">
        <f t="shared" si="1"/>
        <v>TwoDashes Balance Credit Memo to Control Amount Tolerance</v>
      </c>
    </row>
    <row r="47" spans="1:3" x14ac:dyDescent="0.25">
      <c r="A47" t="s">
        <v>258</v>
      </c>
      <c r="B47" t="str">
        <f t="shared" si="0"/>
        <v xml:space="preserve">,automatically_post_linked_credit_memo_flag              = 'n'              </v>
      </c>
      <c r="C47" t="str">
        <f t="shared" si="1"/>
        <v>TwoDashes Automatically Post Linked Credit Memo</v>
      </c>
    </row>
    <row r="48" spans="1:3" x14ac:dyDescent="0.25">
      <c r="A48" t="s">
        <v>259</v>
      </c>
      <c r="B48" t="str">
        <f t="shared" si="0"/>
        <v xml:space="preserve">,auto_credit_for_qty_discrep_flag                        = 'n'              </v>
      </c>
      <c r="C48" t="str">
        <f t="shared" si="1"/>
        <v>TwoDashes Auto Create Credit for Quantity Discrepancies</v>
      </c>
    </row>
    <row r="49" spans="1:3" x14ac:dyDescent="0.25">
      <c r="A49" t="s">
        <v>260</v>
      </c>
      <c r="B49" t="str">
        <f t="shared" si="0"/>
        <v xml:space="preserve">,auto_create_return_from_credit_memo_import_flag		   = 'n'              </v>
      </c>
      <c r="C49" t="str">
        <f t="shared" si="1"/>
        <v>TwoDashes Auto-Create Returns for Credit Memos</v>
      </c>
    </row>
    <row r="50" spans="1:3" x14ac:dyDescent="0.25">
      <c r="A50" t="s">
        <v>261</v>
      </c>
      <c r="B50" t="str">
        <f t="shared" si="0"/>
        <v xml:space="preserve">,require_approval_before_payment_flag					   = 'n'              </v>
      </c>
      <c r="C50" t="str">
        <f t="shared" si="1"/>
        <v>TwoDashes Require Approval Before Payment</v>
      </c>
    </row>
    <row r="51" spans="1:3" x14ac:dyDescent="0.25">
      <c r="A51" t="s">
        <v>262</v>
      </c>
      <c r="B51" t="str">
        <f t="shared" si="0"/>
        <v xml:space="preserve">,auto_approve_invoice_days                               = NULL             </v>
      </c>
      <c r="C51" t="str">
        <f t="shared" si="1"/>
        <v>TwoDashes Auto-Approve Draft Invoices After</v>
      </c>
    </row>
    <row r="52" spans="1:3" x14ac:dyDescent="0.25">
      <c r="A52" t="s">
        <v>263</v>
      </c>
      <c r="B52" t="str">
        <f t="shared" si="0"/>
        <v xml:space="preserve">,auto_reject_disputed_invoice_days                       = NULL             </v>
      </c>
      <c r="C52" t="str">
        <f t="shared" si="1"/>
        <v>TwoDashes Auto-Delete Disputed Invoices After</v>
      </c>
    </row>
    <row r="53" spans="1:3" x14ac:dyDescent="0.25">
      <c r="A53" t="s">
        <v>264</v>
      </c>
      <c r="B53" t="str">
        <f t="shared" si="0"/>
        <v xml:space="preserve">,estimated_vat_tolerance                                 = NULL             </v>
      </c>
      <c r="C53" t="str">
        <f t="shared" si="1"/>
        <v>TwoDashes Tax Amount Tolerance</v>
      </c>
    </row>
    <row r="54" spans="1:3" x14ac:dyDescent="0.25">
      <c r="A54" t="s">
        <v>265</v>
      </c>
      <c r="B54" t="str">
        <f t="shared" si="0"/>
        <v xml:space="preserve">,ap_payment_type                                         = 'h'              </v>
      </c>
      <c r="C54" t="str">
        <f t="shared" si="1"/>
        <v>TwoDashes Payment Type for AP 'h'=HQ; 's'=Standard</v>
      </c>
    </row>
    <row r="55" spans="1:3" x14ac:dyDescent="0.25">
      <c r="A55" t="s">
        <v>226</v>
      </c>
      <c r="B55" t="str">
        <f t="shared" si="0"/>
        <v/>
      </c>
      <c r="C55" t="str">
        <f t="shared" si="1"/>
        <v>TwoDashes Invoice tab</v>
      </c>
    </row>
    <row r="56" spans="1:3" x14ac:dyDescent="0.25">
      <c r="A56" t="s">
        <v>266</v>
      </c>
      <c r="B56" t="str">
        <f t="shared" si="0"/>
        <v xml:space="preserve">,auto_create_invoice_from_recv_flag                      = 'n'              </v>
      </c>
      <c r="C56" t="str">
        <f t="shared" si="1"/>
        <v>TwoDashes Automatically Create Invoice From Receiving</v>
      </c>
    </row>
    <row r="57" spans="1:3" x14ac:dyDescent="0.25">
      <c r="A57" t="s">
        <v>267</v>
      </c>
      <c r="B57" t="str">
        <f t="shared" si="0"/>
        <v xml:space="preserve">,automatically_post_linked_invoice_flag                  = 'y'              </v>
      </c>
      <c r="C57" t="str">
        <f t="shared" si="1"/>
        <v>TwoDashes Automatically Post Linked Invoice</v>
      </c>
    </row>
    <row r="58" spans="1:3" x14ac:dyDescent="0.25">
      <c r="A58" t="s">
        <v>268</v>
      </c>
      <c r="B58" t="str">
        <f t="shared" si="0"/>
        <v xml:space="preserve">,invoice_cost_source_type_code                           = 's'              </v>
      </c>
      <c r="C58" t="str">
        <f t="shared" si="1"/>
        <v>TwoDashes Obtain Cost From 's'=Supplier; 'd'=Default</v>
      </c>
    </row>
    <row r="59" spans="1:3" x14ac:dyDescent="0.25">
      <c r="A59" t="s">
        <v>269</v>
      </c>
      <c r="B59" t="str">
        <f t="shared" si="0"/>
        <v xml:space="preserve">,invoice_quantity_source_type_code                       = 's'              </v>
      </c>
      <c r="C59" t="str">
        <f t="shared" si="1"/>
        <v>TwoDashes Obtain Quantity From 's'=Supplier; 'n'=Net</v>
      </c>
    </row>
    <row r="60" spans="1:3" x14ac:dyDescent="0.25">
      <c r="A60" t="s">
        <v>270</v>
      </c>
      <c r="B60" t="str">
        <f t="shared" si="0"/>
        <v xml:space="preserve">,invoice_export_type_code                                = 'n'              </v>
      </c>
      <c r="C60" t="str">
        <f t="shared" si="1"/>
        <v>TwoDashes Invoice Document Export Type 'x'=XML; 'n'=None</v>
      </c>
    </row>
    <row r="61" spans="1:3" x14ac:dyDescent="0.25">
      <c r="A61" t="s">
        <v>271</v>
      </c>
      <c r="B61" t="str">
        <f t="shared" si="0"/>
        <v xml:space="preserve">,invoice_print_signature_flag                            = 'n'              </v>
      </c>
      <c r="C61" t="str">
        <f t="shared" si="1"/>
        <v>TwoDashes Print Signature Line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CD0E-805C-47DC-ADEF-4F1BCD441F3E}">
  <dimension ref="A1:C61"/>
  <sheetViews>
    <sheetView workbookViewId="0">
      <selection activeCell="A55" sqref="A55"/>
    </sheetView>
  </sheetViews>
  <sheetFormatPr defaultRowHeight="15" x14ac:dyDescent="0.25"/>
  <cols>
    <col min="1" max="1" width="64.85546875" customWidth="1"/>
    <col min="2" max="2" width="66.28515625" customWidth="1"/>
    <col min="3" max="3" width="65.42578125" customWidth="1"/>
  </cols>
  <sheetData>
    <row r="1" spans="1:3" x14ac:dyDescent="0.25">
      <c r="A1" t="s">
        <v>281</v>
      </c>
      <c r="B1" t="e">
        <f>MID(A1,1,FIND("=",A1)-1)</f>
        <v>#VALUE!</v>
      </c>
      <c r="C1" t="s">
        <v>210</v>
      </c>
    </row>
    <row r="2" spans="1:3" x14ac:dyDescent="0.25">
      <c r="A2" t="s">
        <v>324</v>
      </c>
      <c r="B2" t="str">
        <f t="shared" ref="B2:B61" si="0">MID(A2,1,FIND("=",A2)-1)</f>
        <v xml:space="preserve">	catalog_import_review_flag							</v>
      </c>
      <c r="C2" t="s">
        <v>211</v>
      </c>
    </row>
    <row r="3" spans="1:3" x14ac:dyDescent="0.25">
      <c r="A3" t="s">
        <v>281</v>
      </c>
      <c r="B3" t="e">
        <f t="shared" si="0"/>
        <v>#VALUE!</v>
      </c>
      <c r="C3" t="s">
        <v>212</v>
      </c>
    </row>
    <row r="4" spans="1:3" x14ac:dyDescent="0.25">
      <c r="A4" t="s">
        <v>325</v>
      </c>
      <c r="B4" t="str">
        <f t="shared" si="0"/>
        <v xml:space="preserve">	gen_auto_orders_flag									</v>
      </c>
      <c r="C4" t="s">
        <v>213</v>
      </c>
    </row>
    <row r="5" spans="1:3" x14ac:dyDescent="0.25">
      <c r="A5" t="s">
        <v>326</v>
      </c>
      <c r="B5" t="str">
        <f t="shared" si="0"/>
        <v xml:space="preserve">	allow_bu_review_auto_orders_flag						</v>
      </c>
      <c r="C5" t="s">
        <v>214</v>
      </c>
    </row>
    <row r="6" spans="1:3" x14ac:dyDescent="0.25">
      <c r="A6" t="s">
        <v>327</v>
      </c>
      <c r="B6" t="str">
        <f t="shared" si="0"/>
        <v xml:space="preserve">	max_bu_orders_review_hours								</v>
      </c>
      <c r="C6" t="s">
        <v>215</v>
      </c>
    </row>
    <row r="7" spans="1:3" x14ac:dyDescent="0.25">
      <c r="A7" t="s">
        <v>328</v>
      </c>
      <c r="B7" t="str">
        <f t="shared" si="0"/>
        <v xml:space="preserve">	use_default_forecast_group_flag							</v>
      </c>
      <c r="C7" t="s">
        <v>216</v>
      </c>
    </row>
    <row r="8" spans="1:3" x14ac:dyDescent="0.25">
      <c r="A8" t="s">
        <v>329</v>
      </c>
      <c r="B8" t="str">
        <f t="shared" si="0"/>
        <v xml:space="preserve">	accepts_push_orders_flag									</v>
      </c>
      <c r="C8" t="s">
        <v>217</v>
      </c>
    </row>
    <row r="9" spans="1:3" x14ac:dyDescent="0.25">
      <c r="A9" t="s">
        <v>330</v>
      </c>
      <c r="B9" t="str">
        <f t="shared" si="0"/>
        <v xml:space="preserve">	suggested_order_qty_rounding_threshold					</v>
      </c>
      <c r="C9" t="s">
        <v>218</v>
      </c>
    </row>
    <row r="10" spans="1:3" x14ac:dyDescent="0.25">
      <c r="A10" t="s">
        <v>281</v>
      </c>
      <c r="B10" t="e">
        <f t="shared" si="0"/>
        <v>#VALUE!</v>
      </c>
      <c r="C10" t="s">
        <v>219</v>
      </c>
    </row>
    <row r="11" spans="1:3" x14ac:dyDescent="0.25">
      <c r="A11" t="s">
        <v>331</v>
      </c>
      <c r="B11" t="str">
        <f t="shared" si="0"/>
        <v>delivery_number_mask</v>
      </c>
      <c r="C11" t="s">
        <v>282</v>
      </c>
    </row>
    <row r="12" spans="1:3" x14ac:dyDescent="0.25">
      <c r="A12" t="s">
        <v>332</v>
      </c>
      <c r="B12" t="str">
        <f t="shared" si="0"/>
        <v>receive_balance_to_zero_tolerance</v>
      </c>
      <c r="C12" t="s">
        <v>220</v>
      </c>
    </row>
    <row r="13" spans="1:3" x14ac:dyDescent="0.25">
      <c r="A13" t="s">
        <v>333</v>
      </c>
      <c r="B13" t="str">
        <f t="shared" si="0"/>
        <v xml:space="preserve">rcv_using_inv_default_cost_target_code				</v>
      </c>
      <c r="C13" t="s">
        <v>283</v>
      </c>
    </row>
    <row r="14" spans="1:3" x14ac:dyDescent="0.25">
      <c r="A14" t="s">
        <v>334</v>
      </c>
      <c r="B14" t="str">
        <f t="shared" si="0"/>
        <v>rcv_using_po_default_cost_target_code</v>
      </c>
      <c r="C14" t="s">
        <v>284</v>
      </c>
    </row>
    <row r="15" spans="1:3" x14ac:dyDescent="0.25">
      <c r="A15" t="s">
        <v>335</v>
      </c>
      <c r="B15" t="str">
        <f t="shared" si="0"/>
        <v>inv_receive_require_invoice_flag</v>
      </c>
      <c r="C15" t="s">
        <v>285</v>
      </c>
    </row>
    <row r="16" spans="1:3" x14ac:dyDescent="0.25">
      <c r="A16" t="s">
        <v>336</v>
      </c>
      <c r="B16" t="str">
        <f t="shared" si="0"/>
        <v>default_recv_source_code</v>
      </c>
      <c r="C16" t="s">
        <v>286</v>
      </c>
    </row>
    <row r="17" spans="1:3" x14ac:dyDescent="0.25">
      <c r="A17" t="s">
        <v>337</v>
      </c>
      <c r="B17" t="str">
        <f t="shared" si="0"/>
        <v>inv_receive_invoice_date_required_flag</v>
      </c>
      <c r="C17" t="s">
        <v>287</v>
      </c>
    </row>
    <row r="18" spans="1:3" x14ac:dyDescent="0.25">
      <c r="A18" t="s">
        <v>338</v>
      </c>
      <c r="B18" t="str">
        <f t="shared" si="0"/>
        <v>inv_receive_invoice_num_required_flag</v>
      </c>
      <c r="C18" t="s">
        <v>288</v>
      </c>
    </row>
    <row r="19" spans="1:3" x14ac:dyDescent="0.25">
      <c r="A19" t="s">
        <v>339</v>
      </c>
      <c r="B19" t="str">
        <f t="shared" si="0"/>
        <v>inv_receive_invoice_num_invalid_chars</v>
      </c>
      <c r="C19" t="s">
        <v>289</v>
      </c>
    </row>
    <row r="20" spans="1:3" x14ac:dyDescent="0.25">
      <c r="A20" t="s">
        <v>340</v>
      </c>
      <c r="B20" t="str">
        <f t="shared" si="0"/>
        <v>receive_check_number_for_cod_flag</v>
      </c>
      <c r="C20" t="s">
        <v>290</v>
      </c>
    </row>
    <row r="21" spans="1:3" x14ac:dyDescent="0.25">
      <c r="A21" t="s">
        <v>341</v>
      </c>
      <c r="B21" t="str">
        <f t="shared" si="0"/>
        <v>auto_manage_cost_discrep_flag</v>
      </c>
      <c r="C21" t="s">
        <v>291</v>
      </c>
    </row>
    <row r="22" spans="1:3" x14ac:dyDescent="0.25">
      <c r="A22" t="s">
        <v>342</v>
      </c>
      <c r="B22" t="str">
        <f t="shared" si="0"/>
        <v>auto_post_inv_recv_flag</v>
      </c>
      <c r="C22" t="s">
        <v>292</v>
      </c>
    </row>
    <row r="23" spans="1:3" x14ac:dyDescent="0.25">
      <c r="A23" t="s">
        <v>343</v>
      </c>
      <c r="B23" t="str">
        <f t="shared" si="0"/>
        <v>require_delivery_date_flag</v>
      </c>
      <c r="C23" t="s">
        <v>293</v>
      </c>
    </row>
    <row r="24" spans="1:3" x14ac:dyDescent="0.25">
      <c r="A24" t="s">
        <v>344</v>
      </c>
      <c r="B24" t="str">
        <f t="shared" si="0"/>
        <v>create_receive_from_invoice_flag</v>
      </c>
      <c r="C24" t="s">
        <v>294</v>
      </c>
    </row>
    <row r="25" spans="1:3" x14ac:dyDescent="0.25">
      <c r="A25" t="s">
        <v>345</v>
      </c>
      <c r="B25" t="str">
        <f t="shared" si="0"/>
        <v>receive_max_review_hours</v>
      </c>
      <c r="C25" t="s">
        <v>295</v>
      </c>
    </row>
    <row r="26" spans="1:3" x14ac:dyDescent="0.25">
      <c r="A26" t="s">
        <v>346</v>
      </c>
      <c r="B26" t="str">
        <f t="shared" si="0"/>
        <v>allow_totals_accept_receiving_flag</v>
      </c>
      <c r="C26" t="s">
        <v>296</v>
      </c>
    </row>
    <row r="27" spans="1:3" x14ac:dyDescent="0.25">
      <c r="A27" t="s">
        <v>347</v>
      </c>
      <c r="B27" t="str">
        <f t="shared" si="0"/>
        <v>blind_receiving_flag</v>
      </c>
      <c r="C27" t="s">
        <v>297</v>
      </c>
    </row>
    <row r="28" spans="1:3" x14ac:dyDescent="0.25">
      <c r="A28" t="s">
        <v>348</v>
      </c>
      <c r="B28" t="str">
        <f t="shared" si="0"/>
        <v>allow_totals_only_receiving_flag</v>
      </c>
      <c r="C28" t="s">
        <v>298</v>
      </c>
    </row>
    <row r="29" spans="1:3" x14ac:dyDescent="0.25">
      <c r="A29" t="s">
        <v>349</v>
      </c>
      <c r="B29" t="str">
        <f t="shared" si="0"/>
        <v>use_lowest_cost_flag</v>
      </c>
      <c r="C29" t="s">
        <v>299</v>
      </c>
    </row>
    <row r="30" spans="1:3" x14ac:dyDescent="0.25">
      <c r="A30" t="s">
        <v>281</v>
      </c>
      <c r="B30" t="e">
        <f t="shared" si="0"/>
        <v>#VALUE!</v>
      </c>
      <c r="C30" t="s">
        <v>221</v>
      </c>
    </row>
    <row r="31" spans="1:3" x14ac:dyDescent="0.25">
      <c r="A31" t="s">
        <v>350</v>
      </c>
      <c r="B31" t="str">
        <f t="shared" si="0"/>
        <v xml:space="preserve">inv_return_invoice_num_required_flag					</v>
      </c>
      <c r="C31" t="s">
        <v>288</v>
      </c>
    </row>
    <row r="32" spans="1:3" x14ac:dyDescent="0.25">
      <c r="A32" t="s">
        <v>351</v>
      </c>
      <c r="B32" t="str">
        <f t="shared" si="0"/>
        <v xml:space="preserve">inv_return_invoice_num_invalid_chars					</v>
      </c>
      <c r="C32" t="s">
        <v>289</v>
      </c>
    </row>
    <row r="33" spans="1:3" x14ac:dyDescent="0.25">
      <c r="A33" t="s">
        <v>352</v>
      </c>
      <c r="B33" t="str">
        <f t="shared" si="0"/>
        <v>return_approval_required_flag</v>
      </c>
      <c r="C33" t="s">
        <v>300</v>
      </c>
    </row>
    <row r="34" spans="1:3" x14ac:dyDescent="0.25">
      <c r="A34" t="s">
        <v>281</v>
      </c>
      <c r="B34" t="e">
        <f t="shared" si="0"/>
        <v>#VALUE!</v>
      </c>
      <c r="C34" t="s">
        <v>222</v>
      </c>
    </row>
    <row r="35" spans="1:3" x14ac:dyDescent="0.25">
      <c r="A35" t="s">
        <v>353</v>
      </c>
      <c r="B35" t="str">
        <f t="shared" si="0"/>
        <v>duplicate_invoice_processing_type_code</v>
      </c>
      <c r="C35" t="s">
        <v>301</v>
      </c>
    </row>
    <row r="36" spans="1:3" x14ac:dyDescent="0.25">
      <c r="A36" t="s">
        <v>354</v>
      </c>
      <c r="B36" t="str">
        <f t="shared" si="0"/>
        <v>credit_request_export_method_type_code</v>
      </c>
      <c r="C36" t="s">
        <v>302</v>
      </c>
    </row>
    <row r="37" spans="1:3" x14ac:dyDescent="0.25">
      <c r="A37" t="s">
        <v>355</v>
      </c>
      <c r="B37" t="str">
        <f t="shared" si="0"/>
        <v>export_type_code</v>
      </c>
      <c r="C37" t="s">
        <v>303</v>
      </c>
    </row>
    <row r="38" spans="1:3" x14ac:dyDescent="0.25">
      <c r="A38" t="s">
        <v>281</v>
      </c>
      <c r="B38" t="e">
        <f t="shared" si="0"/>
        <v>#VALUE!</v>
      </c>
      <c r="C38" t="s">
        <v>223</v>
      </c>
    </row>
    <row r="39" spans="1:3" x14ac:dyDescent="0.25">
      <c r="A39" t="s">
        <v>356</v>
      </c>
      <c r="B39" t="str">
        <f t="shared" si="0"/>
        <v>billing_method_type_code</v>
      </c>
      <c r="C39" t="s">
        <v>304</v>
      </c>
    </row>
    <row r="40" spans="1:3" x14ac:dyDescent="0.25">
      <c r="A40" t="s">
        <v>357</v>
      </c>
      <c r="B40" t="str">
        <f t="shared" si="0"/>
        <v>consolidate_receiving_flag</v>
      </c>
      <c r="C40" t="s">
        <v>305</v>
      </c>
    </row>
    <row r="41" spans="1:3" x14ac:dyDescent="0.25">
      <c r="A41" t="s">
        <v>358</v>
      </c>
      <c r="B41" t="str">
        <f t="shared" si="0"/>
        <v xml:space="preserve">	allow_return_on_invoice_flag								</v>
      </c>
      <c r="C41" t="s">
        <v>224</v>
      </c>
    </row>
    <row r="42" spans="1:3" x14ac:dyDescent="0.25">
      <c r="A42" t="s">
        <v>359</v>
      </c>
      <c r="B42" t="str">
        <f t="shared" si="0"/>
        <v xml:space="preserve">	use_invoice_receiving_cost_for_authorization_flag		</v>
      </c>
      <c r="C42" t="s">
        <v>225</v>
      </c>
    </row>
    <row r="43" spans="1:3" x14ac:dyDescent="0.25">
      <c r="A43" t="s">
        <v>360</v>
      </c>
      <c r="B43" t="str">
        <f t="shared" si="0"/>
        <v>hold_ap_for_credit_memo_post_flag</v>
      </c>
      <c r="C43" t="s">
        <v>306</v>
      </c>
    </row>
    <row r="44" spans="1:3" x14ac:dyDescent="0.25">
      <c r="A44" t="s">
        <v>361</v>
      </c>
      <c r="B44" t="str">
        <f t="shared" si="0"/>
        <v>discrep_max_tolerance</v>
      </c>
      <c r="C44" t="s">
        <v>307</v>
      </c>
    </row>
    <row r="45" spans="1:3" x14ac:dyDescent="0.25">
      <c r="A45" t="s">
        <v>362</v>
      </c>
      <c r="B45" t="str">
        <f t="shared" si="0"/>
        <v>credit_approval_required_flag</v>
      </c>
      <c r="C45" t="s">
        <v>308</v>
      </c>
    </row>
    <row r="46" spans="1:3" x14ac:dyDescent="0.25">
      <c r="A46" t="s">
        <v>363</v>
      </c>
      <c r="B46" t="str">
        <f t="shared" si="0"/>
        <v>req_total_credit_memo_tolerance</v>
      </c>
      <c r="C46" t="s">
        <v>309</v>
      </c>
    </row>
    <row r="47" spans="1:3" x14ac:dyDescent="0.25">
      <c r="A47" t="s">
        <v>364</v>
      </c>
      <c r="B47" t="str">
        <f t="shared" si="0"/>
        <v>automatically_post_linked_credit_memo_flag</v>
      </c>
      <c r="C47" t="s">
        <v>310</v>
      </c>
    </row>
    <row r="48" spans="1:3" x14ac:dyDescent="0.25">
      <c r="A48" t="s">
        <v>365</v>
      </c>
      <c r="B48" t="str">
        <f t="shared" si="0"/>
        <v>auto_credit_for_qty_discrep_flag</v>
      </c>
      <c r="C48" t="s">
        <v>311</v>
      </c>
    </row>
    <row r="49" spans="1:3" x14ac:dyDescent="0.25">
      <c r="A49" t="s">
        <v>366</v>
      </c>
      <c r="B49" t="str">
        <f t="shared" si="0"/>
        <v xml:space="preserve">auto_create_return_from_credit_memo_import_flag		</v>
      </c>
      <c r="C49" t="s">
        <v>312</v>
      </c>
    </row>
    <row r="50" spans="1:3" x14ac:dyDescent="0.25">
      <c r="A50" t="s">
        <v>367</v>
      </c>
      <c r="B50" t="str">
        <f t="shared" si="0"/>
        <v xml:space="preserve">require_approval_before_payment_flag					</v>
      </c>
      <c r="C50" t="s">
        <v>313</v>
      </c>
    </row>
    <row r="51" spans="1:3" x14ac:dyDescent="0.25">
      <c r="A51" t="s">
        <v>368</v>
      </c>
      <c r="B51" t="str">
        <f t="shared" si="0"/>
        <v>auto_approve_invoice_days</v>
      </c>
      <c r="C51" t="s">
        <v>314</v>
      </c>
    </row>
    <row r="52" spans="1:3" x14ac:dyDescent="0.25">
      <c r="A52" t="s">
        <v>369</v>
      </c>
      <c r="B52" t="str">
        <f t="shared" si="0"/>
        <v>auto_reject_disputed_invoice_days</v>
      </c>
      <c r="C52" t="s">
        <v>315</v>
      </c>
    </row>
    <row r="53" spans="1:3" x14ac:dyDescent="0.25">
      <c r="A53" t="s">
        <v>370</v>
      </c>
      <c r="B53" t="str">
        <f t="shared" si="0"/>
        <v>estimated_vat_tolerance</v>
      </c>
      <c r="C53" t="s">
        <v>316</v>
      </c>
    </row>
    <row r="54" spans="1:3" x14ac:dyDescent="0.25">
      <c r="A54" t="s">
        <v>371</v>
      </c>
      <c r="B54" t="str">
        <f t="shared" si="0"/>
        <v>ap_payment_type</v>
      </c>
      <c r="C54" t="s">
        <v>317</v>
      </c>
    </row>
    <row r="55" spans="1:3" x14ac:dyDescent="0.25">
      <c r="A55" t="s">
        <v>281</v>
      </c>
      <c r="B55" t="e">
        <f t="shared" si="0"/>
        <v>#VALUE!</v>
      </c>
      <c r="C55" t="s">
        <v>226</v>
      </c>
    </row>
    <row r="56" spans="1:3" x14ac:dyDescent="0.25">
      <c r="A56" t="s">
        <v>372</v>
      </c>
      <c r="B56" t="str">
        <f t="shared" si="0"/>
        <v>auto_create_invoice_from_recv_flag</v>
      </c>
      <c r="C56" t="s">
        <v>318</v>
      </c>
    </row>
    <row r="57" spans="1:3" x14ac:dyDescent="0.25">
      <c r="A57" t="s">
        <v>373</v>
      </c>
      <c r="B57" t="str">
        <f t="shared" si="0"/>
        <v>automatically_post_linked_invoice_flag</v>
      </c>
      <c r="C57" t="s">
        <v>319</v>
      </c>
    </row>
    <row r="58" spans="1:3" x14ac:dyDescent="0.25">
      <c r="A58" t="s">
        <v>374</v>
      </c>
      <c r="B58" t="str">
        <f t="shared" si="0"/>
        <v>invoice_cost_source_type_code</v>
      </c>
      <c r="C58" t="s">
        <v>320</v>
      </c>
    </row>
    <row r="59" spans="1:3" x14ac:dyDescent="0.25">
      <c r="A59" t="s">
        <v>375</v>
      </c>
      <c r="B59" t="str">
        <f t="shared" si="0"/>
        <v>invoice_quantity_source_type_code</v>
      </c>
      <c r="C59" t="s">
        <v>321</v>
      </c>
    </row>
    <row r="60" spans="1:3" x14ac:dyDescent="0.25">
      <c r="A60" t="s">
        <v>376</v>
      </c>
      <c r="B60" t="str">
        <f t="shared" si="0"/>
        <v>invoice_export_type_code</v>
      </c>
      <c r="C60" t="s">
        <v>322</v>
      </c>
    </row>
    <row r="61" spans="1:3" x14ac:dyDescent="0.25">
      <c r="A61" t="s">
        <v>377</v>
      </c>
      <c r="B61" t="str">
        <f t="shared" si="0"/>
        <v>invoice_print_signature_flag</v>
      </c>
      <c r="C61" t="s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59516-9E6B-4D7B-928B-9A39C9719341}">
  <dimension ref="A1:O128"/>
  <sheetViews>
    <sheetView topLeftCell="L109" workbookViewId="0">
      <selection activeCell="N2" sqref="N2:O128"/>
    </sheetView>
  </sheetViews>
  <sheetFormatPr defaultRowHeight="15" x14ac:dyDescent="0.25"/>
  <cols>
    <col min="1" max="1" width="48.28515625" customWidth="1"/>
    <col min="2" max="2" width="0" hidden="1" customWidth="1"/>
    <col min="3" max="3" width="18.140625" hidden="1" customWidth="1"/>
    <col min="4" max="9" width="0" hidden="1" customWidth="1"/>
    <col min="10" max="10" width="19.42578125" hidden="1" customWidth="1"/>
    <col min="11" max="11" width="94.42578125" customWidth="1"/>
    <col min="13" max="13" width="44.5703125" customWidth="1"/>
    <col min="14" max="14" width="52.42578125" customWidth="1"/>
  </cols>
  <sheetData>
    <row r="1" spans="1:15" x14ac:dyDescent="0.25">
      <c r="A1" t="s">
        <v>58</v>
      </c>
      <c r="K1" t="s">
        <v>209</v>
      </c>
      <c r="M1" t="s">
        <v>58</v>
      </c>
      <c r="N1" t="s">
        <v>209</v>
      </c>
    </row>
    <row r="2" spans="1:15" x14ac:dyDescent="0.25">
      <c r="A2" t="s">
        <v>59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  <c r="J2" t="s">
        <v>68</v>
      </c>
      <c r="K2" t="s">
        <v>59</v>
      </c>
      <c r="M2" t="s">
        <v>59</v>
      </c>
      <c r="N2" t="s">
        <v>59</v>
      </c>
    </row>
    <row r="3" spans="1:15" x14ac:dyDescent="0.25">
      <c r="A3" t="s">
        <v>160</v>
      </c>
      <c r="B3" t="s">
        <v>81</v>
      </c>
      <c r="C3" t="s">
        <v>71</v>
      </c>
      <c r="D3">
        <v>2</v>
      </c>
      <c r="E3" t="s">
        <v>78</v>
      </c>
      <c r="F3" t="s">
        <v>78</v>
      </c>
      <c r="G3" t="s">
        <v>71</v>
      </c>
      <c r="H3" t="s">
        <v>72</v>
      </c>
      <c r="I3" t="s">
        <v>72</v>
      </c>
      <c r="J3" t="s">
        <v>79</v>
      </c>
      <c r="K3" t="s">
        <v>160</v>
      </c>
      <c r="L3" t="str">
        <f>IF(A3="","ESO",IF(K3="","BC",""))</f>
        <v/>
      </c>
      <c r="M3" t="s">
        <v>160</v>
      </c>
      <c r="N3" t="s">
        <v>160</v>
      </c>
      <c r="O3" t="s">
        <v>281</v>
      </c>
    </row>
    <row r="4" spans="1:15" x14ac:dyDescent="0.25">
      <c r="A4" t="s">
        <v>128</v>
      </c>
      <c r="B4" t="s">
        <v>81</v>
      </c>
      <c r="C4" t="s">
        <v>71</v>
      </c>
      <c r="D4">
        <v>2</v>
      </c>
      <c r="E4" t="s">
        <v>78</v>
      </c>
      <c r="F4" t="s">
        <v>78</v>
      </c>
      <c r="G4" t="s">
        <v>71</v>
      </c>
      <c r="H4" t="s">
        <v>72</v>
      </c>
      <c r="I4" t="s">
        <v>72</v>
      </c>
      <c r="J4" t="s">
        <v>79</v>
      </c>
      <c r="K4" t="s">
        <v>128</v>
      </c>
      <c r="L4" t="str">
        <f t="shared" ref="L4:L67" si="0">IF(A4="","ESO",IF(K4="","BC",""))</f>
        <v/>
      </c>
      <c r="M4" t="s">
        <v>128</v>
      </c>
      <c r="N4" t="s">
        <v>128</v>
      </c>
      <c r="O4" t="s">
        <v>281</v>
      </c>
    </row>
    <row r="5" spans="1:15" x14ac:dyDescent="0.25">
      <c r="A5" t="s">
        <v>75</v>
      </c>
      <c r="B5" t="s">
        <v>70</v>
      </c>
      <c r="C5" t="s">
        <v>71</v>
      </c>
      <c r="D5">
        <v>4</v>
      </c>
      <c r="E5">
        <v>10</v>
      </c>
      <c r="F5">
        <v>0</v>
      </c>
      <c r="G5" t="s">
        <v>71</v>
      </c>
      <c r="H5" t="s">
        <v>72</v>
      </c>
      <c r="I5" t="s">
        <v>72</v>
      </c>
      <c r="J5" t="s">
        <v>73</v>
      </c>
      <c r="K5" t="s">
        <v>75</v>
      </c>
      <c r="L5" t="str">
        <f t="shared" si="0"/>
        <v/>
      </c>
      <c r="M5" t="s">
        <v>75</v>
      </c>
      <c r="N5" t="s">
        <v>75</v>
      </c>
      <c r="O5" t="s">
        <v>281</v>
      </c>
    </row>
    <row r="6" spans="1:15" x14ac:dyDescent="0.25">
      <c r="B6" t="s">
        <v>81</v>
      </c>
      <c r="C6" t="s">
        <v>71</v>
      </c>
      <c r="D6">
        <v>2</v>
      </c>
      <c r="E6" t="s">
        <v>78</v>
      </c>
      <c r="F6" t="s">
        <v>78</v>
      </c>
      <c r="G6" t="s">
        <v>71</v>
      </c>
      <c r="H6" t="s">
        <v>72</v>
      </c>
      <c r="I6" t="s">
        <v>72</v>
      </c>
      <c r="J6" t="s">
        <v>79</v>
      </c>
      <c r="K6" t="s">
        <v>177</v>
      </c>
      <c r="L6" t="str">
        <f t="shared" si="0"/>
        <v>ESO</v>
      </c>
      <c r="N6" t="s">
        <v>177</v>
      </c>
      <c r="O6" t="s">
        <v>209</v>
      </c>
    </row>
    <row r="7" spans="1:15" x14ac:dyDescent="0.25">
      <c r="A7" t="s">
        <v>111</v>
      </c>
      <c r="B7" t="s">
        <v>81</v>
      </c>
      <c r="C7" t="s">
        <v>71</v>
      </c>
      <c r="D7">
        <v>2</v>
      </c>
      <c r="E7" t="s">
        <v>78</v>
      </c>
      <c r="F7" t="s">
        <v>78</v>
      </c>
      <c r="G7" t="s">
        <v>71</v>
      </c>
      <c r="H7" t="s">
        <v>72</v>
      </c>
      <c r="I7" t="s">
        <v>72</v>
      </c>
      <c r="J7" t="s">
        <v>79</v>
      </c>
      <c r="K7" t="s">
        <v>111</v>
      </c>
      <c r="L7" t="str">
        <f t="shared" si="0"/>
        <v/>
      </c>
      <c r="M7" t="s">
        <v>111</v>
      </c>
      <c r="N7" t="s">
        <v>111</v>
      </c>
      <c r="O7" t="s">
        <v>281</v>
      </c>
    </row>
    <row r="8" spans="1:15" x14ac:dyDescent="0.25">
      <c r="A8" t="s">
        <v>93</v>
      </c>
      <c r="B8" t="s">
        <v>81</v>
      </c>
      <c r="C8" t="s">
        <v>71</v>
      </c>
      <c r="D8">
        <v>2</v>
      </c>
      <c r="E8" t="s">
        <v>78</v>
      </c>
      <c r="F8" t="s">
        <v>78</v>
      </c>
      <c r="G8" t="s">
        <v>71</v>
      </c>
      <c r="H8" t="s">
        <v>72</v>
      </c>
      <c r="I8" t="s">
        <v>72</v>
      </c>
      <c r="J8" t="s">
        <v>79</v>
      </c>
      <c r="K8" t="s">
        <v>93</v>
      </c>
      <c r="L8" t="str">
        <f t="shared" si="0"/>
        <v/>
      </c>
      <c r="M8" t="s">
        <v>93</v>
      </c>
      <c r="N8" t="s">
        <v>93</v>
      </c>
      <c r="O8" t="s">
        <v>281</v>
      </c>
    </row>
    <row r="9" spans="1:15" x14ac:dyDescent="0.25">
      <c r="A9" t="s">
        <v>137</v>
      </c>
      <c r="B9" t="s">
        <v>139</v>
      </c>
      <c r="C9" t="s">
        <v>71</v>
      </c>
      <c r="D9">
        <v>2</v>
      </c>
      <c r="E9">
        <v>5</v>
      </c>
      <c r="F9">
        <v>0</v>
      </c>
      <c r="G9" t="s">
        <v>86</v>
      </c>
      <c r="H9" t="s">
        <v>72</v>
      </c>
      <c r="I9" t="s">
        <v>72</v>
      </c>
      <c r="J9" t="s">
        <v>73</v>
      </c>
      <c r="K9" t="s">
        <v>137</v>
      </c>
      <c r="L9" t="str">
        <f t="shared" si="0"/>
        <v/>
      </c>
      <c r="M9" t="s">
        <v>137</v>
      </c>
      <c r="N9" t="s">
        <v>137</v>
      </c>
      <c r="O9" t="s">
        <v>281</v>
      </c>
    </row>
    <row r="10" spans="1:15" x14ac:dyDescent="0.25">
      <c r="B10" t="s">
        <v>81</v>
      </c>
      <c r="C10" t="s">
        <v>71</v>
      </c>
      <c r="D10">
        <v>2</v>
      </c>
      <c r="E10" t="s">
        <v>78</v>
      </c>
      <c r="F10" t="s">
        <v>78</v>
      </c>
      <c r="G10" t="s">
        <v>71</v>
      </c>
      <c r="H10" t="s">
        <v>72</v>
      </c>
      <c r="I10" t="s">
        <v>72</v>
      </c>
      <c r="J10" t="s">
        <v>79</v>
      </c>
      <c r="K10" t="s">
        <v>198</v>
      </c>
      <c r="L10" t="str">
        <f t="shared" si="0"/>
        <v>ESO</v>
      </c>
      <c r="N10" t="s">
        <v>198</v>
      </c>
      <c r="O10" t="s">
        <v>209</v>
      </c>
    </row>
    <row r="11" spans="1:15" x14ac:dyDescent="0.25">
      <c r="B11" t="s">
        <v>81</v>
      </c>
      <c r="C11" t="s">
        <v>71</v>
      </c>
      <c r="D11">
        <v>2</v>
      </c>
      <c r="E11" t="s">
        <v>78</v>
      </c>
      <c r="F11" t="s">
        <v>78</v>
      </c>
      <c r="G11" t="s">
        <v>71</v>
      </c>
      <c r="H11" t="s">
        <v>72</v>
      </c>
      <c r="I11" t="s">
        <v>72</v>
      </c>
      <c r="J11" t="s">
        <v>79</v>
      </c>
      <c r="K11" t="s">
        <v>195</v>
      </c>
      <c r="L11" t="str">
        <f t="shared" si="0"/>
        <v>ESO</v>
      </c>
      <c r="N11" t="s">
        <v>195</v>
      </c>
      <c r="O11" t="s">
        <v>209</v>
      </c>
    </row>
    <row r="12" spans="1:15" x14ac:dyDescent="0.25">
      <c r="B12" t="s">
        <v>81</v>
      </c>
      <c r="C12" t="s">
        <v>71</v>
      </c>
      <c r="D12">
        <v>2</v>
      </c>
      <c r="E12" t="s">
        <v>78</v>
      </c>
      <c r="F12" t="s">
        <v>78</v>
      </c>
      <c r="G12" t="s">
        <v>71</v>
      </c>
      <c r="H12" t="s">
        <v>72</v>
      </c>
      <c r="I12" t="s">
        <v>72</v>
      </c>
      <c r="J12" t="s">
        <v>79</v>
      </c>
      <c r="K12" t="s">
        <v>187</v>
      </c>
      <c r="L12" t="str">
        <f t="shared" si="0"/>
        <v>ESO</v>
      </c>
      <c r="N12" t="s">
        <v>187</v>
      </c>
      <c r="O12" t="s">
        <v>209</v>
      </c>
    </row>
    <row r="13" spans="1:15" x14ac:dyDescent="0.25">
      <c r="A13" t="s">
        <v>138</v>
      </c>
      <c r="B13" t="s">
        <v>81</v>
      </c>
      <c r="C13" t="s">
        <v>71</v>
      </c>
      <c r="D13">
        <v>2</v>
      </c>
      <c r="E13" t="s">
        <v>78</v>
      </c>
      <c r="F13" t="s">
        <v>78</v>
      </c>
      <c r="G13" t="s">
        <v>71</v>
      </c>
      <c r="H13" t="s">
        <v>72</v>
      </c>
      <c r="I13" t="s">
        <v>72</v>
      </c>
      <c r="J13" t="s">
        <v>79</v>
      </c>
      <c r="K13" t="s">
        <v>138</v>
      </c>
      <c r="L13" t="str">
        <f t="shared" si="0"/>
        <v/>
      </c>
      <c r="M13" t="s">
        <v>138</v>
      </c>
      <c r="N13" t="s">
        <v>138</v>
      </c>
      <c r="O13" t="s">
        <v>281</v>
      </c>
    </row>
    <row r="14" spans="1:15" x14ac:dyDescent="0.25">
      <c r="B14" t="s">
        <v>139</v>
      </c>
      <c r="C14" t="s">
        <v>71</v>
      </c>
      <c r="D14">
        <v>2</v>
      </c>
      <c r="E14">
        <v>5</v>
      </c>
      <c r="F14">
        <v>0</v>
      </c>
      <c r="G14" t="s">
        <v>86</v>
      </c>
      <c r="H14" t="s">
        <v>72</v>
      </c>
      <c r="I14" t="s">
        <v>72</v>
      </c>
      <c r="J14" t="s">
        <v>73</v>
      </c>
      <c r="K14" t="s">
        <v>207</v>
      </c>
      <c r="L14" t="str">
        <f t="shared" si="0"/>
        <v>ESO</v>
      </c>
      <c r="N14" t="s">
        <v>207</v>
      </c>
      <c r="O14" t="s">
        <v>209</v>
      </c>
    </row>
    <row r="15" spans="1:15" x14ac:dyDescent="0.25">
      <c r="A15" t="s">
        <v>148</v>
      </c>
      <c r="B15" t="s">
        <v>81</v>
      </c>
      <c r="C15" t="s">
        <v>71</v>
      </c>
      <c r="D15">
        <v>2</v>
      </c>
      <c r="E15" t="s">
        <v>78</v>
      </c>
      <c r="F15" t="s">
        <v>78</v>
      </c>
      <c r="G15" t="s">
        <v>71</v>
      </c>
      <c r="H15" t="s">
        <v>72</v>
      </c>
      <c r="I15" t="s">
        <v>72</v>
      </c>
      <c r="J15" t="s">
        <v>79</v>
      </c>
      <c r="K15" t="s">
        <v>148</v>
      </c>
      <c r="L15" t="str">
        <f t="shared" si="0"/>
        <v/>
      </c>
      <c r="M15" t="s">
        <v>148</v>
      </c>
      <c r="N15" t="s">
        <v>148</v>
      </c>
      <c r="O15" t="s">
        <v>281</v>
      </c>
    </row>
    <row r="16" spans="1:15" x14ac:dyDescent="0.25">
      <c r="B16" t="s">
        <v>81</v>
      </c>
      <c r="C16" t="s">
        <v>71</v>
      </c>
      <c r="D16">
        <v>2</v>
      </c>
      <c r="E16" t="s">
        <v>78</v>
      </c>
      <c r="F16" t="s">
        <v>78</v>
      </c>
      <c r="G16" t="s">
        <v>71</v>
      </c>
      <c r="H16" t="s">
        <v>72</v>
      </c>
      <c r="I16" t="s">
        <v>72</v>
      </c>
      <c r="J16" t="s">
        <v>79</v>
      </c>
      <c r="K16" t="s">
        <v>181</v>
      </c>
      <c r="L16" t="str">
        <f t="shared" si="0"/>
        <v>ESO</v>
      </c>
      <c r="N16" t="s">
        <v>181</v>
      </c>
      <c r="O16" t="s">
        <v>209</v>
      </c>
    </row>
    <row r="17" spans="1:15" x14ac:dyDescent="0.25">
      <c r="A17" t="s">
        <v>131</v>
      </c>
      <c r="B17" t="s">
        <v>81</v>
      </c>
      <c r="C17" t="s">
        <v>71</v>
      </c>
      <c r="D17">
        <v>2</v>
      </c>
      <c r="E17" t="s">
        <v>78</v>
      </c>
      <c r="F17" t="s">
        <v>78</v>
      </c>
      <c r="G17" t="s">
        <v>71</v>
      </c>
      <c r="H17" t="s">
        <v>72</v>
      </c>
      <c r="I17" t="s">
        <v>72</v>
      </c>
      <c r="J17" t="s">
        <v>79</v>
      </c>
      <c r="K17" t="s">
        <v>131</v>
      </c>
      <c r="L17" t="str">
        <f t="shared" si="0"/>
        <v/>
      </c>
      <c r="M17" t="s">
        <v>131</v>
      </c>
      <c r="N17" t="s">
        <v>131</v>
      </c>
      <c r="O17" t="s">
        <v>281</v>
      </c>
    </row>
    <row r="18" spans="1:15" x14ac:dyDescent="0.25">
      <c r="A18" t="s">
        <v>142</v>
      </c>
      <c r="B18" t="s">
        <v>81</v>
      </c>
      <c r="C18" t="s">
        <v>71</v>
      </c>
      <c r="D18">
        <v>2</v>
      </c>
      <c r="E18" t="s">
        <v>78</v>
      </c>
      <c r="F18" t="s">
        <v>78</v>
      </c>
      <c r="G18" t="s">
        <v>71</v>
      </c>
      <c r="H18" t="s">
        <v>72</v>
      </c>
      <c r="I18" t="s">
        <v>72</v>
      </c>
      <c r="J18" t="s">
        <v>79</v>
      </c>
      <c r="K18" t="s">
        <v>142</v>
      </c>
      <c r="L18" t="str">
        <f t="shared" si="0"/>
        <v/>
      </c>
      <c r="M18" t="s">
        <v>142</v>
      </c>
      <c r="N18" t="s">
        <v>142</v>
      </c>
      <c r="O18" t="s">
        <v>281</v>
      </c>
    </row>
    <row r="19" spans="1:15" x14ac:dyDescent="0.25">
      <c r="A19" t="s">
        <v>163</v>
      </c>
      <c r="B19" t="s">
        <v>81</v>
      </c>
      <c r="C19" t="s">
        <v>71</v>
      </c>
      <c r="D19">
        <v>2</v>
      </c>
      <c r="E19" t="s">
        <v>78</v>
      </c>
      <c r="F19" t="s">
        <v>78</v>
      </c>
      <c r="G19" t="s">
        <v>71</v>
      </c>
      <c r="H19" t="s">
        <v>72</v>
      </c>
      <c r="I19" t="s">
        <v>72</v>
      </c>
      <c r="J19" t="s">
        <v>79</v>
      </c>
      <c r="K19" t="s">
        <v>163</v>
      </c>
      <c r="L19" t="str">
        <f t="shared" si="0"/>
        <v/>
      </c>
      <c r="M19" t="s">
        <v>163</v>
      </c>
      <c r="N19" t="s">
        <v>163</v>
      </c>
      <c r="O19" t="s">
        <v>281</v>
      </c>
    </row>
    <row r="20" spans="1:15" x14ac:dyDescent="0.25">
      <c r="A20" t="s">
        <v>140</v>
      </c>
      <c r="B20" t="s">
        <v>70</v>
      </c>
      <c r="C20" t="s">
        <v>71</v>
      </c>
      <c r="D20">
        <v>4</v>
      </c>
      <c r="E20">
        <v>10</v>
      </c>
      <c r="F20">
        <v>0</v>
      </c>
      <c r="G20" t="s">
        <v>71</v>
      </c>
      <c r="H20" t="s">
        <v>72</v>
      </c>
      <c r="I20" t="s">
        <v>72</v>
      </c>
      <c r="J20" t="s">
        <v>73</v>
      </c>
      <c r="K20" t="s">
        <v>140</v>
      </c>
      <c r="L20" t="str">
        <f t="shared" si="0"/>
        <v/>
      </c>
      <c r="M20" t="s">
        <v>140</v>
      </c>
      <c r="N20" t="s">
        <v>140</v>
      </c>
      <c r="O20" t="s">
        <v>281</v>
      </c>
    </row>
    <row r="21" spans="1:15" x14ac:dyDescent="0.25">
      <c r="A21" t="s">
        <v>102</v>
      </c>
      <c r="B21" t="s">
        <v>70</v>
      </c>
      <c r="C21" t="s">
        <v>71</v>
      </c>
      <c r="D21">
        <v>4</v>
      </c>
      <c r="E21">
        <v>10</v>
      </c>
      <c r="F21">
        <v>0</v>
      </c>
      <c r="G21" t="s">
        <v>71</v>
      </c>
      <c r="H21" t="s">
        <v>72</v>
      </c>
      <c r="I21" t="s">
        <v>72</v>
      </c>
      <c r="J21" t="s">
        <v>73</v>
      </c>
      <c r="K21" t="s">
        <v>102</v>
      </c>
      <c r="L21" t="str">
        <f t="shared" si="0"/>
        <v/>
      </c>
      <c r="M21" t="s">
        <v>102</v>
      </c>
      <c r="N21" t="s">
        <v>102</v>
      </c>
      <c r="O21" t="s">
        <v>281</v>
      </c>
    </row>
    <row r="22" spans="1:15" x14ac:dyDescent="0.25">
      <c r="A22" t="s">
        <v>134</v>
      </c>
      <c r="B22" t="s">
        <v>81</v>
      </c>
      <c r="C22" t="s">
        <v>71</v>
      </c>
      <c r="D22">
        <v>2</v>
      </c>
      <c r="E22" t="s">
        <v>78</v>
      </c>
      <c r="F22" t="s">
        <v>78</v>
      </c>
      <c r="G22" t="s">
        <v>71</v>
      </c>
      <c r="H22" t="s">
        <v>72</v>
      </c>
      <c r="I22" t="s">
        <v>72</v>
      </c>
      <c r="J22" t="s">
        <v>79</v>
      </c>
      <c r="K22" t="s">
        <v>134</v>
      </c>
      <c r="L22" t="str">
        <f t="shared" si="0"/>
        <v/>
      </c>
      <c r="M22" t="s">
        <v>134</v>
      </c>
      <c r="N22" t="s">
        <v>134</v>
      </c>
      <c r="O22" t="s">
        <v>281</v>
      </c>
    </row>
    <row r="23" spans="1:15" x14ac:dyDescent="0.25">
      <c r="B23" t="s">
        <v>81</v>
      </c>
      <c r="C23" t="s">
        <v>71</v>
      </c>
      <c r="D23">
        <v>2</v>
      </c>
      <c r="E23" t="s">
        <v>78</v>
      </c>
      <c r="F23" t="s">
        <v>78</v>
      </c>
      <c r="G23" t="s">
        <v>71</v>
      </c>
      <c r="H23" t="s">
        <v>72</v>
      </c>
      <c r="I23" t="s">
        <v>72</v>
      </c>
      <c r="J23" t="s">
        <v>79</v>
      </c>
      <c r="K23" t="s">
        <v>184</v>
      </c>
      <c r="L23" t="str">
        <f t="shared" si="0"/>
        <v>ESO</v>
      </c>
      <c r="N23" t="s">
        <v>184</v>
      </c>
      <c r="O23" t="s">
        <v>209</v>
      </c>
    </row>
    <row r="24" spans="1:15" x14ac:dyDescent="0.25">
      <c r="B24" t="s">
        <v>81</v>
      </c>
      <c r="C24" t="s">
        <v>71</v>
      </c>
      <c r="D24">
        <v>2</v>
      </c>
      <c r="E24" t="s">
        <v>78</v>
      </c>
      <c r="F24" t="s">
        <v>78</v>
      </c>
      <c r="G24" t="s">
        <v>71</v>
      </c>
      <c r="H24" t="s">
        <v>72</v>
      </c>
      <c r="I24" t="s">
        <v>72</v>
      </c>
      <c r="J24" t="s">
        <v>79</v>
      </c>
      <c r="K24" t="s">
        <v>183</v>
      </c>
      <c r="L24" t="str">
        <f t="shared" si="0"/>
        <v>ESO</v>
      </c>
      <c r="N24" t="s">
        <v>183</v>
      </c>
      <c r="O24" t="s">
        <v>209</v>
      </c>
    </row>
    <row r="25" spans="1:15" x14ac:dyDescent="0.25">
      <c r="B25" t="s">
        <v>70</v>
      </c>
      <c r="C25" t="s">
        <v>71</v>
      </c>
      <c r="D25">
        <v>4</v>
      </c>
      <c r="E25">
        <v>10</v>
      </c>
      <c r="F25">
        <v>0</v>
      </c>
      <c r="G25" t="s">
        <v>86</v>
      </c>
      <c r="H25" t="s">
        <v>72</v>
      </c>
      <c r="I25" t="s">
        <v>72</v>
      </c>
      <c r="J25" t="s">
        <v>73</v>
      </c>
      <c r="K25" t="s">
        <v>204</v>
      </c>
      <c r="L25" t="str">
        <f t="shared" si="0"/>
        <v>ESO</v>
      </c>
      <c r="N25" t="s">
        <v>204</v>
      </c>
      <c r="O25" t="s">
        <v>209</v>
      </c>
    </row>
    <row r="26" spans="1:15" x14ac:dyDescent="0.25">
      <c r="A26" t="s">
        <v>104</v>
      </c>
      <c r="B26" t="s">
        <v>70</v>
      </c>
      <c r="C26" t="s">
        <v>71</v>
      </c>
      <c r="D26">
        <v>4</v>
      </c>
      <c r="E26">
        <v>10</v>
      </c>
      <c r="F26">
        <v>0</v>
      </c>
      <c r="G26" t="s">
        <v>86</v>
      </c>
      <c r="H26" t="s">
        <v>72</v>
      </c>
      <c r="I26" t="s">
        <v>72</v>
      </c>
      <c r="J26" t="s">
        <v>73</v>
      </c>
      <c r="K26" t="s">
        <v>104</v>
      </c>
      <c r="L26" t="str">
        <f t="shared" si="0"/>
        <v/>
      </c>
      <c r="M26" t="s">
        <v>104</v>
      </c>
      <c r="N26" t="s">
        <v>104</v>
      </c>
      <c r="O26" t="s">
        <v>281</v>
      </c>
    </row>
    <row r="27" spans="1:15" x14ac:dyDescent="0.25">
      <c r="B27" t="s">
        <v>81</v>
      </c>
      <c r="C27" t="s">
        <v>71</v>
      </c>
      <c r="D27">
        <v>2</v>
      </c>
      <c r="E27" t="s">
        <v>78</v>
      </c>
      <c r="F27" t="s">
        <v>78</v>
      </c>
      <c r="G27" t="s">
        <v>86</v>
      </c>
      <c r="H27" t="s">
        <v>72</v>
      </c>
      <c r="I27" t="s">
        <v>72</v>
      </c>
      <c r="J27" t="s">
        <v>79</v>
      </c>
      <c r="K27" t="s">
        <v>199</v>
      </c>
      <c r="L27" t="str">
        <f t="shared" si="0"/>
        <v>ESO</v>
      </c>
      <c r="N27" t="s">
        <v>199</v>
      </c>
      <c r="O27" t="s">
        <v>209</v>
      </c>
    </row>
    <row r="28" spans="1:15" x14ac:dyDescent="0.25">
      <c r="A28" t="s">
        <v>109</v>
      </c>
      <c r="B28" t="s">
        <v>81</v>
      </c>
      <c r="C28" t="s">
        <v>71</v>
      </c>
      <c r="D28">
        <v>2</v>
      </c>
      <c r="E28" t="s">
        <v>78</v>
      </c>
      <c r="F28" t="s">
        <v>78</v>
      </c>
      <c r="G28" t="s">
        <v>86</v>
      </c>
      <c r="H28" t="s">
        <v>72</v>
      </c>
      <c r="I28" t="s">
        <v>72</v>
      </c>
      <c r="J28" t="s">
        <v>79</v>
      </c>
      <c r="K28" t="s">
        <v>109</v>
      </c>
      <c r="L28" t="str">
        <f t="shared" si="0"/>
        <v/>
      </c>
      <c r="M28" t="s">
        <v>109</v>
      </c>
      <c r="N28" t="s">
        <v>109</v>
      </c>
      <c r="O28" t="s">
        <v>281</v>
      </c>
    </row>
    <row r="29" spans="1:15" x14ac:dyDescent="0.25">
      <c r="A29" t="s">
        <v>88</v>
      </c>
      <c r="B29" t="s">
        <v>77</v>
      </c>
      <c r="C29" t="s">
        <v>71</v>
      </c>
      <c r="D29">
        <v>100</v>
      </c>
      <c r="E29" t="s">
        <v>78</v>
      </c>
      <c r="F29" t="s">
        <v>78</v>
      </c>
      <c r="G29" t="s">
        <v>86</v>
      </c>
      <c r="H29" t="s">
        <v>72</v>
      </c>
      <c r="I29" t="s">
        <v>72</v>
      </c>
      <c r="J29" t="s">
        <v>79</v>
      </c>
      <c r="K29" t="s">
        <v>88</v>
      </c>
      <c r="L29" t="str">
        <f t="shared" si="0"/>
        <v/>
      </c>
      <c r="M29" t="s">
        <v>88</v>
      </c>
      <c r="N29" t="s">
        <v>88</v>
      </c>
      <c r="O29" t="s">
        <v>281</v>
      </c>
    </row>
    <row r="30" spans="1:15" x14ac:dyDescent="0.25">
      <c r="A30" t="s">
        <v>90</v>
      </c>
      <c r="B30" t="s">
        <v>77</v>
      </c>
      <c r="C30" t="s">
        <v>71</v>
      </c>
      <c r="D30">
        <v>510</v>
      </c>
      <c r="E30" t="s">
        <v>78</v>
      </c>
      <c r="F30" t="s">
        <v>78</v>
      </c>
      <c r="G30" t="s">
        <v>86</v>
      </c>
      <c r="H30" t="s">
        <v>72</v>
      </c>
      <c r="I30" t="s">
        <v>72</v>
      </c>
      <c r="J30" t="s">
        <v>79</v>
      </c>
      <c r="K30" t="s">
        <v>90</v>
      </c>
      <c r="L30" t="str">
        <f t="shared" si="0"/>
        <v/>
      </c>
      <c r="M30" t="s">
        <v>90</v>
      </c>
      <c r="N30" t="s">
        <v>90</v>
      </c>
      <c r="O30" t="s">
        <v>281</v>
      </c>
    </row>
    <row r="31" spans="1:15" x14ac:dyDescent="0.25">
      <c r="A31" t="s">
        <v>74</v>
      </c>
      <c r="B31" t="s">
        <v>81</v>
      </c>
      <c r="C31" t="s">
        <v>71</v>
      </c>
      <c r="D31">
        <v>2</v>
      </c>
      <c r="E31" t="s">
        <v>78</v>
      </c>
      <c r="F31" t="s">
        <v>78</v>
      </c>
      <c r="G31" t="s">
        <v>71</v>
      </c>
      <c r="H31" t="s">
        <v>72</v>
      </c>
      <c r="I31" t="s">
        <v>72</v>
      </c>
      <c r="J31" t="s">
        <v>79</v>
      </c>
      <c r="K31" t="s">
        <v>74</v>
      </c>
      <c r="L31" t="str">
        <f t="shared" si="0"/>
        <v/>
      </c>
      <c r="M31" t="s">
        <v>74</v>
      </c>
      <c r="N31" t="s">
        <v>74</v>
      </c>
      <c r="O31" t="s">
        <v>281</v>
      </c>
    </row>
    <row r="32" spans="1:15" x14ac:dyDescent="0.25">
      <c r="B32" t="s">
        <v>107</v>
      </c>
      <c r="C32" t="s">
        <v>71</v>
      </c>
      <c r="D32">
        <v>8</v>
      </c>
      <c r="E32">
        <v>19</v>
      </c>
      <c r="F32">
        <v>4</v>
      </c>
      <c r="G32" t="s">
        <v>86</v>
      </c>
      <c r="H32" t="s">
        <v>72</v>
      </c>
      <c r="I32" t="s">
        <v>72</v>
      </c>
      <c r="J32" t="s">
        <v>73</v>
      </c>
      <c r="K32" t="s">
        <v>179</v>
      </c>
      <c r="L32" t="str">
        <f t="shared" si="0"/>
        <v>ESO</v>
      </c>
      <c r="N32" t="s">
        <v>179</v>
      </c>
      <c r="O32" t="s">
        <v>209</v>
      </c>
    </row>
    <row r="33" spans="1:15" x14ac:dyDescent="0.25">
      <c r="A33" t="s">
        <v>105</v>
      </c>
      <c r="B33" t="s">
        <v>81</v>
      </c>
      <c r="C33" t="s">
        <v>71</v>
      </c>
      <c r="D33">
        <v>2</v>
      </c>
      <c r="E33" t="s">
        <v>78</v>
      </c>
      <c r="F33" t="s">
        <v>78</v>
      </c>
      <c r="G33" t="s">
        <v>71</v>
      </c>
      <c r="H33" t="s">
        <v>72</v>
      </c>
      <c r="I33" t="s">
        <v>72</v>
      </c>
      <c r="J33" t="s">
        <v>79</v>
      </c>
      <c r="K33" t="s">
        <v>105</v>
      </c>
      <c r="L33" t="str">
        <f t="shared" si="0"/>
        <v/>
      </c>
      <c r="M33" t="s">
        <v>105</v>
      </c>
      <c r="N33" t="s">
        <v>105</v>
      </c>
      <c r="O33" t="s">
        <v>281</v>
      </c>
    </row>
    <row r="34" spans="1:15" x14ac:dyDescent="0.25">
      <c r="B34" t="s">
        <v>81</v>
      </c>
      <c r="C34" t="s">
        <v>71</v>
      </c>
      <c r="D34">
        <v>160</v>
      </c>
      <c r="E34" t="s">
        <v>78</v>
      </c>
      <c r="F34" t="s">
        <v>78</v>
      </c>
      <c r="G34" t="s">
        <v>86</v>
      </c>
      <c r="H34" t="s">
        <v>72</v>
      </c>
      <c r="I34" t="s">
        <v>72</v>
      </c>
      <c r="J34" t="s">
        <v>79</v>
      </c>
      <c r="K34" t="s">
        <v>193</v>
      </c>
      <c r="L34" t="str">
        <f t="shared" si="0"/>
        <v>ESO</v>
      </c>
      <c r="N34" t="s">
        <v>193</v>
      </c>
      <c r="O34" t="s">
        <v>209</v>
      </c>
    </row>
    <row r="35" spans="1:15" x14ac:dyDescent="0.25">
      <c r="A35" t="s">
        <v>125</v>
      </c>
      <c r="B35" t="s">
        <v>70</v>
      </c>
      <c r="C35" t="s">
        <v>71</v>
      </c>
      <c r="D35">
        <v>4</v>
      </c>
      <c r="E35">
        <v>10</v>
      </c>
      <c r="F35">
        <v>0</v>
      </c>
      <c r="G35" t="s">
        <v>86</v>
      </c>
      <c r="H35" t="s">
        <v>72</v>
      </c>
      <c r="I35" t="s">
        <v>72</v>
      </c>
      <c r="J35" t="s">
        <v>73</v>
      </c>
      <c r="K35" t="s">
        <v>125</v>
      </c>
      <c r="L35" t="str">
        <f t="shared" si="0"/>
        <v/>
      </c>
      <c r="M35" t="s">
        <v>125</v>
      </c>
      <c r="N35" t="s">
        <v>125</v>
      </c>
      <c r="O35" t="s">
        <v>281</v>
      </c>
    </row>
    <row r="36" spans="1:15" x14ac:dyDescent="0.25">
      <c r="A36" t="s">
        <v>147</v>
      </c>
      <c r="B36" t="s">
        <v>107</v>
      </c>
      <c r="C36" t="s">
        <v>71</v>
      </c>
      <c r="D36">
        <v>8</v>
      </c>
      <c r="E36">
        <v>19</v>
      </c>
      <c r="F36">
        <v>4</v>
      </c>
      <c r="G36" t="s">
        <v>86</v>
      </c>
      <c r="H36" t="s">
        <v>72</v>
      </c>
      <c r="I36" t="s">
        <v>72</v>
      </c>
      <c r="J36" t="s">
        <v>73</v>
      </c>
      <c r="K36" t="s">
        <v>147</v>
      </c>
      <c r="L36" t="str">
        <f t="shared" si="0"/>
        <v/>
      </c>
      <c r="M36" t="s">
        <v>147</v>
      </c>
      <c r="N36" t="s">
        <v>147</v>
      </c>
      <c r="O36" t="s">
        <v>281</v>
      </c>
    </row>
    <row r="37" spans="1:15" x14ac:dyDescent="0.25">
      <c r="B37" t="s">
        <v>81</v>
      </c>
      <c r="C37" t="s">
        <v>71</v>
      </c>
      <c r="D37">
        <v>2</v>
      </c>
      <c r="E37" t="s">
        <v>78</v>
      </c>
      <c r="F37" t="s">
        <v>78</v>
      </c>
      <c r="G37" t="s">
        <v>71</v>
      </c>
      <c r="H37" t="s">
        <v>72</v>
      </c>
      <c r="I37" t="s">
        <v>72</v>
      </c>
      <c r="J37" t="s">
        <v>79</v>
      </c>
      <c r="K37" t="s">
        <v>176</v>
      </c>
      <c r="L37" t="str">
        <f t="shared" si="0"/>
        <v>ESO</v>
      </c>
      <c r="N37" t="s">
        <v>176</v>
      </c>
      <c r="O37" t="s">
        <v>209</v>
      </c>
    </row>
    <row r="38" spans="1:15" x14ac:dyDescent="0.25">
      <c r="B38" t="s">
        <v>77</v>
      </c>
      <c r="C38" t="s">
        <v>71</v>
      </c>
      <c r="D38">
        <v>510</v>
      </c>
      <c r="E38" t="s">
        <v>78</v>
      </c>
      <c r="F38" t="s">
        <v>78</v>
      </c>
      <c r="G38" t="s">
        <v>86</v>
      </c>
      <c r="H38" t="s">
        <v>72</v>
      </c>
      <c r="I38" t="s">
        <v>72</v>
      </c>
      <c r="J38" t="s">
        <v>79</v>
      </c>
      <c r="K38" t="s">
        <v>178</v>
      </c>
      <c r="L38" t="str">
        <f t="shared" si="0"/>
        <v>ESO</v>
      </c>
      <c r="N38" t="s">
        <v>178</v>
      </c>
      <c r="O38" t="s">
        <v>209</v>
      </c>
    </row>
    <row r="39" spans="1:15" x14ac:dyDescent="0.25">
      <c r="A39" t="s">
        <v>112</v>
      </c>
      <c r="B39" t="s">
        <v>77</v>
      </c>
      <c r="C39" t="s">
        <v>71</v>
      </c>
      <c r="D39">
        <v>510</v>
      </c>
      <c r="E39" t="s">
        <v>78</v>
      </c>
      <c r="F39" t="s">
        <v>78</v>
      </c>
      <c r="G39" t="s">
        <v>86</v>
      </c>
      <c r="H39" t="s">
        <v>72</v>
      </c>
      <c r="I39" t="s">
        <v>72</v>
      </c>
      <c r="J39" t="s">
        <v>79</v>
      </c>
      <c r="K39" t="s">
        <v>112</v>
      </c>
      <c r="L39" t="str">
        <f t="shared" si="0"/>
        <v/>
      </c>
      <c r="M39" t="s">
        <v>112</v>
      </c>
      <c r="N39" t="s">
        <v>112</v>
      </c>
      <c r="O39" t="s">
        <v>281</v>
      </c>
    </row>
    <row r="40" spans="1:15" x14ac:dyDescent="0.25">
      <c r="A40" t="s">
        <v>141</v>
      </c>
      <c r="B40" t="s">
        <v>77</v>
      </c>
      <c r="C40" t="s">
        <v>71</v>
      </c>
      <c r="D40">
        <v>510</v>
      </c>
      <c r="E40" t="s">
        <v>78</v>
      </c>
      <c r="F40" t="s">
        <v>78</v>
      </c>
      <c r="G40" t="s">
        <v>86</v>
      </c>
      <c r="H40" t="s">
        <v>72</v>
      </c>
      <c r="I40" t="s">
        <v>72</v>
      </c>
      <c r="J40" t="s">
        <v>79</v>
      </c>
      <c r="K40" t="s">
        <v>141</v>
      </c>
      <c r="L40" t="str">
        <f t="shared" si="0"/>
        <v/>
      </c>
      <c r="M40" t="s">
        <v>141</v>
      </c>
      <c r="N40" t="s">
        <v>141</v>
      </c>
      <c r="O40" t="s">
        <v>281</v>
      </c>
    </row>
    <row r="41" spans="1:15" x14ac:dyDescent="0.25">
      <c r="A41" t="s">
        <v>161</v>
      </c>
      <c r="B41" t="s">
        <v>81</v>
      </c>
      <c r="C41" t="s">
        <v>71</v>
      </c>
      <c r="D41">
        <v>2</v>
      </c>
      <c r="E41" t="s">
        <v>78</v>
      </c>
      <c r="F41" t="s">
        <v>78</v>
      </c>
      <c r="G41" t="s">
        <v>86</v>
      </c>
      <c r="H41" t="s">
        <v>72</v>
      </c>
      <c r="I41" t="s">
        <v>72</v>
      </c>
      <c r="J41" t="s">
        <v>79</v>
      </c>
      <c r="L41" t="str">
        <f t="shared" si="0"/>
        <v>BC</v>
      </c>
      <c r="M41" t="s">
        <v>161</v>
      </c>
      <c r="N41" t="s">
        <v>447</v>
      </c>
      <c r="O41" t="s">
        <v>58</v>
      </c>
    </row>
    <row r="42" spans="1:15" x14ac:dyDescent="0.25">
      <c r="A42" t="s">
        <v>165</v>
      </c>
      <c r="B42" t="s">
        <v>77</v>
      </c>
      <c r="C42" t="s">
        <v>71</v>
      </c>
      <c r="D42">
        <v>510</v>
      </c>
      <c r="E42" t="s">
        <v>78</v>
      </c>
      <c r="F42" t="s">
        <v>78</v>
      </c>
      <c r="G42" t="s">
        <v>86</v>
      </c>
      <c r="H42" t="s">
        <v>72</v>
      </c>
      <c r="I42" t="s">
        <v>72</v>
      </c>
      <c r="J42" t="s">
        <v>79</v>
      </c>
      <c r="K42" t="s">
        <v>165</v>
      </c>
      <c r="L42" t="str">
        <f t="shared" si="0"/>
        <v/>
      </c>
      <c r="M42" t="s">
        <v>165</v>
      </c>
      <c r="N42" t="s">
        <v>165</v>
      </c>
      <c r="O42" t="s">
        <v>281</v>
      </c>
    </row>
    <row r="43" spans="1:15" x14ac:dyDescent="0.25">
      <c r="A43" t="s">
        <v>103</v>
      </c>
      <c r="B43" t="s">
        <v>81</v>
      </c>
      <c r="C43" t="s">
        <v>71</v>
      </c>
      <c r="D43">
        <v>2</v>
      </c>
      <c r="E43" t="s">
        <v>78</v>
      </c>
      <c r="F43" t="s">
        <v>78</v>
      </c>
      <c r="G43" t="s">
        <v>86</v>
      </c>
      <c r="H43" t="s">
        <v>72</v>
      </c>
      <c r="I43" t="s">
        <v>72</v>
      </c>
      <c r="J43" t="s">
        <v>79</v>
      </c>
      <c r="K43" t="s">
        <v>103</v>
      </c>
      <c r="L43" t="str">
        <f t="shared" si="0"/>
        <v/>
      </c>
      <c r="M43" t="s">
        <v>103</v>
      </c>
      <c r="N43" t="s">
        <v>103</v>
      </c>
      <c r="O43" t="s">
        <v>281</v>
      </c>
    </row>
    <row r="44" spans="1:15" x14ac:dyDescent="0.25">
      <c r="A44" t="s">
        <v>85</v>
      </c>
      <c r="B44" t="s">
        <v>77</v>
      </c>
      <c r="C44" t="s">
        <v>71</v>
      </c>
      <c r="D44">
        <v>510</v>
      </c>
      <c r="E44" t="s">
        <v>78</v>
      </c>
      <c r="F44" t="s">
        <v>78</v>
      </c>
      <c r="G44" t="s">
        <v>86</v>
      </c>
      <c r="H44" t="s">
        <v>72</v>
      </c>
      <c r="I44" t="s">
        <v>72</v>
      </c>
      <c r="J44" t="s">
        <v>79</v>
      </c>
      <c r="K44" t="s">
        <v>85</v>
      </c>
      <c r="L44" t="str">
        <f t="shared" si="0"/>
        <v/>
      </c>
      <c r="M44" t="s">
        <v>85</v>
      </c>
      <c r="N44" t="s">
        <v>85</v>
      </c>
      <c r="O44" t="s">
        <v>281</v>
      </c>
    </row>
    <row r="45" spans="1:15" x14ac:dyDescent="0.25">
      <c r="A45" t="s">
        <v>168</v>
      </c>
      <c r="B45" t="s">
        <v>77</v>
      </c>
      <c r="C45" t="s">
        <v>71</v>
      </c>
      <c r="D45">
        <v>40</v>
      </c>
      <c r="E45" t="s">
        <v>78</v>
      </c>
      <c r="F45" t="s">
        <v>78</v>
      </c>
      <c r="G45" t="s">
        <v>86</v>
      </c>
      <c r="H45" t="s">
        <v>72</v>
      </c>
      <c r="I45" t="s">
        <v>72</v>
      </c>
      <c r="J45" t="s">
        <v>79</v>
      </c>
      <c r="L45" t="str">
        <f t="shared" si="0"/>
        <v>BC</v>
      </c>
      <c r="M45" t="s">
        <v>168</v>
      </c>
      <c r="N45" t="s">
        <v>448</v>
      </c>
      <c r="O45" t="s">
        <v>58</v>
      </c>
    </row>
    <row r="46" spans="1:15" x14ac:dyDescent="0.25">
      <c r="A46" t="s">
        <v>124</v>
      </c>
      <c r="B46" t="s">
        <v>81</v>
      </c>
      <c r="C46" t="s">
        <v>71</v>
      </c>
      <c r="D46">
        <v>2</v>
      </c>
      <c r="E46" t="s">
        <v>78</v>
      </c>
      <c r="F46" t="s">
        <v>78</v>
      </c>
      <c r="G46" t="s">
        <v>71</v>
      </c>
      <c r="H46" t="s">
        <v>72</v>
      </c>
      <c r="I46" t="s">
        <v>72</v>
      </c>
      <c r="J46" t="s">
        <v>79</v>
      </c>
      <c r="K46" t="s">
        <v>124</v>
      </c>
      <c r="L46" t="str">
        <f t="shared" si="0"/>
        <v/>
      </c>
      <c r="M46" t="s">
        <v>124</v>
      </c>
      <c r="N46" t="s">
        <v>124</v>
      </c>
      <c r="O46" t="s">
        <v>281</v>
      </c>
    </row>
    <row r="47" spans="1:15" x14ac:dyDescent="0.25">
      <c r="A47" t="s">
        <v>135</v>
      </c>
      <c r="B47" t="s">
        <v>81</v>
      </c>
      <c r="C47" t="s">
        <v>71</v>
      </c>
      <c r="D47">
        <v>2</v>
      </c>
      <c r="E47" t="s">
        <v>78</v>
      </c>
      <c r="F47" t="s">
        <v>78</v>
      </c>
      <c r="G47" t="s">
        <v>71</v>
      </c>
      <c r="H47" t="s">
        <v>72</v>
      </c>
      <c r="I47" t="s">
        <v>72</v>
      </c>
      <c r="J47" t="s">
        <v>79</v>
      </c>
      <c r="K47" t="s">
        <v>135</v>
      </c>
      <c r="L47" t="str">
        <f t="shared" si="0"/>
        <v/>
      </c>
      <c r="M47" t="s">
        <v>135</v>
      </c>
      <c r="N47" t="s">
        <v>135</v>
      </c>
      <c r="O47" t="s">
        <v>281</v>
      </c>
    </row>
    <row r="48" spans="1:15" x14ac:dyDescent="0.25">
      <c r="A48" t="s">
        <v>89</v>
      </c>
      <c r="B48" t="s">
        <v>81</v>
      </c>
      <c r="C48" t="s">
        <v>71</v>
      </c>
      <c r="D48">
        <v>2</v>
      </c>
      <c r="E48" t="s">
        <v>78</v>
      </c>
      <c r="F48" t="s">
        <v>78</v>
      </c>
      <c r="G48" t="s">
        <v>71</v>
      </c>
      <c r="H48" t="s">
        <v>72</v>
      </c>
      <c r="I48" t="s">
        <v>72</v>
      </c>
      <c r="J48" t="s">
        <v>79</v>
      </c>
      <c r="K48" t="s">
        <v>89</v>
      </c>
      <c r="L48" t="str">
        <f t="shared" si="0"/>
        <v/>
      </c>
      <c r="M48" t="s">
        <v>89</v>
      </c>
      <c r="N48" t="s">
        <v>89</v>
      </c>
      <c r="O48" t="s">
        <v>281</v>
      </c>
    </row>
    <row r="49" spans="1:15" x14ac:dyDescent="0.25">
      <c r="A49" t="s">
        <v>166</v>
      </c>
      <c r="B49" t="s">
        <v>81</v>
      </c>
      <c r="C49" t="s">
        <v>71</v>
      </c>
      <c r="D49">
        <v>2</v>
      </c>
      <c r="E49" t="s">
        <v>78</v>
      </c>
      <c r="F49" t="s">
        <v>78</v>
      </c>
      <c r="G49" t="s">
        <v>71</v>
      </c>
      <c r="H49" t="s">
        <v>72</v>
      </c>
      <c r="I49" t="s">
        <v>72</v>
      </c>
      <c r="J49" t="s">
        <v>79</v>
      </c>
      <c r="L49" t="str">
        <f t="shared" si="0"/>
        <v>BC</v>
      </c>
      <c r="M49" t="s">
        <v>166</v>
      </c>
      <c r="N49" t="s">
        <v>449</v>
      </c>
      <c r="O49" t="s">
        <v>58</v>
      </c>
    </row>
    <row r="50" spans="1:15" x14ac:dyDescent="0.25">
      <c r="A50" t="s">
        <v>146</v>
      </c>
      <c r="B50" t="s">
        <v>81</v>
      </c>
      <c r="C50" t="s">
        <v>71</v>
      </c>
      <c r="D50">
        <v>2</v>
      </c>
      <c r="E50" t="s">
        <v>78</v>
      </c>
      <c r="F50" t="s">
        <v>78</v>
      </c>
      <c r="G50" t="s">
        <v>71</v>
      </c>
      <c r="H50" t="s">
        <v>72</v>
      </c>
      <c r="I50" t="s">
        <v>72</v>
      </c>
      <c r="J50" t="s">
        <v>79</v>
      </c>
      <c r="K50" t="s">
        <v>146</v>
      </c>
      <c r="L50" t="str">
        <f t="shared" si="0"/>
        <v/>
      </c>
      <c r="M50" t="s">
        <v>146</v>
      </c>
      <c r="N50" t="s">
        <v>146</v>
      </c>
      <c r="O50" t="s">
        <v>281</v>
      </c>
    </row>
    <row r="51" spans="1:15" x14ac:dyDescent="0.25">
      <c r="A51" t="s">
        <v>159</v>
      </c>
      <c r="B51" t="s">
        <v>81</v>
      </c>
      <c r="C51" t="s">
        <v>71</v>
      </c>
      <c r="D51">
        <v>2</v>
      </c>
      <c r="E51" t="s">
        <v>78</v>
      </c>
      <c r="F51" t="s">
        <v>78</v>
      </c>
      <c r="G51" t="s">
        <v>71</v>
      </c>
      <c r="H51" t="s">
        <v>72</v>
      </c>
      <c r="I51" t="s">
        <v>72</v>
      </c>
      <c r="J51" t="s">
        <v>79</v>
      </c>
      <c r="L51" t="str">
        <f t="shared" si="0"/>
        <v>BC</v>
      </c>
      <c r="M51" t="s">
        <v>159</v>
      </c>
      <c r="N51" t="s">
        <v>450</v>
      </c>
      <c r="O51" t="s">
        <v>58</v>
      </c>
    </row>
    <row r="52" spans="1:15" x14ac:dyDescent="0.25">
      <c r="A52" t="s">
        <v>97</v>
      </c>
      <c r="B52" t="s">
        <v>81</v>
      </c>
      <c r="C52" t="s">
        <v>71</v>
      </c>
      <c r="D52">
        <v>2</v>
      </c>
      <c r="E52" t="s">
        <v>78</v>
      </c>
      <c r="F52" t="s">
        <v>78</v>
      </c>
      <c r="G52" t="s">
        <v>86</v>
      </c>
      <c r="H52" t="s">
        <v>72</v>
      </c>
      <c r="I52" t="s">
        <v>72</v>
      </c>
      <c r="J52" t="s">
        <v>79</v>
      </c>
      <c r="K52" t="s">
        <v>97</v>
      </c>
      <c r="L52" t="str">
        <f t="shared" si="0"/>
        <v/>
      </c>
      <c r="M52" t="s">
        <v>97</v>
      </c>
      <c r="N52" t="s">
        <v>97</v>
      </c>
      <c r="O52" t="s">
        <v>281</v>
      </c>
    </row>
    <row r="53" spans="1:15" x14ac:dyDescent="0.25">
      <c r="A53" t="s">
        <v>96</v>
      </c>
      <c r="B53" t="s">
        <v>81</v>
      </c>
      <c r="C53" t="s">
        <v>71</v>
      </c>
      <c r="D53">
        <v>2</v>
      </c>
      <c r="E53" t="s">
        <v>78</v>
      </c>
      <c r="F53" t="s">
        <v>78</v>
      </c>
      <c r="G53" t="s">
        <v>71</v>
      </c>
      <c r="H53" t="s">
        <v>72</v>
      </c>
      <c r="I53" t="s">
        <v>72</v>
      </c>
      <c r="J53" t="s">
        <v>79</v>
      </c>
      <c r="K53" t="s">
        <v>96</v>
      </c>
      <c r="L53" t="str">
        <f t="shared" si="0"/>
        <v/>
      </c>
      <c r="M53" t="s">
        <v>96</v>
      </c>
      <c r="N53" t="s">
        <v>96</v>
      </c>
      <c r="O53" t="s">
        <v>281</v>
      </c>
    </row>
    <row r="54" spans="1:15" x14ac:dyDescent="0.25">
      <c r="A54" t="s">
        <v>95</v>
      </c>
      <c r="B54" t="s">
        <v>81</v>
      </c>
      <c r="C54" t="s">
        <v>71</v>
      </c>
      <c r="D54">
        <v>2</v>
      </c>
      <c r="E54" t="s">
        <v>78</v>
      </c>
      <c r="F54" t="s">
        <v>78</v>
      </c>
      <c r="G54" t="s">
        <v>71</v>
      </c>
      <c r="H54" t="s">
        <v>72</v>
      </c>
      <c r="I54" t="s">
        <v>72</v>
      </c>
      <c r="J54" t="s">
        <v>79</v>
      </c>
      <c r="K54" t="s">
        <v>95</v>
      </c>
      <c r="L54" t="str">
        <f t="shared" si="0"/>
        <v/>
      </c>
      <c r="M54" t="s">
        <v>95</v>
      </c>
      <c r="N54" t="s">
        <v>95</v>
      </c>
      <c r="O54" t="s">
        <v>281</v>
      </c>
    </row>
    <row r="55" spans="1:15" x14ac:dyDescent="0.25">
      <c r="A55" t="s">
        <v>154</v>
      </c>
      <c r="B55" t="s">
        <v>81</v>
      </c>
      <c r="C55" t="s">
        <v>71</v>
      </c>
      <c r="D55">
        <v>2</v>
      </c>
      <c r="E55" t="s">
        <v>78</v>
      </c>
      <c r="F55" t="s">
        <v>78</v>
      </c>
      <c r="G55" t="s">
        <v>71</v>
      </c>
      <c r="H55" t="s">
        <v>72</v>
      </c>
      <c r="I55" t="s">
        <v>72</v>
      </c>
      <c r="J55" t="s">
        <v>79</v>
      </c>
      <c r="K55" t="s">
        <v>154</v>
      </c>
      <c r="L55" t="str">
        <f t="shared" si="0"/>
        <v/>
      </c>
      <c r="M55" t="s">
        <v>154</v>
      </c>
      <c r="N55" t="s">
        <v>154</v>
      </c>
      <c r="O55" t="s">
        <v>281</v>
      </c>
    </row>
    <row r="56" spans="1:15" x14ac:dyDescent="0.25">
      <c r="A56" t="s">
        <v>98</v>
      </c>
      <c r="B56" t="s">
        <v>81</v>
      </c>
      <c r="C56" t="s">
        <v>71</v>
      </c>
      <c r="D56">
        <v>100</v>
      </c>
      <c r="E56" t="s">
        <v>78</v>
      </c>
      <c r="F56" t="s">
        <v>78</v>
      </c>
      <c r="G56" t="s">
        <v>86</v>
      </c>
      <c r="H56" t="s">
        <v>72</v>
      </c>
      <c r="I56" t="s">
        <v>72</v>
      </c>
      <c r="J56" t="s">
        <v>79</v>
      </c>
      <c r="K56" t="s">
        <v>98</v>
      </c>
      <c r="L56" t="str">
        <f t="shared" si="0"/>
        <v/>
      </c>
      <c r="M56" t="s">
        <v>98</v>
      </c>
      <c r="N56" t="s">
        <v>98</v>
      </c>
      <c r="O56" t="s">
        <v>281</v>
      </c>
    </row>
    <row r="57" spans="1:15" x14ac:dyDescent="0.25">
      <c r="A57" t="s">
        <v>94</v>
      </c>
      <c r="B57" t="s">
        <v>81</v>
      </c>
      <c r="C57" t="s">
        <v>71</v>
      </c>
      <c r="D57">
        <v>2</v>
      </c>
      <c r="E57" t="s">
        <v>78</v>
      </c>
      <c r="F57" t="s">
        <v>78</v>
      </c>
      <c r="G57" t="s">
        <v>71</v>
      </c>
      <c r="H57" t="s">
        <v>72</v>
      </c>
      <c r="I57" t="s">
        <v>72</v>
      </c>
      <c r="J57" t="s">
        <v>79</v>
      </c>
      <c r="K57" t="s">
        <v>94</v>
      </c>
      <c r="L57" t="str">
        <f t="shared" si="0"/>
        <v/>
      </c>
      <c r="M57" t="s">
        <v>94</v>
      </c>
      <c r="N57" t="s">
        <v>94</v>
      </c>
      <c r="O57" t="s">
        <v>281</v>
      </c>
    </row>
    <row r="58" spans="1:15" x14ac:dyDescent="0.25">
      <c r="A58" t="s">
        <v>158</v>
      </c>
      <c r="B58" t="s">
        <v>81</v>
      </c>
      <c r="C58" t="s">
        <v>71</v>
      </c>
      <c r="D58">
        <v>2</v>
      </c>
      <c r="E58" t="s">
        <v>78</v>
      </c>
      <c r="F58" t="s">
        <v>78</v>
      </c>
      <c r="G58" t="s">
        <v>71</v>
      </c>
      <c r="H58" t="s">
        <v>72</v>
      </c>
      <c r="I58" t="s">
        <v>72</v>
      </c>
      <c r="J58" t="s">
        <v>79</v>
      </c>
      <c r="K58" t="s">
        <v>158</v>
      </c>
      <c r="L58" t="str">
        <f t="shared" si="0"/>
        <v/>
      </c>
      <c r="M58" t="s">
        <v>158</v>
      </c>
      <c r="N58" t="s">
        <v>158</v>
      </c>
      <c r="O58" t="s">
        <v>281</v>
      </c>
    </row>
    <row r="59" spans="1:15" x14ac:dyDescent="0.25">
      <c r="B59" t="s">
        <v>81</v>
      </c>
      <c r="C59" t="s">
        <v>71</v>
      </c>
      <c r="D59">
        <v>100</v>
      </c>
      <c r="E59" t="s">
        <v>78</v>
      </c>
      <c r="F59" t="s">
        <v>78</v>
      </c>
      <c r="G59" t="s">
        <v>86</v>
      </c>
      <c r="H59" t="s">
        <v>72</v>
      </c>
      <c r="I59" t="s">
        <v>72</v>
      </c>
      <c r="J59" t="s">
        <v>79</v>
      </c>
      <c r="K59" t="s">
        <v>191</v>
      </c>
      <c r="L59" t="str">
        <f t="shared" si="0"/>
        <v>ESO</v>
      </c>
      <c r="N59" t="s">
        <v>191</v>
      </c>
      <c r="O59" t="s">
        <v>209</v>
      </c>
    </row>
    <row r="60" spans="1:15" x14ac:dyDescent="0.25">
      <c r="A60" t="s">
        <v>130</v>
      </c>
      <c r="B60" t="s">
        <v>81</v>
      </c>
      <c r="C60" t="s">
        <v>71</v>
      </c>
      <c r="D60">
        <v>2</v>
      </c>
      <c r="E60" t="s">
        <v>78</v>
      </c>
      <c r="F60" t="s">
        <v>78</v>
      </c>
      <c r="G60" t="s">
        <v>71</v>
      </c>
      <c r="H60" t="s">
        <v>72</v>
      </c>
      <c r="I60" t="s">
        <v>72</v>
      </c>
      <c r="J60" t="s">
        <v>79</v>
      </c>
      <c r="K60" t="s">
        <v>130</v>
      </c>
      <c r="L60" t="str">
        <f t="shared" si="0"/>
        <v/>
      </c>
      <c r="M60" t="s">
        <v>130</v>
      </c>
      <c r="N60" t="s">
        <v>130</v>
      </c>
      <c r="O60" t="s">
        <v>281</v>
      </c>
    </row>
    <row r="61" spans="1:15" x14ac:dyDescent="0.25">
      <c r="B61" t="s">
        <v>81</v>
      </c>
      <c r="C61" t="s">
        <v>71</v>
      </c>
      <c r="D61">
        <v>2</v>
      </c>
      <c r="E61" t="s">
        <v>78</v>
      </c>
      <c r="F61" t="s">
        <v>78</v>
      </c>
      <c r="G61" t="s">
        <v>86</v>
      </c>
      <c r="H61" t="s">
        <v>72</v>
      </c>
      <c r="I61" t="s">
        <v>72</v>
      </c>
      <c r="J61" t="s">
        <v>79</v>
      </c>
      <c r="K61" t="s">
        <v>205</v>
      </c>
      <c r="L61" t="str">
        <f t="shared" si="0"/>
        <v>ESO</v>
      </c>
      <c r="N61" t="s">
        <v>205</v>
      </c>
      <c r="O61" t="s">
        <v>209</v>
      </c>
    </row>
    <row r="62" spans="1:15" x14ac:dyDescent="0.25">
      <c r="A62" t="s">
        <v>110</v>
      </c>
      <c r="B62" t="s">
        <v>81</v>
      </c>
      <c r="C62" t="s">
        <v>71</v>
      </c>
      <c r="D62">
        <v>2</v>
      </c>
      <c r="E62" t="s">
        <v>78</v>
      </c>
      <c r="F62" t="s">
        <v>78</v>
      </c>
      <c r="G62" t="s">
        <v>86</v>
      </c>
      <c r="H62" t="s">
        <v>72</v>
      </c>
      <c r="I62" t="s">
        <v>72</v>
      </c>
      <c r="J62" t="s">
        <v>79</v>
      </c>
      <c r="K62" t="s">
        <v>110</v>
      </c>
      <c r="L62" t="str">
        <f t="shared" si="0"/>
        <v/>
      </c>
      <c r="M62" t="s">
        <v>110</v>
      </c>
      <c r="N62" t="s">
        <v>110</v>
      </c>
      <c r="O62" t="s">
        <v>281</v>
      </c>
    </row>
    <row r="63" spans="1:15" x14ac:dyDescent="0.25">
      <c r="B63" t="s">
        <v>81</v>
      </c>
      <c r="C63" t="s">
        <v>71</v>
      </c>
      <c r="D63">
        <v>2</v>
      </c>
      <c r="E63" t="s">
        <v>78</v>
      </c>
      <c r="F63" t="s">
        <v>78</v>
      </c>
      <c r="G63" t="s">
        <v>71</v>
      </c>
      <c r="H63" t="s">
        <v>72</v>
      </c>
      <c r="I63" t="s">
        <v>72</v>
      </c>
      <c r="J63" t="s">
        <v>79</v>
      </c>
      <c r="K63" t="s">
        <v>201</v>
      </c>
      <c r="L63" t="str">
        <f t="shared" si="0"/>
        <v>ESO</v>
      </c>
      <c r="N63" t="s">
        <v>201</v>
      </c>
      <c r="O63" t="s">
        <v>209</v>
      </c>
    </row>
    <row r="64" spans="1:15" x14ac:dyDescent="0.25">
      <c r="B64" t="s">
        <v>81</v>
      </c>
      <c r="C64" t="s">
        <v>71</v>
      </c>
      <c r="D64">
        <v>2</v>
      </c>
      <c r="E64" t="s">
        <v>78</v>
      </c>
      <c r="F64" t="s">
        <v>78</v>
      </c>
      <c r="G64" t="s">
        <v>86</v>
      </c>
      <c r="H64" t="s">
        <v>72</v>
      </c>
      <c r="I64" t="s">
        <v>72</v>
      </c>
      <c r="J64" t="s">
        <v>79</v>
      </c>
      <c r="K64" t="s">
        <v>202</v>
      </c>
      <c r="L64" t="str">
        <f t="shared" si="0"/>
        <v>ESO</v>
      </c>
      <c r="N64" t="s">
        <v>202</v>
      </c>
      <c r="O64" t="s">
        <v>209</v>
      </c>
    </row>
    <row r="65" spans="1:15" x14ac:dyDescent="0.25">
      <c r="A65" t="s">
        <v>99</v>
      </c>
      <c r="B65" t="s">
        <v>84</v>
      </c>
      <c r="C65" t="s">
        <v>71</v>
      </c>
      <c r="D65">
        <v>8</v>
      </c>
      <c r="E65" t="s">
        <v>78</v>
      </c>
      <c r="F65" t="s">
        <v>78</v>
      </c>
      <c r="G65" t="s">
        <v>71</v>
      </c>
      <c r="H65" t="s">
        <v>72</v>
      </c>
      <c r="I65" t="s">
        <v>72</v>
      </c>
      <c r="J65" t="s">
        <v>73</v>
      </c>
      <c r="K65" t="s">
        <v>99</v>
      </c>
      <c r="L65" t="str">
        <f t="shared" si="0"/>
        <v/>
      </c>
      <c r="M65" t="s">
        <v>99</v>
      </c>
      <c r="N65" t="s">
        <v>99</v>
      </c>
      <c r="O65" t="s">
        <v>281</v>
      </c>
    </row>
    <row r="66" spans="1:15" x14ac:dyDescent="0.25">
      <c r="A66" t="s">
        <v>100</v>
      </c>
      <c r="B66" t="s">
        <v>70</v>
      </c>
      <c r="C66" t="s">
        <v>71</v>
      </c>
      <c r="D66">
        <v>4</v>
      </c>
      <c r="E66">
        <v>10</v>
      </c>
      <c r="F66">
        <v>0</v>
      </c>
      <c r="G66" t="s">
        <v>71</v>
      </c>
      <c r="H66" t="s">
        <v>72</v>
      </c>
      <c r="I66" t="s">
        <v>72</v>
      </c>
      <c r="J66" t="s">
        <v>73</v>
      </c>
      <c r="K66" t="s">
        <v>100</v>
      </c>
      <c r="L66" t="str">
        <f t="shared" si="0"/>
        <v/>
      </c>
      <c r="M66" t="s">
        <v>100</v>
      </c>
      <c r="N66" t="s">
        <v>100</v>
      </c>
      <c r="O66" t="s">
        <v>281</v>
      </c>
    </row>
    <row r="67" spans="1:15" x14ac:dyDescent="0.25">
      <c r="A67" t="s">
        <v>122</v>
      </c>
      <c r="B67" t="s">
        <v>81</v>
      </c>
      <c r="C67" t="s">
        <v>71</v>
      </c>
      <c r="D67">
        <v>2</v>
      </c>
      <c r="E67" t="s">
        <v>78</v>
      </c>
      <c r="F67" t="s">
        <v>78</v>
      </c>
      <c r="G67" t="s">
        <v>71</v>
      </c>
      <c r="H67" t="s">
        <v>72</v>
      </c>
      <c r="I67" t="s">
        <v>72</v>
      </c>
      <c r="J67" t="s">
        <v>79</v>
      </c>
      <c r="K67" t="s">
        <v>122</v>
      </c>
      <c r="L67" t="str">
        <f t="shared" si="0"/>
        <v/>
      </c>
      <c r="M67" t="s">
        <v>122</v>
      </c>
      <c r="N67" t="s">
        <v>122</v>
      </c>
      <c r="O67" t="s">
        <v>281</v>
      </c>
    </row>
    <row r="68" spans="1:15" x14ac:dyDescent="0.25">
      <c r="A68" t="s">
        <v>174</v>
      </c>
      <c r="B68" t="s">
        <v>139</v>
      </c>
      <c r="C68" t="s">
        <v>71</v>
      </c>
      <c r="D68">
        <v>2</v>
      </c>
      <c r="E68">
        <v>5</v>
      </c>
      <c r="F68">
        <v>0</v>
      </c>
      <c r="G68" t="s">
        <v>86</v>
      </c>
      <c r="H68" t="s">
        <v>72</v>
      </c>
      <c r="I68" t="s">
        <v>72</v>
      </c>
      <c r="J68" t="s">
        <v>73</v>
      </c>
      <c r="L68" t="str">
        <f t="shared" ref="L68:L128" si="1">IF(A68="","ESO",IF(K68="","BC",""))</f>
        <v>BC</v>
      </c>
      <c r="M68" t="s">
        <v>174</v>
      </c>
      <c r="N68" t="s">
        <v>451</v>
      </c>
      <c r="O68" t="s">
        <v>58</v>
      </c>
    </row>
    <row r="69" spans="1:15" x14ac:dyDescent="0.25">
      <c r="A69" t="s">
        <v>133</v>
      </c>
      <c r="B69" t="s">
        <v>107</v>
      </c>
      <c r="C69" t="s">
        <v>71</v>
      </c>
      <c r="D69">
        <v>8</v>
      </c>
      <c r="E69">
        <v>19</v>
      </c>
      <c r="F69">
        <v>4</v>
      </c>
      <c r="G69" t="s">
        <v>86</v>
      </c>
      <c r="H69" t="s">
        <v>72</v>
      </c>
      <c r="I69" t="s">
        <v>72</v>
      </c>
      <c r="J69" t="s">
        <v>73</v>
      </c>
      <c r="K69" t="s">
        <v>133</v>
      </c>
      <c r="L69" t="str">
        <f t="shared" si="1"/>
        <v/>
      </c>
      <c r="M69" t="s">
        <v>133</v>
      </c>
      <c r="N69" t="s">
        <v>133</v>
      </c>
      <c r="O69" t="s">
        <v>281</v>
      </c>
    </row>
    <row r="70" spans="1:15" x14ac:dyDescent="0.25">
      <c r="A70" t="s">
        <v>167</v>
      </c>
      <c r="B70" t="s">
        <v>127</v>
      </c>
      <c r="C70" t="s">
        <v>71</v>
      </c>
      <c r="D70">
        <v>9</v>
      </c>
      <c r="E70">
        <v>18</v>
      </c>
      <c r="F70">
        <v>0</v>
      </c>
      <c r="G70" t="s">
        <v>86</v>
      </c>
      <c r="H70" t="s">
        <v>72</v>
      </c>
      <c r="I70" t="s">
        <v>72</v>
      </c>
      <c r="J70" t="s">
        <v>73</v>
      </c>
      <c r="L70" t="str">
        <f t="shared" si="1"/>
        <v>BC</v>
      </c>
      <c r="M70" t="s">
        <v>167</v>
      </c>
      <c r="N70" t="s">
        <v>452</v>
      </c>
      <c r="O70" t="s">
        <v>58</v>
      </c>
    </row>
    <row r="71" spans="1:15" x14ac:dyDescent="0.25">
      <c r="A71" t="s">
        <v>132</v>
      </c>
      <c r="B71" t="s">
        <v>77</v>
      </c>
      <c r="C71" t="s">
        <v>71</v>
      </c>
      <c r="D71">
        <v>100</v>
      </c>
      <c r="E71" t="s">
        <v>78</v>
      </c>
      <c r="F71" t="s">
        <v>78</v>
      </c>
      <c r="G71" t="s">
        <v>71</v>
      </c>
      <c r="H71" t="s">
        <v>72</v>
      </c>
      <c r="I71" t="s">
        <v>72</v>
      </c>
      <c r="J71" t="s">
        <v>79</v>
      </c>
      <c r="K71" t="s">
        <v>132</v>
      </c>
      <c r="L71" t="str">
        <f t="shared" si="1"/>
        <v/>
      </c>
      <c r="M71" t="s">
        <v>132</v>
      </c>
      <c r="N71" t="s">
        <v>132</v>
      </c>
      <c r="O71" t="s">
        <v>281</v>
      </c>
    </row>
    <row r="72" spans="1:15" x14ac:dyDescent="0.25">
      <c r="A72" t="s">
        <v>173</v>
      </c>
      <c r="B72" t="s">
        <v>139</v>
      </c>
      <c r="C72" t="s">
        <v>71</v>
      </c>
      <c r="D72">
        <v>2</v>
      </c>
      <c r="E72">
        <v>5</v>
      </c>
      <c r="F72">
        <v>0</v>
      </c>
      <c r="G72" t="s">
        <v>86</v>
      </c>
      <c r="H72" t="s">
        <v>72</v>
      </c>
      <c r="I72" t="s">
        <v>72</v>
      </c>
      <c r="J72" t="s">
        <v>73</v>
      </c>
      <c r="L72" t="str">
        <f t="shared" si="1"/>
        <v>BC</v>
      </c>
      <c r="M72" t="s">
        <v>173</v>
      </c>
      <c r="N72" t="s">
        <v>453</v>
      </c>
      <c r="O72" t="s">
        <v>58</v>
      </c>
    </row>
    <row r="73" spans="1:15" x14ac:dyDescent="0.25">
      <c r="A73" t="s">
        <v>118</v>
      </c>
      <c r="B73" t="s">
        <v>77</v>
      </c>
      <c r="C73" t="s">
        <v>71</v>
      </c>
      <c r="D73">
        <v>510</v>
      </c>
      <c r="E73" t="s">
        <v>78</v>
      </c>
      <c r="F73" t="s">
        <v>78</v>
      </c>
      <c r="G73" t="s">
        <v>86</v>
      </c>
      <c r="H73" t="s">
        <v>72</v>
      </c>
      <c r="I73" t="s">
        <v>72</v>
      </c>
      <c r="J73" t="s">
        <v>79</v>
      </c>
      <c r="K73" t="s">
        <v>118</v>
      </c>
      <c r="L73" t="str">
        <f t="shared" si="1"/>
        <v/>
      </c>
      <c r="M73" t="s">
        <v>118</v>
      </c>
      <c r="N73" t="s">
        <v>118</v>
      </c>
      <c r="O73" t="s">
        <v>281</v>
      </c>
    </row>
    <row r="74" spans="1:15" x14ac:dyDescent="0.25">
      <c r="A74" t="s">
        <v>117</v>
      </c>
      <c r="B74" t="s">
        <v>81</v>
      </c>
      <c r="C74" t="s">
        <v>71</v>
      </c>
      <c r="D74">
        <v>2</v>
      </c>
      <c r="E74" t="s">
        <v>78</v>
      </c>
      <c r="F74" t="s">
        <v>78</v>
      </c>
      <c r="G74" t="s">
        <v>86</v>
      </c>
      <c r="H74" t="s">
        <v>72</v>
      </c>
      <c r="I74" t="s">
        <v>72</v>
      </c>
      <c r="J74" t="s">
        <v>79</v>
      </c>
      <c r="K74" t="s">
        <v>117</v>
      </c>
      <c r="L74" t="str">
        <f t="shared" si="1"/>
        <v/>
      </c>
      <c r="M74" t="s">
        <v>117</v>
      </c>
      <c r="N74" t="s">
        <v>117</v>
      </c>
      <c r="O74" t="s">
        <v>281</v>
      </c>
    </row>
    <row r="75" spans="1:15" x14ac:dyDescent="0.25">
      <c r="A75" t="s">
        <v>119</v>
      </c>
      <c r="B75" t="s">
        <v>81</v>
      </c>
      <c r="C75" t="s">
        <v>71</v>
      </c>
      <c r="D75">
        <v>2</v>
      </c>
      <c r="E75" t="s">
        <v>78</v>
      </c>
      <c r="F75" t="s">
        <v>78</v>
      </c>
      <c r="G75" t="s">
        <v>71</v>
      </c>
      <c r="H75" t="s">
        <v>72</v>
      </c>
      <c r="I75" t="s">
        <v>72</v>
      </c>
      <c r="J75" t="s">
        <v>79</v>
      </c>
      <c r="K75" t="s">
        <v>119</v>
      </c>
      <c r="L75" t="str">
        <f t="shared" si="1"/>
        <v/>
      </c>
      <c r="M75" t="s">
        <v>119</v>
      </c>
      <c r="N75" t="s">
        <v>119</v>
      </c>
      <c r="O75" t="s">
        <v>281</v>
      </c>
    </row>
    <row r="76" spans="1:15" x14ac:dyDescent="0.25">
      <c r="A76" t="s">
        <v>162</v>
      </c>
      <c r="B76" t="s">
        <v>81</v>
      </c>
      <c r="C76" t="s">
        <v>71</v>
      </c>
      <c r="D76">
        <v>2</v>
      </c>
      <c r="E76" t="s">
        <v>78</v>
      </c>
      <c r="F76" t="s">
        <v>78</v>
      </c>
      <c r="G76" t="s">
        <v>71</v>
      </c>
      <c r="H76" t="s">
        <v>72</v>
      </c>
      <c r="I76" t="s">
        <v>72</v>
      </c>
      <c r="J76" t="s">
        <v>79</v>
      </c>
      <c r="K76" t="s">
        <v>162</v>
      </c>
      <c r="L76" t="str">
        <f t="shared" si="1"/>
        <v/>
      </c>
      <c r="M76" t="s">
        <v>162</v>
      </c>
      <c r="N76" t="s">
        <v>162</v>
      </c>
      <c r="O76" t="s">
        <v>281</v>
      </c>
    </row>
    <row r="77" spans="1:15" x14ac:dyDescent="0.25">
      <c r="A77" t="s">
        <v>155</v>
      </c>
      <c r="B77" t="s">
        <v>81</v>
      </c>
      <c r="C77" t="s">
        <v>71</v>
      </c>
      <c r="D77">
        <v>2</v>
      </c>
      <c r="E77" t="s">
        <v>78</v>
      </c>
      <c r="F77" t="s">
        <v>78</v>
      </c>
      <c r="G77" t="s">
        <v>71</v>
      </c>
      <c r="H77" t="s">
        <v>72</v>
      </c>
      <c r="I77" t="s">
        <v>72</v>
      </c>
      <c r="J77" t="s">
        <v>79</v>
      </c>
      <c r="K77" t="s">
        <v>155</v>
      </c>
      <c r="L77" t="str">
        <f t="shared" si="1"/>
        <v/>
      </c>
      <c r="M77" t="s">
        <v>155</v>
      </c>
      <c r="N77" t="s">
        <v>155</v>
      </c>
      <c r="O77" t="s">
        <v>281</v>
      </c>
    </row>
    <row r="78" spans="1:15" x14ac:dyDescent="0.25">
      <c r="A78" t="s">
        <v>156</v>
      </c>
      <c r="B78" t="s">
        <v>81</v>
      </c>
      <c r="C78" t="s">
        <v>71</v>
      </c>
      <c r="D78">
        <v>2</v>
      </c>
      <c r="E78" t="s">
        <v>78</v>
      </c>
      <c r="F78" t="s">
        <v>78</v>
      </c>
      <c r="G78" t="s">
        <v>71</v>
      </c>
      <c r="H78" t="s">
        <v>72</v>
      </c>
      <c r="I78" t="s">
        <v>72</v>
      </c>
      <c r="J78" t="s">
        <v>79</v>
      </c>
      <c r="K78" t="s">
        <v>156</v>
      </c>
      <c r="L78" t="str">
        <f t="shared" si="1"/>
        <v/>
      </c>
      <c r="M78" t="s">
        <v>156</v>
      </c>
      <c r="N78" t="s">
        <v>156</v>
      </c>
      <c r="O78" t="s">
        <v>281</v>
      </c>
    </row>
    <row r="79" spans="1:15" x14ac:dyDescent="0.25">
      <c r="A79" t="s">
        <v>149</v>
      </c>
      <c r="B79" t="s">
        <v>81</v>
      </c>
      <c r="C79" t="s">
        <v>71</v>
      </c>
      <c r="D79">
        <v>2</v>
      </c>
      <c r="E79" t="s">
        <v>78</v>
      </c>
      <c r="F79" t="s">
        <v>78</v>
      </c>
      <c r="G79" t="s">
        <v>71</v>
      </c>
      <c r="H79" t="s">
        <v>72</v>
      </c>
      <c r="I79" t="s">
        <v>72</v>
      </c>
      <c r="J79" t="s">
        <v>79</v>
      </c>
      <c r="K79" t="s">
        <v>149</v>
      </c>
      <c r="L79" t="str">
        <f t="shared" si="1"/>
        <v/>
      </c>
      <c r="M79" t="s">
        <v>149</v>
      </c>
      <c r="N79" t="s">
        <v>149</v>
      </c>
      <c r="O79" t="s">
        <v>281</v>
      </c>
    </row>
    <row r="80" spans="1:15" x14ac:dyDescent="0.25">
      <c r="A80" t="s">
        <v>151</v>
      </c>
      <c r="B80" t="s">
        <v>114</v>
      </c>
      <c r="C80" t="s">
        <v>71</v>
      </c>
      <c r="D80">
        <v>5</v>
      </c>
      <c r="E80">
        <v>5</v>
      </c>
      <c r="F80">
        <v>3</v>
      </c>
      <c r="G80" t="s">
        <v>86</v>
      </c>
      <c r="H80" t="s">
        <v>72</v>
      </c>
      <c r="I80" t="s">
        <v>72</v>
      </c>
      <c r="J80" t="s">
        <v>73</v>
      </c>
      <c r="K80" t="s">
        <v>151</v>
      </c>
      <c r="L80" t="str">
        <f t="shared" si="1"/>
        <v/>
      </c>
      <c r="M80" t="s">
        <v>151</v>
      </c>
      <c r="N80" t="s">
        <v>151</v>
      </c>
      <c r="O80" t="s">
        <v>281</v>
      </c>
    </row>
    <row r="81" spans="1:15" x14ac:dyDescent="0.25">
      <c r="A81" t="s">
        <v>152</v>
      </c>
      <c r="B81" t="s">
        <v>81</v>
      </c>
      <c r="C81" t="s">
        <v>71</v>
      </c>
      <c r="D81">
        <v>2</v>
      </c>
      <c r="E81" t="s">
        <v>78</v>
      </c>
      <c r="F81" t="s">
        <v>78</v>
      </c>
      <c r="G81" t="s">
        <v>71</v>
      </c>
      <c r="H81" t="s">
        <v>72</v>
      </c>
      <c r="I81" t="s">
        <v>72</v>
      </c>
      <c r="J81" t="s">
        <v>79</v>
      </c>
      <c r="K81" t="s">
        <v>152</v>
      </c>
      <c r="L81" t="str">
        <f t="shared" si="1"/>
        <v/>
      </c>
      <c r="M81" t="s">
        <v>152</v>
      </c>
      <c r="N81" t="s">
        <v>152</v>
      </c>
      <c r="O81" t="s">
        <v>281</v>
      </c>
    </row>
    <row r="82" spans="1:15" x14ac:dyDescent="0.25">
      <c r="A82" t="s">
        <v>150</v>
      </c>
      <c r="B82" t="s">
        <v>107</v>
      </c>
      <c r="C82" t="s">
        <v>71</v>
      </c>
      <c r="D82">
        <v>8</v>
      </c>
      <c r="E82">
        <v>19</v>
      </c>
      <c r="F82">
        <v>4</v>
      </c>
      <c r="G82" t="s">
        <v>86</v>
      </c>
      <c r="H82" t="s">
        <v>72</v>
      </c>
      <c r="I82" t="s">
        <v>72</v>
      </c>
      <c r="J82" t="s">
        <v>73</v>
      </c>
      <c r="K82" t="s">
        <v>150</v>
      </c>
      <c r="L82" t="str">
        <f t="shared" si="1"/>
        <v/>
      </c>
      <c r="M82" t="s">
        <v>150</v>
      </c>
      <c r="N82" t="s">
        <v>150</v>
      </c>
      <c r="O82" t="s">
        <v>281</v>
      </c>
    </row>
    <row r="83" spans="1:15" x14ac:dyDescent="0.25">
      <c r="A83" t="s">
        <v>83</v>
      </c>
      <c r="B83" t="s">
        <v>81</v>
      </c>
      <c r="C83" t="s">
        <v>71</v>
      </c>
      <c r="D83">
        <v>2</v>
      </c>
      <c r="E83" t="s">
        <v>78</v>
      </c>
      <c r="F83" t="s">
        <v>78</v>
      </c>
      <c r="G83" t="s">
        <v>71</v>
      </c>
      <c r="H83" t="s">
        <v>72</v>
      </c>
      <c r="I83" t="s">
        <v>72</v>
      </c>
      <c r="J83" t="s">
        <v>79</v>
      </c>
      <c r="K83" t="s">
        <v>83</v>
      </c>
      <c r="L83" t="str">
        <f t="shared" si="1"/>
        <v/>
      </c>
      <c r="M83" t="s">
        <v>83</v>
      </c>
      <c r="N83" t="s">
        <v>83</v>
      </c>
      <c r="O83" t="s">
        <v>281</v>
      </c>
    </row>
    <row r="84" spans="1:15" x14ac:dyDescent="0.25">
      <c r="A84" t="s">
        <v>82</v>
      </c>
      <c r="B84" t="s">
        <v>81</v>
      </c>
      <c r="C84" t="s">
        <v>71</v>
      </c>
      <c r="D84">
        <v>2</v>
      </c>
      <c r="E84" t="s">
        <v>78</v>
      </c>
      <c r="F84" t="s">
        <v>78</v>
      </c>
      <c r="G84" t="s">
        <v>71</v>
      </c>
      <c r="H84" t="s">
        <v>72</v>
      </c>
      <c r="I84" t="s">
        <v>72</v>
      </c>
      <c r="J84" t="s">
        <v>79</v>
      </c>
      <c r="K84" t="s">
        <v>82</v>
      </c>
      <c r="L84" t="str">
        <f t="shared" si="1"/>
        <v/>
      </c>
      <c r="M84" t="s">
        <v>82</v>
      </c>
      <c r="N84" t="s">
        <v>82</v>
      </c>
      <c r="O84" t="s">
        <v>281</v>
      </c>
    </row>
    <row r="85" spans="1:15" x14ac:dyDescent="0.25">
      <c r="A85" t="s">
        <v>92</v>
      </c>
      <c r="B85" t="s">
        <v>70</v>
      </c>
      <c r="C85" t="s">
        <v>71</v>
      </c>
      <c r="D85">
        <v>4</v>
      </c>
      <c r="E85">
        <v>10</v>
      </c>
      <c r="F85">
        <v>0</v>
      </c>
      <c r="G85" t="s">
        <v>86</v>
      </c>
      <c r="H85" t="s">
        <v>72</v>
      </c>
      <c r="I85" t="s">
        <v>72</v>
      </c>
      <c r="J85" t="s">
        <v>73</v>
      </c>
      <c r="K85" t="s">
        <v>92</v>
      </c>
      <c r="L85" t="str">
        <f t="shared" si="1"/>
        <v/>
      </c>
      <c r="M85" t="s">
        <v>92</v>
      </c>
      <c r="N85" t="s">
        <v>92</v>
      </c>
      <c r="O85" t="s">
        <v>281</v>
      </c>
    </row>
    <row r="86" spans="1:15" x14ac:dyDescent="0.25">
      <c r="A86" t="s">
        <v>143</v>
      </c>
      <c r="B86" t="s">
        <v>70</v>
      </c>
      <c r="C86" t="s">
        <v>71</v>
      </c>
      <c r="D86">
        <v>4</v>
      </c>
      <c r="E86">
        <v>10</v>
      </c>
      <c r="F86">
        <v>0</v>
      </c>
      <c r="G86" t="s">
        <v>86</v>
      </c>
      <c r="H86" t="s">
        <v>72</v>
      </c>
      <c r="I86" t="s">
        <v>72</v>
      </c>
      <c r="J86" t="s">
        <v>73</v>
      </c>
      <c r="K86" t="s">
        <v>143</v>
      </c>
      <c r="L86" t="str">
        <f t="shared" si="1"/>
        <v/>
      </c>
      <c r="M86" t="s">
        <v>143</v>
      </c>
      <c r="N86" t="s">
        <v>143</v>
      </c>
      <c r="O86" t="s">
        <v>281</v>
      </c>
    </row>
    <row r="87" spans="1:15" x14ac:dyDescent="0.25">
      <c r="A87" t="s">
        <v>106</v>
      </c>
      <c r="B87" t="s">
        <v>70</v>
      </c>
      <c r="C87" t="s">
        <v>71</v>
      </c>
      <c r="D87">
        <v>4</v>
      </c>
      <c r="E87">
        <v>10</v>
      </c>
      <c r="F87">
        <v>0</v>
      </c>
      <c r="G87" t="s">
        <v>86</v>
      </c>
      <c r="H87" t="s">
        <v>72</v>
      </c>
      <c r="I87" t="s">
        <v>72</v>
      </c>
      <c r="J87" t="s">
        <v>73</v>
      </c>
      <c r="K87" t="s">
        <v>106</v>
      </c>
      <c r="L87" t="str">
        <f t="shared" si="1"/>
        <v/>
      </c>
      <c r="M87" t="s">
        <v>106</v>
      </c>
      <c r="N87" t="s">
        <v>106</v>
      </c>
      <c r="O87" t="s">
        <v>281</v>
      </c>
    </row>
    <row r="88" spans="1:15" x14ac:dyDescent="0.25">
      <c r="A88" t="s">
        <v>126</v>
      </c>
      <c r="B88" t="s">
        <v>81</v>
      </c>
      <c r="C88" t="s">
        <v>71</v>
      </c>
      <c r="D88">
        <v>2</v>
      </c>
      <c r="E88" t="s">
        <v>78</v>
      </c>
      <c r="F88" t="s">
        <v>78</v>
      </c>
      <c r="G88" t="s">
        <v>71</v>
      </c>
      <c r="H88" t="s">
        <v>72</v>
      </c>
      <c r="I88" t="s">
        <v>72</v>
      </c>
      <c r="J88" t="s">
        <v>79</v>
      </c>
      <c r="K88" t="s">
        <v>126</v>
      </c>
      <c r="L88" t="str">
        <f t="shared" si="1"/>
        <v/>
      </c>
      <c r="M88" t="s">
        <v>126</v>
      </c>
      <c r="N88" t="s">
        <v>126</v>
      </c>
      <c r="O88" t="s">
        <v>281</v>
      </c>
    </row>
    <row r="89" spans="1:15" x14ac:dyDescent="0.25">
      <c r="A89" t="s">
        <v>76</v>
      </c>
      <c r="B89" t="s">
        <v>81</v>
      </c>
      <c r="C89" t="s">
        <v>71</v>
      </c>
      <c r="D89">
        <v>2</v>
      </c>
      <c r="E89" t="s">
        <v>78</v>
      </c>
      <c r="F89" t="s">
        <v>78</v>
      </c>
      <c r="G89" t="s">
        <v>71</v>
      </c>
      <c r="H89" t="s">
        <v>72</v>
      </c>
      <c r="I89" t="s">
        <v>72</v>
      </c>
      <c r="J89" t="s">
        <v>79</v>
      </c>
      <c r="K89" t="s">
        <v>76</v>
      </c>
      <c r="L89" t="str">
        <f t="shared" si="1"/>
        <v/>
      </c>
      <c r="M89" t="s">
        <v>76</v>
      </c>
      <c r="N89" t="s">
        <v>76</v>
      </c>
      <c r="O89" t="s">
        <v>281</v>
      </c>
    </row>
    <row r="90" spans="1:15" x14ac:dyDescent="0.25">
      <c r="A90" t="s">
        <v>169</v>
      </c>
      <c r="B90" t="s">
        <v>70</v>
      </c>
      <c r="C90" t="s">
        <v>71</v>
      </c>
      <c r="D90">
        <v>4</v>
      </c>
      <c r="E90">
        <v>10</v>
      </c>
      <c r="F90">
        <v>0</v>
      </c>
      <c r="G90" t="s">
        <v>71</v>
      </c>
      <c r="H90" t="s">
        <v>72</v>
      </c>
      <c r="I90" t="s">
        <v>72</v>
      </c>
      <c r="J90" t="s">
        <v>73</v>
      </c>
      <c r="L90" t="str">
        <f t="shared" si="1"/>
        <v>BC</v>
      </c>
      <c r="M90" t="s">
        <v>169</v>
      </c>
      <c r="N90" t="s">
        <v>454</v>
      </c>
      <c r="O90" t="s">
        <v>58</v>
      </c>
    </row>
    <row r="91" spans="1:15" x14ac:dyDescent="0.25">
      <c r="B91" t="s">
        <v>81</v>
      </c>
      <c r="C91" t="s">
        <v>71</v>
      </c>
      <c r="D91">
        <v>2</v>
      </c>
      <c r="E91" t="s">
        <v>78</v>
      </c>
      <c r="F91" t="s">
        <v>78</v>
      </c>
      <c r="G91" t="s">
        <v>71</v>
      </c>
      <c r="H91" t="s">
        <v>72</v>
      </c>
      <c r="I91" t="s">
        <v>72</v>
      </c>
      <c r="J91" t="s">
        <v>79</v>
      </c>
      <c r="K91" t="s">
        <v>175</v>
      </c>
      <c r="L91" t="str">
        <f t="shared" si="1"/>
        <v>ESO</v>
      </c>
      <c r="N91" t="s">
        <v>175</v>
      </c>
      <c r="O91" t="s">
        <v>209</v>
      </c>
    </row>
    <row r="92" spans="1:15" x14ac:dyDescent="0.25">
      <c r="B92" t="s">
        <v>70</v>
      </c>
      <c r="C92" t="s">
        <v>71</v>
      </c>
      <c r="D92">
        <v>4</v>
      </c>
      <c r="E92">
        <v>10</v>
      </c>
      <c r="F92">
        <v>0</v>
      </c>
      <c r="G92" t="s">
        <v>86</v>
      </c>
      <c r="H92" t="s">
        <v>72</v>
      </c>
      <c r="I92" t="s">
        <v>72</v>
      </c>
      <c r="J92" t="s">
        <v>73</v>
      </c>
      <c r="K92" t="s">
        <v>188</v>
      </c>
      <c r="L92" t="str">
        <f t="shared" si="1"/>
        <v>ESO</v>
      </c>
      <c r="N92" t="s">
        <v>188</v>
      </c>
      <c r="O92" t="s">
        <v>209</v>
      </c>
    </row>
    <row r="93" spans="1:15" x14ac:dyDescent="0.25">
      <c r="B93" t="s">
        <v>77</v>
      </c>
      <c r="C93" t="s">
        <v>71</v>
      </c>
      <c r="D93">
        <v>4000</v>
      </c>
      <c r="E93" t="s">
        <v>78</v>
      </c>
      <c r="F93" t="s">
        <v>78</v>
      </c>
      <c r="G93" t="s">
        <v>86</v>
      </c>
      <c r="H93" t="s">
        <v>72</v>
      </c>
      <c r="I93" t="s">
        <v>72</v>
      </c>
      <c r="J93" t="s">
        <v>79</v>
      </c>
      <c r="K93" t="s">
        <v>189</v>
      </c>
      <c r="L93" t="str">
        <f t="shared" si="1"/>
        <v>ESO</v>
      </c>
      <c r="N93" t="s">
        <v>189</v>
      </c>
      <c r="O93" t="s">
        <v>209</v>
      </c>
    </row>
    <row r="94" spans="1:15" x14ac:dyDescent="0.25">
      <c r="A94" t="s">
        <v>153</v>
      </c>
      <c r="B94" t="s">
        <v>77</v>
      </c>
      <c r="C94" t="s">
        <v>71</v>
      </c>
      <c r="D94">
        <v>510</v>
      </c>
      <c r="E94" t="s">
        <v>78</v>
      </c>
      <c r="F94" t="s">
        <v>78</v>
      </c>
      <c r="G94" t="s">
        <v>86</v>
      </c>
      <c r="H94" t="s">
        <v>72</v>
      </c>
      <c r="I94" t="s">
        <v>72</v>
      </c>
      <c r="J94" t="s">
        <v>79</v>
      </c>
      <c r="K94" t="s">
        <v>153</v>
      </c>
      <c r="L94" t="str">
        <f t="shared" si="1"/>
        <v/>
      </c>
      <c r="M94" t="s">
        <v>153</v>
      </c>
      <c r="N94" t="s">
        <v>153</v>
      </c>
      <c r="O94" t="s">
        <v>281</v>
      </c>
    </row>
    <row r="95" spans="1:15" x14ac:dyDescent="0.25">
      <c r="K95" t="s">
        <v>186</v>
      </c>
      <c r="L95" t="str">
        <f t="shared" si="1"/>
        <v>ESO</v>
      </c>
      <c r="N95" t="s">
        <v>186</v>
      </c>
      <c r="O95" t="s">
        <v>209</v>
      </c>
    </row>
    <row r="96" spans="1:15" x14ac:dyDescent="0.25">
      <c r="A96" t="s">
        <v>164</v>
      </c>
      <c r="K96" t="s">
        <v>164</v>
      </c>
      <c r="L96" t="str">
        <f t="shared" si="1"/>
        <v/>
      </c>
      <c r="M96" t="s">
        <v>164</v>
      </c>
      <c r="N96" t="s">
        <v>164</v>
      </c>
      <c r="O96" t="s">
        <v>281</v>
      </c>
    </row>
    <row r="97" spans="1:15" x14ac:dyDescent="0.25">
      <c r="A97" t="s">
        <v>157</v>
      </c>
      <c r="K97" t="s">
        <v>157</v>
      </c>
      <c r="L97" t="str">
        <f t="shared" si="1"/>
        <v/>
      </c>
      <c r="M97" t="s">
        <v>157</v>
      </c>
      <c r="N97" t="s">
        <v>157</v>
      </c>
      <c r="O97" t="s">
        <v>281</v>
      </c>
    </row>
    <row r="98" spans="1:15" x14ac:dyDescent="0.25">
      <c r="A98" t="s">
        <v>171</v>
      </c>
      <c r="L98" t="str">
        <f t="shared" si="1"/>
        <v>BC</v>
      </c>
      <c r="M98" t="s">
        <v>171</v>
      </c>
      <c r="N98" t="s">
        <v>455</v>
      </c>
      <c r="O98" t="s">
        <v>58</v>
      </c>
    </row>
    <row r="99" spans="1:15" x14ac:dyDescent="0.25">
      <c r="A99" t="s">
        <v>170</v>
      </c>
      <c r="K99" t="s">
        <v>170</v>
      </c>
      <c r="L99" t="str">
        <f t="shared" si="1"/>
        <v/>
      </c>
      <c r="M99" t="s">
        <v>170</v>
      </c>
      <c r="N99" t="s">
        <v>170</v>
      </c>
      <c r="O99" t="s">
        <v>281</v>
      </c>
    </row>
    <row r="100" spans="1:15" x14ac:dyDescent="0.25">
      <c r="K100" t="s">
        <v>180</v>
      </c>
      <c r="L100" t="str">
        <f t="shared" si="1"/>
        <v>ESO</v>
      </c>
      <c r="N100" t="s">
        <v>180</v>
      </c>
      <c r="O100" t="s">
        <v>209</v>
      </c>
    </row>
    <row r="101" spans="1:15" x14ac:dyDescent="0.25">
      <c r="A101" t="s">
        <v>115</v>
      </c>
      <c r="K101" t="s">
        <v>115</v>
      </c>
      <c r="L101" t="str">
        <f t="shared" si="1"/>
        <v/>
      </c>
      <c r="M101" t="s">
        <v>115</v>
      </c>
      <c r="N101" t="s">
        <v>115</v>
      </c>
      <c r="O101" t="s">
        <v>281</v>
      </c>
    </row>
    <row r="102" spans="1:15" x14ac:dyDescent="0.25">
      <c r="A102" t="s">
        <v>116</v>
      </c>
      <c r="K102" t="s">
        <v>116</v>
      </c>
      <c r="L102" t="str">
        <f t="shared" si="1"/>
        <v/>
      </c>
      <c r="M102" t="s">
        <v>116</v>
      </c>
      <c r="N102" t="s">
        <v>116</v>
      </c>
      <c r="O102" t="s">
        <v>281</v>
      </c>
    </row>
    <row r="103" spans="1:15" x14ac:dyDescent="0.25">
      <c r="A103" t="s">
        <v>113</v>
      </c>
      <c r="K103" t="s">
        <v>113</v>
      </c>
      <c r="L103" t="str">
        <f t="shared" si="1"/>
        <v/>
      </c>
      <c r="M103" t="s">
        <v>113</v>
      </c>
      <c r="N103" t="s">
        <v>113</v>
      </c>
      <c r="O103" t="s">
        <v>281</v>
      </c>
    </row>
    <row r="104" spans="1:15" x14ac:dyDescent="0.25">
      <c r="A104" t="s">
        <v>120</v>
      </c>
      <c r="K104" t="s">
        <v>120</v>
      </c>
      <c r="L104" t="str">
        <f t="shared" si="1"/>
        <v/>
      </c>
      <c r="M104" t="s">
        <v>120</v>
      </c>
      <c r="N104" t="s">
        <v>120</v>
      </c>
      <c r="O104" t="s">
        <v>281</v>
      </c>
    </row>
    <row r="105" spans="1:15" x14ac:dyDescent="0.25">
      <c r="K105" t="s">
        <v>194</v>
      </c>
      <c r="L105" t="str">
        <f t="shared" si="1"/>
        <v>ESO</v>
      </c>
      <c r="N105" t="s">
        <v>194</v>
      </c>
      <c r="O105" t="s">
        <v>209</v>
      </c>
    </row>
    <row r="106" spans="1:15" x14ac:dyDescent="0.25">
      <c r="A106" t="s">
        <v>129</v>
      </c>
      <c r="K106" t="s">
        <v>129</v>
      </c>
      <c r="L106" t="str">
        <f t="shared" si="1"/>
        <v/>
      </c>
      <c r="M106" t="s">
        <v>129</v>
      </c>
      <c r="N106" t="s">
        <v>129</v>
      </c>
      <c r="O106" t="s">
        <v>281</v>
      </c>
    </row>
    <row r="107" spans="1:15" x14ac:dyDescent="0.25">
      <c r="A107" t="s">
        <v>123</v>
      </c>
      <c r="K107" t="s">
        <v>123</v>
      </c>
      <c r="L107" t="str">
        <f t="shared" si="1"/>
        <v/>
      </c>
      <c r="M107" t="s">
        <v>123</v>
      </c>
      <c r="N107" t="s">
        <v>123</v>
      </c>
      <c r="O107" t="s">
        <v>281</v>
      </c>
    </row>
    <row r="108" spans="1:15" x14ac:dyDescent="0.25">
      <c r="A108" t="s">
        <v>136</v>
      </c>
      <c r="K108" t="s">
        <v>136</v>
      </c>
      <c r="L108" t="str">
        <f t="shared" si="1"/>
        <v/>
      </c>
      <c r="M108" t="s">
        <v>136</v>
      </c>
      <c r="N108" t="s">
        <v>136</v>
      </c>
      <c r="O108" t="s">
        <v>281</v>
      </c>
    </row>
    <row r="109" spans="1:15" x14ac:dyDescent="0.25">
      <c r="K109" t="s">
        <v>182</v>
      </c>
      <c r="L109" t="str">
        <f t="shared" si="1"/>
        <v>ESO</v>
      </c>
      <c r="N109" t="s">
        <v>182</v>
      </c>
      <c r="O109" t="s">
        <v>209</v>
      </c>
    </row>
    <row r="110" spans="1:15" x14ac:dyDescent="0.25">
      <c r="A110" t="s">
        <v>144</v>
      </c>
      <c r="K110" t="s">
        <v>144</v>
      </c>
      <c r="L110" t="str">
        <f t="shared" si="1"/>
        <v/>
      </c>
      <c r="M110" t="s">
        <v>144</v>
      </c>
      <c r="N110" t="s">
        <v>144</v>
      </c>
      <c r="O110" t="s">
        <v>281</v>
      </c>
    </row>
    <row r="111" spans="1:15" x14ac:dyDescent="0.25">
      <c r="A111" t="s">
        <v>145</v>
      </c>
      <c r="K111" t="s">
        <v>145</v>
      </c>
      <c r="L111" t="str">
        <f t="shared" si="1"/>
        <v/>
      </c>
      <c r="M111" t="s">
        <v>145</v>
      </c>
      <c r="N111" t="s">
        <v>145</v>
      </c>
      <c r="O111" t="s">
        <v>281</v>
      </c>
    </row>
    <row r="112" spans="1:15" x14ac:dyDescent="0.25">
      <c r="A112" t="s">
        <v>108</v>
      </c>
      <c r="K112" t="s">
        <v>108</v>
      </c>
      <c r="L112" t="str">
        <f t="shared" si="1"/>
        <v/>
      </c>
      <c r="M112" t="s">
        <v>108</v>
      </c>
      <c r="N112" t="s">
        <v>108</v>
      </c>
      <c r="O112" t="s">
        <v>281</v>
      </c>
    </row>
    <row r="113" spans="1:15" x14ac:dyDescent="0.25">
      <c r="A113" t="s">
        <v>121</v>
      </c>
      <c r="K113" t="s">
        <v>121</v>
      </c>
      <c r="L113" t="str">
        <f t="shared" si="1"/>
        <v/>
      </c>
      <c r="M113" t="s">
        <v>121</v>
      </c>
      <c r="N113" t="s">
        <v>121</v>
      </c>
      <c r="O113" t="s">
        <v>281</v>
      </c>
    </row>
    <row r="114" spans="1:15" x14ac:dyDescent="0.25">
      <c r="K114" t="s">
        <v>208</v>
      </c>
      <c r="L114" t="str">
        <f t="shared" si="1"/>
        <v>ESO</v>
      </c>
      <c r="N114" t="s">
        <v>208</v>
      </c>
      <c r="O114" t="s">
        <v>209</v>
      </c>
    </row>
    <row r="115" spans="1:15" x14ac:dyDescent="0.25">
      <c r="K115" t="s">
        <v>192</v>
      </c>
      <c r="L115" t="str">
        <f t="shared" si="1"/>
        <v>ESO</v>
      </c>
      <c r="N115" t="s">
        <v>192</v>
      </c>
      <c r="O115" t="s">
        <v>209</v>
      </c>
    </row>
    <row r="116" spans="1:15" x14ac:dyDescent="0.25">
      <c r="A116" t="s">
        <v>80</v>
      </c>
      <c r="K116" t="s">
        <v>80</v>
      </c>
      <c r="L116" t="str">
        <f t="shared" si="1"/>
        <v/>
      </c>
      <c r="M116" t="s">
        <v>80</v>
      </c>
      <c r="N116" t="s">
        <v>80</v>
      </c>
      <c r="O116" t="s">
        <v>281</v>
      </c>
    </row>
    <row r="117" spans="1:15" x14ac:dyDescent="0.25">
      <c r="K117" t="s">
        <v>185</v>
      </c>
      <c r="L117" t="str">
        <f t="shared" si="1"/>
        <v>ESO</v>
      </c>
      <c r="N117" t="s">
        <v>185</v>
      </c>
      <c r="O117" t="s">
        <v>209</v>
      </c>
    </row>
    <row r="118" spans="1:15" x14ac:dyDescent="0.25">
      <c r="A118" t="s">
        <v>69</v>
      </c>
      <c r="K118" t="s">
        <v>69</v>
      </c>
      <c r="L118" t="str">
        <f t="shared" si="1"/>
        <v/>
      </c>
      <c r="M118" t="s">
        <v>69</v>
      </c>
      <c r="N118" t="s">
        <v>69</v>
      </c>
      <c r="O118" t="s">
        <v>281</v>
      </c>
    </row>
    <row r="119" spans="1:15" x14ac:dyDescent="0.25">
      <c r="A119" t="s">
        <v>101</v>
      </c>
      <c r="K119" t="s">
        <v>101</v>
      </c>
      <c r="L119" t="str">
        <f t="shared" si="1"/>
        <v/>
      </c>
      <c r="M119" t="s">
        <v>101</v>
      </c>
      <c r="N119" t="s">
        <v>101</v>
      </c>
      <c r="O119" t="s">
        <v>281</v>
      </c>
    </row>
    <row r="120" spans="1:15" x14ac:dyDescent="0.25">
      <c r="A120" t="s">
        <v>172</v>
      </c>
      <c r="L120" t="str">
        <f t="shared" si="1"/>
        <v>BC</v>
      </c>
      <c r="M120" t="s">
        <v>172</v>
      </c>
      <c r="N120" t="s">
        <v>456</v>
      </c>
      <c r="O120" t="s">
        <v>58</v>
      </c>
    </row>
    <row r="121" spans="1:15" x14ac:dyDescent="0.25">
      <c r="K121" t="s">
        <v>203</v>
      </c>
      <c r="L121" t="str">
        <f t="shared" si="1"/>
        <v>ESO</v>
      </c>
      <c r="N121" t="s">
        <v>203</v>
      </c>
      <c r="O121" t="s">
        <v>209</v>
      </c>
    </row>
    <row r="122" spans="1:15" x14ac:dyDescent="0.25">
      <c r="A122" t="s">
        <v>87</v>
      </c>
      <c r="K122" t="s">
        <v>87</v>
      </c>
      <c r="L122" t="str">
        <f t="shared" si="1"/>
        <v/>
      </c>
      <c r="M122" t="s">
        <v>87</v>
      </c>
      <c r="N122" t="s">
        <v>87</v>
      </c>
      <c r="O122" t="s">
        <v>281</v>
      </c>
    </row>
    <row r="123" spans="1:15" x14ac:dyDescent="0.25">
      <c r="K123" t="s">
        <v>197</v>
      </c>
      <c r="L123" t="str">
        <f t="shared" si="1"/>
        <v>ESO</v>
      </c>
      <c r="N123" t="s">
        <v>197</v>
      </c>
      <c r="O123" t="s">
        <v>209</v>
      </c>
    </row>
    <row r="124" spans="1:15" x14ac:dyDescent="0.25">
      <c r="K124" t="s">
        <v>206</v>
      </c>
      <c r="L124" t="str">
        <f t="shared" si="1"/>
        <v>ESO</v>
      </c>
      <c r="N124" t="s">
        <v>206</v>
      </c>
      <c r="O124" t="s">
        <v>209</v>
      </c>
    </row>
    <row r="125" spans="1:15" x14ac:dyDescent="0.25">
      <c r="K125" t="s">
        <v>190</v>
      </c>
      <c r="L125" t="str">
        <f t="shared" si="1"/>
        <v>ESO</v>
      </c>
      <c r="N125" t="s">
        <v>190</v>
      </c>
      <c r="O125" t="s">
        <v>209</v>
      </c>
    </row>
    <row r="126" spans="1:15" x14ac:dyDescent="0.25">
      <c r="K126" t="s">
        <v>200</v>
      </c>
      <c r="L126" t="str">
        <f t="shared" si="1"/>
        <v>ESO</v>
      </c>
      <c r="N126" t="s">
        <v>200</v>
      </c>
      <c r="O126" t="s">
        <v>209</v>
      </c>
    </row>
    <row r="127" spans="1:15" x14ac:dyDescent="0.25">
      <c r="K127" t="s">
        <v>196</v>
      </c>
      <c r="L127" t="str">
        <f t="shared" si="1"/>
        <v>ESO</v>
      </c>
      <c r="N127" t="s">
        <v>196</v>
      </c>
      <c r="O127" t="s">
        <v>209</v>
      </c>
    </row>
    <row r="128" spans="1:15" x14ac:dyDescent="0.25">
      <c r="A128" t="s">
        <v>91</v>
      </c>
      <c r="K128" t="s">
        <v>91</v>
      </c>
      <c r="L128" t="str">
        <f t="shared" si="1"/>
        <v/>
      </c>
      <c r="M128" t="s">
        <v>91</v>
      </c>
      <c r="N128" t="s">
        <v>91</v>
      </c>
      <c r="O128" t="s">
        <v>281</v>
      </c>
    </row>
  </sheetData>
  <sortState xmlns:xlrd2="http://schemas.microsoft.com/office/spreadsheetml/2017/richdata2" ref="A3:J138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B78E-9E1E-4756-81A5-EEB1C61FF41F}">
  <dimension ref="A1:F111"/>
  <sheetViews>
    <sheetView tabSelected="1" topLeftCell="A90" workbookViewId="0">
      <selection activeCell="E98" sqref="E98"/>
    </sheetView>
  </sheetViews>
  <sheetFormatPr defaultRowHeight="15" x14ac:dyDescent="0.25"/>
  <cols>
    <col min="1" max="1" width="53.28515625" customWidth="1"/>
    <col min="2" max="2" width="22.140625" hidden="1" customWidth="1"/>
    <col min="3" max="4" width="0" hidden="1" customWidth="1"/>
    <col min="5" max="5" width="55.140625" customWidth="1"/>
  </cols>
  <sheetData>
    <row r="1" spans="1:6" x14ac:dyDescent="0.25">
      <c r="A1" t="s">
        <v>459</v>
      </c>
      <c r="C1" t="s">
        <v>457</v>
      </c>
      <c r="D1" t="s">
        <v>458</v>
      </c>
    </row>
    <row r="2" spans="1:6" x14ac:dyDescent="0.25">
      <c r="A2" t="s">
        <v>160</v>
      </c>
      <c r="B2" t="s">
        <v>281</v>
      </c>
      <c r="C2" t="str">
        <f>IF(B2="","Yes",IF(B2="ESO","Yes","No"))</f>
        <v>Yes</v>
      </c>
      <c r="D2" t="str">
        <f>IF(B2="","Yes",IF(B2="BC","Yes","No"))</f>
        <v>Yes</v>
      </c>
    </row>
    <row r="3" spans="1:6" x14ac:dyDescent="0.25">
      <c r="A3" t="s">
        <v>128</v>
      </c>
      <c r="B3" t="s">
        <v>281</v>
      </c>
      <c r="C3" t="str">
        <f t="shared" ref="C3:C61" si="0">IF(B3="","Yes",IF(B3="ESO","Yes","No"))</f>
        <v>Yes</v>
      </c>
      <c r="D3" t="str">
        <f t="shared" ref="D3:D61" si="1">IF(B3="","Yes",IF(B3="BC","Yes","No"))</f>
        <v>Yes</v>
      </c>
      <c r="E3" t="s">
        <v>461</v>
      </c>
      <c r="F3" t="s">
        <v>397</v>
      </c>
    </row>
    <row r="4" spans="1:6" x14ac:dyDescent="0.25">
      <c r="A4" t="s">
        <v>177</v>
      </c>
      <c r="B4" t="s">
        <v>209</v>
      </c>
      <c r="C4" t="str">
        <f t="shared" si="0"/>
        <v>Yes</v>
      </c>
      <c r="D4" t="str">
        <f t="shared" si="1"/>
        <v>No</v>
      </c>
    </row>
    <row r="5" spans="1:6" x14ac:dyDescent="0.25">
      <c r="A5" t="s">
        <v>111</v>
      </c>
      <c r="B5" t="s">
        <v>281</v>
      </c>
      <c r="C5" t="str">
        <f t="shared" si="0"/>
        <v>Yes</v>
      </c>
      <c r="D5" t="str">
        <f t="shared" si="1"/>
        <v>Yes</v>
      </c>
      <c r="E5" t="s">
        <v>462</v>
      </c>
      <c r="F5" t="s">
        <v>394</v>
      </c>
    </row>
    <row r="6" spans="1:6" x14ac:dyDescent="0.25">
      <c r="A6" t="s">
        <v>93</v>
      </c>
      <c r="B6" t="s">
        <v>281</v>
      </c>
      <c r="C6" t="str">
        <f t="shared" si="0"/>
        <v>Yes</v>
      </c>
      <c r="D6" t="str">
        <f t="shared" si="1"/>
        <v>Yes</v>
      </c>
    </row>
    <row r="7" spans="1:6" x14ac:dyDescent="0.25">
      <c r="A7" t="s">
        <v>137</v>
      </c>
      <c r="B7" t="s">
        <v>281</v>
      </c>
      <c r="C7" t="str">
        <f t="shared" si="0"/>
        <v>Yes</v>
      </c>
      <c r="D7" t="str">
        <f t="shared" si="1"/>
        <v>Yes</v>
      </c>
      <c r="E7" t="s">
        <v>463</v>
      </c>
      <c r="F7" t="s">
        <v>446</v>
      </c>
    </row>
    <row r="8" spans="1:6" x14ac:dyDescent="0.25">
      <c r="A8" t="s">
        <v>198</v>
      </c>
      <c r="B8" t="s">
        <v>209</v>
      </c>
      <c r="C8" t="str">
        <f t="shared" si="0"/>
        <v>Yes</v>
      </c>
      <c r="D8" t="str">
        <f t="shared" si="1"/>
        <v>No</v>
      </c>
      <c r="E8" t="s">
        <v>198</v>
      </c>
      <c r="F8" t="s">
        <v>414</v>
      </c>
    </row>
    <row r="9" spans="1:6" x14ac:dyDescent="0.25">
      <c r="A9" t="s">
        <v>195</v>
      </c>
      <c r="B9" t="s">
        <v>209</v>
      </c>
      <c r="C9" t="str">
        <f t="shared" si="0"/>
        <v>Yes</v>
      </c>
      <c r="D9" t="str">
        <f t="shared" si="1"/>
        <v>No</v>
      </c>
      <c r="E9" t="s">
        <v>195</v>
      </c>
      <c r="F9" t="s">
        <v>416</v>
      </c>
    </row>
    <row r="10" spans="1:6" x14ac:dyDescent="0.25">
      <c r="A10" t="s">
        <v>187</v>
      </c>
      <c r="B10" t="s">
        <v>209</v>
      </c>
      <c r="C10" t="str">
        <f t="shared" si="0"/>
        <v>Yes</v>
      </c>
      <c r="D10" t="str">
        <f t="shared" si="1"/>
        <v>No</v>
      </c>
      <c r="E10" t="s">
        <v>187</v>
      </c>
      <c r="F10" t="s">
        <v>439</v>
      </c>
    </row>
    <row r="11" spans="1:6" x14ac:dyDescent="0.25">
      <c r="A11" t="s">
        <v>138</v>
      </c>
      <c r="B11" t="s">
        <v>281</v>
      </c>
      <c r="C11" t="str">
        <f t="shared" si="0"/>
        <v>Yes</v>
      </c>
      <c r="D11" t="str">
        <f t="shared" si="1"/>
        <v>Yes</v>
      </c>
      <c r="E11" t="s">
        <v>138</v>
      </c>
      <c r="F11" t="s">
        <v>436</v>
      </c>
    </row>
    <row r="12" spans="1:6" x14ac:dyDescent="0.25">
      <c r="A12" t="s">
        <v>207</v>
      </c>
      <c r="B12" t="s">
        <v>209</v>
      </c>
      <c r="C12" t="str">
        <f t="shared" si="0"/>
        <v>Yes</v>
      </c>
      <c r="D12" t="str">
        <f t="shared" si="1"/>
        <v>No</v>
      </c>
    </row>
    <row r="13" spans="1:6" x14ac:dyDescent="0.25">
      <c r="A13" t="s">
        <v>148</v>
      </c>
      <c r="B13" t="s">
        <v>281</v>
      </c>
      <c r="C13" t="str">
        <f t="shared" si="0"/>
        <v>Yes</v>
      </c>
      <c r="D13" t="str">
        <f t="shared" si="1"/>
        <v>Yes</v>
      </c>
      <c r="E13" t="s">
        <v>148</v>
      </c>
      <c r="F13" t="s">
        <v>440</v>
      </c>
    </row>
    <row r="14" spans="1:6" x14ac:dyDescent="0.25">
      <c r="A14" t="s">
        <v>181</v>
      </c>
      <c r="B14" t="s">
        <v>209</v>
      </c>
      <c r="C14" t="str">
        <f t="shared" si="0"/>
        <v>Yes</v>
      </c>
      <c r="D14" t="str">
        <f t="shared" si="1"/>
        <v>No</v>
      </c>
      <c r="E14" t="s">
        <v>390</v>
      </c>
      <c r="F14" t="s">
        <v>434</v>
      </c>
    </row>
    <row r="15" spans="1:6" x14ac:dyDescent="0.25">
      <c r="A15" t="s">
        <v>131</v>
      </c>
      <c r="B15" t="s">
        <v>281</v>
      </c>
      <c r="C15" t="str">
        <f t="shared" si="0"/>
        <v>Yes</v>
      </c>
      <c r="D15" t="str">
        <f t="shared" si="1"/>
        <v>Yes</v>
      </c>
      <c r="E15" t="s">
        <v>131</v>
      </c>
      <c r="F15" t="s">
        <v>433</v>
      </c>
    </row>
    <row r="16" spans="1:6" x14ac:dyDescent="0.25">
      <c r="A16" t="s">
        <v>142</v>
      </c>
      <c r="B16" t="s">
        <v>281</v>
      </c>
      <c r="C16" t="str">
        <f t="shared" si="0"/>
        <v>Yes</v>
      </c>
      <c r="D16" t="str">
        <f t="shared" si="1"/>
        <v>Yes</v>
      </c>
      <c r="E16" t="s">
        <v>142</v>
      </c>
      <c r="F16" t="s">
        <v>409</v>
      </c>
    </row>
    <row r="17" spans="1:6" x14ac:dyDescent="0.25">
      <c r="A17" t="s">
        <v>163</v>
      </c>
      <c r="B17" t="s">
        <v>281</v>
      </c>
      <c r="C17" t="str">
        <f t="shared" si="0"/>
        <v>Yes</v>
      </c>
      <c r="D17" t="str">
        <f t="shared" si="1"/>
        <v>Yes</v>
      </c>
      <c r="E17" t="s">
        <v>163</v>
      </c>
      <c r="F17" t="s">
        <v>410</v>
      </c>
    </row>
    <row r="18" spans="1:6" x14ac:dyDescent="0.25">
      <c r="A18" t="s">
        <v>140</v>
      </c>
      <c r="B18" t="s">
        <v>281</v>
      </c>
      <c r="C18" t="str">
        <f t="shared" si="0"/>
        <v>Yes</v>
      </c>
      <c r="D18" t="str">
        <f t="shared" si="1"/>
        <v>Yes</v>
      </c>
      <c r="E18" t="s">
        <v>140</v>
      </c>
      <c r="F18" t="s">
        <v>437</v>
      </c>
    </row>
    <row r="19" spans="1:6" x14ac:dyDescent="0.25">
      <c r="A19" t="s">
        <v>102</v>
      </c>
      <c r="B19" t="s">
        <v>281</v>
      </c>
      <c r="C19" t="str">
        <f t="shared" si="0"/>
        <v>Yes</v>
      </c>
      <c r="D19" t="str">
        <f t="shared" si="1"/>
        <v>Yes</v>
      </c>
    </row>
    <row r="20" spans="1:6" x14ac:dyDescent="0.25">
      <c r="A20" t="s">
        <v>134</v>
      </c>
      <c r="B20" t="s">
        <v>281</v>
      </c>
      <c r="C20" t="str">
        <f t="shared" si="0"/>
        <v>Yes</v>
      </c>
      <c r="D20" t="str">
        <f t="shared" si="1"/>
        <v>Yes</v>
      </c>
    </row>
    <row r="21" spans="1:6" x14ac:dyDescent="0.25">
      <c r="A21" t="s">
        <v>184</v>
      </c>
      <c r="B21" t="s">
        <v>209</v>
      </c>
      <c r="C21" t="str">
        <f t="shared" si="0"/>
        <v>Yes</v>
      </c>
      <c r="D21" t="str">
        <f t="shared" si="1"/>
        <v>No</v>
      </c>
      <c r="E21" t="s">
        <v>184</v>
      </c>
      <c r="F21" t="s">
        <v>432</v>
      </c>
    </row>
    <row r="22" spans="1:6" x14ac:dyDescent="0.25">
      <c r="A22" t="s">
        <v>183</v>
      </c>
      <c r="B22" t="s">
        <v>209</v>
      </c>
      <c r="C22" t="str">
        <f t="shared" si="0"/>
        <v>Yes</v>
      </c>
      <c r="D22" t="str">
        <f t="shared" si="1"/>
        <v>No</v>
      </c>
      <c r="E22" t="s">
        <v>183</v>
      </c>
      <c r="F22" t="s">
        <v>441</v>
      </c>
    </row>
    <row r="23" spans="1:6" x14ac:dyDescent="0.25">
      <c r="A23" t="s">
        <v>204</v>
      </c>
      <c r="B23" t="s">
        <v>209</v>
      </c>
      <c r="C23" t="str">
        <f t="shared" si="0"/>
        <v>Yes</v>
      </c>
      <c r="D23" t="str">
        <f t="shared" si="1"/>
        <v>No</v>
      </c>
    </row>
    <row r="24" spans="1:6" x14ac:dyDescent="0.25">
      <c r="A24" t="s">
        <v>104</v>
      </c>
      <c r="B24" t="s">
        <v>281</v>
      </c>
      <c r="C24" t="str">
        <f t="shared" si="0"/>
        <v>Yes</v>
      </c>
      <c r="D24" t="str">
        <f t="shared" si="1"/>
        <v>Yes</v>
      </c>
      <c r="E24" t="s">
        <v>104</v>
      </c>
      <c r="F24" t="s">
        <v>425</v>
      </c>
    </row>
    <row r="25" spans="1:6" x14ac:dyDescent="0.25">
      <c r="A25" t="s">
        <v>199</v>
      </c>
      <c r="B25" t="s">
        <v>209</v>
      </c>
      <c r="C25" t="str">
        <f t="shared" si="0"/>
        <v>Yes</v>
      </c>
      <c r="D25" t="str">
        <f t="shared" si="1"/>
        <v>No</v>
      </c>
      <c r="E25" t="s">
        <v>199</v>
      </c>
      <c r="F25" t="s">
        <v>415</v>
      </c>
    </row>
    <row r="26" spans="1:6" x14ac:dyDescent="0.25">
      <c r="A26" t="s">
        <v>109</v>
      </c>
      <c r="B26" t="s">
        <v>281</v>
      </c>
      <c r="C26" t="str">
        <f t="shared" si="0"/>
        <v>Yes</v>
      </c>
      <c r="D26" t="str">
        <f t="shared" si="1"/>
        <v>Yes</v>
      </c>
    </row>
    <row r="27" spans="1:6" x14ac:dyDescent="0.25">
      <c r="A27" t="s">
        <v>88</v>
      </c>
      <c r="B27" t="s">
        <v>281</v>
      </c>
      <c r="C27" t="str">
        <f t="shared" si="0"/>
        <v>Yes</v>
      </c>
      <c r="D27" t="str">
        <f t="shared" si="1"/>
        <v>Yes</v>
      </c>
      <c r="E27" t="s">
        <v>464</v>
      </c>
      <c r="F27" t="s">
        <v>392</v>
      </c>
    </row>
    <row r="28" spans="1:6" x14ac:dyDescent="0.25">
      <c r="A28" t="s">
        <v>179</v>
      </c>
      <c r="B28" t="s">
        <v>209</v>
      </c>
      <c r="C28" t="str">
        <f t="shared" si="0"/>
        <v>Yes</v>
      </c>
      <c r="D28" t="str">
        <f t="shared" si="1"/>
        <v>No</v>
      </c>
    </row>
    <row r="29" spans="1:6" x14ac:dyDescent="0.25">
      <c r="A29" t="s">
        <v>105</v>
      </c>
      <c r="B29" t="s">
        <v>281</v>
      </c>
      <c r="C29" t="str">
        <f t="shared" si="0"/>
        <v>Yes</v>
      </c>
      <c r="D29" t="str">
        <f t="shared" si="1"/>
        <v>Yes</v>
      </c>
      <c r="E29" t="s">
        <v>105</v>
      </c>
      <c r="F29" t="s">
        <v>426</v>
      </c>
    </row>
    <row r="30" spans="1:6" x14ac:dyDescent="0.25">
      <c r="A30" t="s">
        <v>193</v>
      </c>
      <c r="B30" t="s">
        <v>209</v>
      </c>
      <c r="C30" t="str">
        <f t="shared" si="0"/>
        <v>Yes</v>
      </c>
      <c r="D30" t="str">
        <f t="shared" si="1"/>
        <v>No</v>
      </c>
      <c r="E30" t="s">
        <v>193</v>
      </c>
      <c r="F30" t="s">
        <v>412</v>
      </c>
    </row>
    <row r="31" spans="1:6" x14ac:dyDescent="0.25">
      <c r="A31" t="s">
        <v>125</v>
      </c>
      <c r="B31" t="s">
        <v>281</v>
      </c>
      <c r="C31" t="str">
        <f t="shared" si="0"/>
        <v>Yes</v>
      </c>
      <c r="D31" t="str">
        <f t="shared" si="1"/>
        <v>Yes</v>
      </c>
      <c r="E31" t="s">
        <v>125</v>
      </c>
      <c r="F31" t="s">
        <v>430</v>
      </c>
    </row>
    <row r="32" spans="1:6" x14ac:dyDescent="0.25">
      <c r="A32" t="s">
        <v>147</v>
      </c>
      <c r="B32" t="s">
        <v>281</v>
      </c>
      <c r="C32" t="str">
        <f t="shared" si="0"/>
        <v>Yes</v>
      </c>
      <c r="D32" t="str">
        <f t="shared" si="1"/>
        <v>Yes</v>
      </c>
      <c r="E32" t="s">
        <v>147</v>
      </c>
      <c r="F32" t="s">
        <v>422</v>
      </c>
    </row>
    <row r="33" spans="1:6" x14ac:dyDescent="0.25">
      <c r="A33" t="s">
        <v>176</v>
      </c>
      <c r="B33" t="s">
        <v>209</v>
      </c>
      <c r="C33" t="str">
        <f t="shared" si="0"/>
        <v>Yes</v>
      </c>
      <c r="D33" t="str">
        <f t="shared" si="1"/>
        <v>No</v>
      </c>
    </row>
    <row r="34" spans="1:6" x14ac:dyDescent="0.25">
      <c r="A34" t="s">
        <v>178</v>
      </c>
      <c r="B34" t="s">
        <v>209</v>
      </c>
      <c r="C34" t="str">
        <f t="shared" si="0"/>
        <v>Yes</v>
      </c>
      <c r="D34" t="str">
        <f t="shared" si="1"/>
        <v>No</v>
      </c>
    </row>
    <row r="35" spans="1:6" x14ac:dyDescent="0.25">
      <c r="A35" t="s">
        <v>112</v>
      </c>
      <c r="B35" t="s">
        <v>281</v>
      </c>
      <c r="C35" t="str">
        <f t="shared" si="0"/>
        <v>Yes</v>
      </c>
      <c r="D35" t="str">
        <f t="shared" si="1"/>
        <v>Yes</v>
      </c>
    </row>
    <row r="36" spans="1:6" x14ac:dyDescent="0.25">
      <c r="A36" t="s">
        <v>141</v>
      </c>
      <c r="B36" t="s">
        <v>281</v>
      </c>
      <c r="C36" t="str">
        <f t="shared" si="0"/>
        <v>Yes</v>
      </c>
      <c r="D36" t="str">
        <f t="shared" si="1"/>
        <v>Yes</v>
      </c>
    </row>
    <row r="37" spans="1:6" x14ac:dyDescent="0.25">
      <c r="A37" t="s">
        <v>447</v>
      </c>
      <c r="B37" t="s">
        <v>58</v>
      </c>
      <c r="C37" t="str">
        <f t="shared" si="0"/>
        <v>No</v>
      </c>
      <c r="D37" t="str">
        <f t="shared" si="1"/>
        <v>Yes</v>
      </c>
    </row>
    <row r="38" spans="1:6" x14ac:dyDescent="0.25">
      <c r="A38" t="s">
        <v>165</v>
      </c>
      <c r="B38" t="s">
        <v>281</v>
      </c>
      <c r="C38" t="str">
        <f t="shared" si="0"/>
        <v>Yes</v>
      </c>
      <c r="D38" t="str">
        <f t="shared" si="1"/>
        <v>Yes</v>
      </c>
      <c r="E38" t="s">
        <v>165</v>
      </c>
      <c r="F38" t="s">
        <v>404</v>
      </c>
    </row>
    <row r="39" spans="1:6" x14ac:dyDescent="0.25">
      <c r="A39" t="s">
        <v>103</v>
      </c>
      <c r="B39" t="s">
        <v>281</v>
      </c>
      <c r="C39" t="str">
        <f t="shared" si="0"/>
        <v>Yes</v>
      </c>
      <c r="D39" t="str">
        <f t="shared" si="1"/>
        <v>Yes</v>
      </c>
      <c r="E39" t="s">
        <v>103</v>
      </c>
      <c r="F39" t="s">
        <v>399</v>
      </c>
    </row>
    <row r="40" spans="1:6" x14ac:dyDescent="0.25">
      <c r="A40" t="s">
        <v>448</v>
      </c>
      <c r="B40" t="s">
        <v>58</v>
      </c>
      <c r="C40" t="str">
        <f t="shared" si="0"/>
        <v>No</v>
      </c>
      <c r="D40" t="str">
        <f t="shared" si="1"/>
        <v>Yes</v>
      </c>
    </row>
    <row r="41" spans="1:6" x14ac:dyDescent="0.25">
      <c r="A41" t="s">
        <v>124</v>
      </c>
      <c r="B41" t="s">
        <v>281</v>
      </c>
      <c r="C41" t="str">
        <f t="shared" si="0"/>
        <v>Yes</v>
      </c>
      <c r="D41" t="str">
        <f t="shared" si="1"/>
        <v>Yes</v>
      </c>
      <c r="E41" t="s">
        <v>124</v>
      </c>
      <c r="F41" t="s">
        <v>429</v>
      </c>
    </row>
    <row r="42" spans="1:6" x14ac:dyDescent="0.25">
      <c r="A42" t="s">
        <v>135</v>
      </c>
      <c r="B42" t="s">
        <v>281</v>
      </c>
      <c r="C42" t="str">
        <f t="shared" si="0"/>
        <v>Yes</v>
      </c>
      <c r="D42" t="str">
        <f t="shared" si="1"/>
        <v>Yes</v>
      </c>
      <c r="E42" t="s">
        <v>135</v>
      </c>
      <c r="F42" t="s">
        <v>421</v>
      </c>
    </row>
    <row r="43" spans="1:6" x14ac:dyDescent="0.25">
      <c r="A43" t="s">
        <v>449</v>
      </c>
      <c r="B43" t="s">
        <v>58</v>
      </c>
      <c r="C43" t="str">
        <f t="shared" si="0"/>
        <v>No</v>
      </c>
      <c r="D43" t="str">
        <f t="shared" si="1"/>
        <v>Yes</v>
      </c>
    </row>
    <row r="44" spans="1:6" x14ac:dyDescent="0.25">
      <c r="A44" t="s">
        <v>146</v>
      </c>
      <c r="B44" t="s">
        <v>281</v>
      </c>
      <c r="C44" t="str">
        <f t="shared" si="0"/>
        <v>Yes</v>
      </c>
      <c r="D44" t="str">
        <f t="shared" si="1"/>
        <v>Yes</v>
      </c>
      <c r="E44" t="s">
        <v>146</v>
      </c>
      <c r="F44" t="s">
        <v>438</v>
      </c>
    </row>
    <row r="45" spans="1:6" x14ac:dyDescent="0.25">
      <c r="A45" t="s">
        <v>450</v>
      </c>
      <c r="B45" t="s">
        <v>58</v>
      </c>
      <c r="C45" t="str">
        <f t="shared" si="0"/>
        <v>No</v>
      </c>
      <c r="D45" t="str">
        <f t="shared" si="1"/>
        <v>Yes</v>
      </c>
    </row>
    <row r="46" spans="1:6" x14ac:dyDescent="0.25">
      <c r="A46" t="s">
        <v>97</v>
      </c>
      <c r="B46" t="s">
        <v>281</v>
      </c>
      <c r="C46" t="str">
        <f t="shared" si="0"/>
        <v>Yes</v>
      </c>
      <c r="D46" t="str">
        <f t="shared" si="1"/>
        <v>Yes</v>
      </c>
    </row>
    <row r="47" spans="1:6" x14ac:dyDescent="0.25">
      <c r="A47" t="s">
        <v>96</v>
      </c>
      <c r="B47" t="s">
        <v>281</v>
      </c>
      <c r="C47" t="str">
        <f t="shared" si="0"/>
        <v>Yes</v>
      </c>
      <c r="D47" t="str">
        <f t="shared" si="1"/>
        <v>Yes</v>
      </c>
    </row>
    <row r="48" spans="1:6" x14ac:dyDescent="0.25">
      <c r="A48" t="s">
        <v>95</v>
      </c>
      <c r="B48" t="s">
        <v>281</v>
      </c>
      <c r="C48" t="str">
        <f t="shared" si="0"/>
        <v>Yes</v>
      </c>
      <c r="D48" t="str">
        <f t="shared" si="1"/>
        <v>Yes</v>
      </c>
    </row>
    <row r="49" spans="1:6" x14ac:dyDescent="0.25">
      <c r="A49" t="s">
        <v>154</v>
      </c>
      <c r="B49" t="s">
        <v>281</v>
      </c>
      <c r="C49" t="str">
        <f t="shared" si="0"/>
        <v>Yes</v>
      </c>
      <c r="D49" t="str">
        <f t="shared" si="1"/>
        <v>Yes</v>
      </c>
    </row>
    <row r="50" spans="1:6" x14ac:dyDescent="0.25">
      <c r="A50" t="s">
        <v>98</v>
      </c>
      <c r="B50" t="s">
        <v>281</v>
      </c>
      <c r="C50" t="str">
        <f t="shared" si="0"/>
        <v>Yes</v>
      </c>
      <c r="D50" t="str">
        <f t="shared" si="1"/>
        <v>Yes</v>
      </c>
    </row>
    <row r="51" spans="1:6" x14ac:dyDescent="0.25">
      <c r="A51" t="s">
        <v>94</v>
      </c>
      <c r="B51" t="s">
        <v>281</v>
      </c>
      <c r="C51" t="str">
        <f t="shared" si="0"/>
        <v>Yes</v>
      </c>
      <c r="D51" t="str">
        <f t="shared" si="1"/>
        <v>Yes</v>
      </c>
      <c r="E51" t="s">
        <v>94</v>
      </c>
      <c r="F51" t="s">
        <v>423</v>
      </c>
    </row>
    <row r="52" spans="1:6" x14ac:dyDescent="0.25">
      <c r="A52" t="s">
        <v>158</v>
      </c>
      <c r="B52" t="s">
        <v>281</v>
      </c>
      <c r="C52" t="str">
        <f t="shared" si="0"/>
        <v>Yes</v>
      </c>
      <c r="D52" t="str">
        <f t="shared" si="1"/>
        <v>Yes</v>
      </c>
    </row>
    <row r="53" spans="1:6" x14ac:dyDescent="0.25">
      <c r="A53" t="s">
        <v>191</v>
      </c>
      <c r="B53" t="s">
        <v>209</v>
      </c>
      <c r="C53" t="str">
        <f t="shared" si="0"/>
        <v>Yes</v>
      </c>
      <c r="D53" t="str">
        <f t="shared" si="1"/>
        <v>No</v>
      </c>
    </row>
    <row r="54" spans="1:6" x14ac:dyDescent="0.25">
      <c r="A54" t="s">
        <v>130</v>
      </c>
      <c r="B54" t="s">
        <v>281</v>
      </c>
      <c r="C54" t="str">
        <f t="shared" si="0"/>
        <v>Yes</v>
      </c>
      <c r="D54" t="str">
        <f t="shared" si="1"/>
        <v>Yes</v>
      </c>
    </row>
    <row r="55" spans="1:6" x14ac:dyDescent="0.25">
      <c r="A55" t="s">
        <v>205</v>
      </c>
      <c r="B55" t="s">
        <v>209</v>
      </c>
      <c r="C55" t="str">
        <f t="shared" si="0"/>
        <v>Yes</v>
      </c>
      <c r="D55" t="str">
        <f t="shared" si="1"/>
        <v>No</v>
      </c>
    </row>
    <row r="56" spans="1:6" x14ac:dyDescent="0.25">
      <c r="A56" t="s">
        <v>110</v>
      </c>
      <c r="B56" t="s">
        <v>281</v>
      </c>
      <c r="C56" t="str">
        <f t="shared" si="0"/>
        <v>Yes</v>
      </c>
      <c r="D56" t="str">
        <f t="shared" si="1"/>
        <v>Yes</v>
      </c>
      <c r="E56" t="s">
        <v>460</v>
      </c>
      <c r="F56" t="s">
        <v>393</v>
      </c>
    </row>
    <row r="57" spans="1:6" x14ac:dyDescent="0.25">
      <c r="A57" t="s">
        <v>201</v>
      </c>
      <c r="B57" t="s">
        <v>209</v>
      </c>
      <c r="C57" t="str">
        <f t="shared" si="0"/>
        <v>Yes</v>
      </c>
      <c r="D57" t="str">
        <f t="shared" si="1"/>
        <v>No</v>
      </c>
    </row>
    <row r="58" spans="1:6" x14ac:dyDescent="0.25">
      <c r="A58" t="s">
        <v>202</v>
      </c>
      <c r="B58" t="s">
        <v>209</v>
      </c>
      <c r="C58" t="str">
        <f t="shared" si="0"/>
        <v>Yes</v>
      </c>
      <c r="D58" t="str">
        <f t="shared" si="1"/>
        <v>No</v>
      </c>
    </row>
    <row r="59" spans="1:6" x14ac:dyDescent="0.25">
      <c r="A59" t="s">
        <v>99</v>
      </c>
      <c r="B59" t="s">
        <v>281</v>
      </c>
      <c r="C59" t="str">
        <f t="shared" si="0"/>
        <v>Yes</v>
      </c>
      <c r="D59" t="str">
        <f t="shared" si="1"/>
        <v>Yes</v>
      </c>
    </row>
    <row r="60" spans="1:6" x14ac:dyDescent="0.25">
      <c r="A60" t="s">
        <v>100</v>
      </c>
      <c r="B60" t="s">
        <v>281</v>
      </c>
      <c r="C60" t="str">
        <f t="shared" si="0"/>
        <v>Yes</v>
      </c>
      <c r="D60" t="str">
        <f t="shared" si="1"/>
        <v>Yes</v>
      </c>
    </row>
    <row r="61" spans="1:6" x14ac:dyDescent="0.25">
      <c r="A61" t="s">
        <v>122</v>
      </c>
      <c r="B61" t="s">
        <v>281</v>
      </c>
      <c r="C61" t="str">
        <f t="shared" si="0"/>
        <v>Yes</v>
      </c>
      <c r="D61" t="str">
        <f t="shared" si="1"/>
        <v>Yes</v>
      </c>
      <c r="E61" t="s">
        <v>122</v>
      </c>
      <c r="F61" t="s">
        <v>428</v>
      </c>
    </row>
    <row r="62" spans="1:6" x14ac:dyDescent="0.25">
      <c r="A62" t="s">
        <v>451</v>
      </c>
      <c r="B62" t="s">
        <v>58</v>
      </c>
      <c r="C62" t="str">
        <f t="shared" ref="C62:C111" si="2">IF(B62="","Yes",IF(B62="ESO","Yes","No"))</f>
        <v>No</v>
      </c>
      <c r="D62" t="str">
        <f t="shared" ref="D62:D111" si="3">IF(B62="","Yes",IF(B62="BC","Yes","No"))</f>
        <v>Yes</v>
      </c>
    </row>
    <row r="63" spans="1:6" x14ac:dyDescent="0.25">
      <c r="A63" t="s">
        <v>133</v>
      </c>
      <c r="B63" t="s">
        <v>281</v>
      </c>
      <c r="C63" t="str">
        <f t="shared" si="2"/>
        <v>Yes</v>
      </c>
      <c r="D63" t="str">
        <f t="shared" si="3"/>
        <v>Yes</v>
      </c>
    </row>
    <row r="64" spans="1:6" x14ac:dyDescent="0.25">
      <c r="A64" t="s">
        <v>452</v>
      </c>
      <c r="B64" t="s">
        <v>58</v>
      </c>
      <c r="C64" t="str">
        <f t="shared" si="2"/>
        <v>No</v>
      </c>
      <c r="D64" t="str">
        <f t="shared" si="3"/>
        <v>Yes</v>
      </c>
    </row>
    <row r="65" spans="1:6" x14ac:dyDescent="0.25">
      <c r="A65" t="s">
        <v>132</v>
      </c>
      <c r="B65" t="s">
        <v>281</v>
      </c>
      <c r="C65" t="str">
        <f t="shared" si="2"/>
        <v>Yes</v>
      </c>
      <c r="D65" t="str">
        <f t="shared" si="3"/>
        <v>Yes</v>
      </c>
    </row>
    <row r="66" spans="1:6" x14ac:dyDescent="0.25">
      <c r="A66" t="s">
        <v>453</v>
      </c>
      <c r="B66" t="s">
        <v>58</v>
      </c>
      <c r="C66" t="str">
        <f t="shared" si="2"/>
        <v>No</v>
      </c>
      <c r="D66" t="str">
        <f t="shared" si="3"/>
        <v>Yes</v>
      </c>
    </row>
    <row r="67" spans="1:6" x14ac:dyDescent="0.25">
      <c r="A67" t="s">
        <v>118</v>
      </c>
      <c r="B67" t="s">
        <v>281</v>
      </c>
      <c r="C67" t="str">
        <f t="shared" si="2"/>
        <v>Yes</v>
      </c>
      <c r="D67" t="str">
        <f t="shared" si="3"/>
        <v>Yes</v>
      </c>
      <c r="E67" t="s">
        <v>118</v>
      </c>
      <c r="F67" t="s">
        <v>405</v>
      </c>
    </row>
    <row r="68" spans="1:6" x14ac:dyDescent="0.25">
      <c r="A68" t="s">
        <v>117</v>
      </c>
      <c r="B68" t="s">
        <v>281</v>
      </c>
      <c r="C68" t="str">
        <f t="shared" si="2"/>
        <v>Yes</v>
      </c>
      <c r="D68" t="str">
        <f t="shared" si="3"/>
        <v>Yes</v>
      </c>
      <c r="E68" t="s">
        <v>117</v>
      </c>
      <c r="F68" t="s">
        <v>407</v>
      </c>
    </row>
    <row r="69" spans="1:6" x14ac:dyDescent="0.25">
      <c r="A69" t="s">
        <v>119</v>
      </c>
      <c r="B69" t="s">
        <v>281</v>
      </c>
      <c r="C69" t="str">
        <f t="shared" si="2"/>
        <v>Yes</v>
      </c>
      <c r="D69" t="str">
        <f t="shared" si="3"/>
        <v>Yes</v>
      </c>
      <c r="E69" t="s">
        <v>119</v>
      </c>
      <c r="F69" t="s">
        <v>406</v>
      </c>
    </row>
    <row r="70" spans="1:6" x14ac:dyDescent="0.25">
      <c r="A70" t="s">
        <v>162</v>
      </c>
      <c r="B70" t="s">
        <v>281</v>
      </c>
      <c r="C70" t="str">
        <f t="shared" si="2"/>
        <v>Yes</v>
      </c>
      <c r="D70" t="str">
        <f t="shared" si="3"/>
        <v>Yes</v>
      </c>
      <c r="E70" t="s">
        <v>162</v>
      </c>
      <c r="F70" t="s">
        <v>403</v>
      </c>
    </row>
    <row r="71" spans="1:6" x14ac:dyDescent="0.25">
      <c r="A71" t="s">
        <v>155</v>
      </c>
      <c r="B71" t="s">
        <v>281</v>
      </c>
      <c r="C71" t="str">
        <f t="shared" si="2"/>
        <v>Yes</v>
      </c>
      <c r="D71" t="str">
        <f t="shared" si="3"/>
        <v>Yes</v>
      </c>
      <c r="E71" t="s">
        <v>387</v>
      </c>
      <c r="F71" t="s">
        <v>407</v>
      </c>
    </row>
    <row r="72" spans="1:6" x14ac:dyDescent="0.25">
      <c r="A72" t="s">
        <v>156</v>
      </c>
      <c r="B72" t="s">
        <v>281</v>
      </c>
      <c r="C72" t="str">
        <f t="shared" si="2"/>
        <v>Yes</v>
      </c>
      <c r="D72" t="str">
        <f t="shared" si="3"/>
        <v>Yes</v>
      </c>
      <c r="E72" t="s">
        <v>386</v>
      </c>
      <c r="F72" t="s">
        <v>406</v>
      </c>
    </row>
    <row r="73" spans="1:6" x14ac:dyDescent="0.25">
      <c r="A73" t="s">
        <v>149</v>
      </c>
      <c r="B73" t="s">
        <v>281</v>
      </c>
      <c r="C73" t="str">
        <f t="shared" si="2"/>
        <v>Yes</v>
      </c>
      <c r="D73" t="str">
        <f t="shared" si="3"/>
        <v>Yes</v>
      </c>
      <c r="E73" t="s">
        <v>149</v>
      </c>
      <c r="F73" t="s">
        <v>442</v>
      </c>
    </row>
    <row r="74" spans="1:6" x14ac:dyDescent="0.25">
      <c r="A74" t="s">
        <v>151</v>
      </c>
      <c r="B74" t="s">
        <v>281</v>
      </c>
      <c r="C74" t="str">
        <f t="shared" si="2"/>
        <v>Yes</v>
      </c>
      <c r="D74" t="str">
        <f t="shared" si="3"/>
        <v>Yes</v>
      </c>
      <c r="E74" t="s">
        <v>151</v>
      </c>
      <c r="F74" t="s">
        <v>444</v>
      </c>
    </row>
    <row r="75" spans="1:6" x14ac:dyDescent="0.25">
      <c r="A75" t="s">
        <v>152</v>
      </c>
      <c r="B75" t="s">
        <v>281</v>
      </c>
      <c r="C75" t="str">
        <f t="shared" si="2"/>
        <v>Yes</v>
      </c>
      <c r="D75" t="str">
        <f t="shared" si="3"/>
        <v>Yes</v>
      </c>
      <c r="E75" t="s">
        <v>152</v>
      </c>
      <c r="F75" t="s">
        <v>445</v>
      </c>
    </row>
    <row r="76" spans="1:6" x14ac:dyDescent="0.25">
      <c r="A76" t="s">
        <v>150</v>
      </c>
      <c r="B76" t="s">
        <v>281</v>
      </c>
      <c r="C76" t="str">
        <f t="shared" si="2"/>
        <v>Yes</v>
      </c>
      <c r="D76" t="str">
        <f t="shared" si="3"/>
        <v>Yes</v>
      </c>
      <c r="E76" t="s">
        <v>150</v>
      </c>
      <c r="F76" t="s">
        <v>443</v>
      </c>
    </row>
    <row r="77" spans="1:6" x14ac:dyDescent="0.25">
      <c r="A77" t="s">
        <v>92</v>
      </c>
      <c r="B77" t="s">
        <v>281</v>
      </c>
      <c r="C77" t="str">
        <f t="shared" si="2"/>
        <v>Yes</v>
      </c>
      <c r="D77" t="str">
        <f t="shared" si="3"/>
        <v>Yes</v>
      </c>
    </row>
    <row r="78" spans="1:6" x14ac:dyDescent="0.25">
      <c r="A78" t="s">
        <v>143</v>
      </c>
      <c r="B78" t="s">
        <v>281</v>
      </c>
      <c r="C78" t="str">
        <f t="shared" si="2"/>
        <v>Yes</v>
      </c>
      <c r="D78" t="str">
        <f t="shared" si="3"/>
        <v>Yes</v>
      </c>
      <c r="E78" t="s">
        <v>465</v>
      </c>
      <c r="F78" t="s">
        <v>395</v>
      </c>
    </row>
    <row r="79" spans="1:6" x14ac:dyDescent="0.25">
      <c r="A79" t="s">
        <v>106</v>
      </c>
      <c r="B79" t="s">
        <v>281</v>
      </c>
      <c r="C79" t="str">
        <f t="shared" si="2"/>
        <v>Yes</v>
      </c>
      <c r="D79" t="str">
        <f t="shared" si="3"/>
        <v>Yes</v>
      </c>
    </row>
    <row r="80" spans="1:6" x14ac:dyDescent="0.25">
      <c r="A80" t="s">
        <v>126</v>
      </c>
      <c r="B80" t="s">
        <v>281</v>
      </c>
      <c r="C80" t="str">
        <f t="shared" si="2"/>
        <v>Yes</v>
      </c>
      <c r="D80" t="str">
        <f t="shared" si="3"/>
        <v>Yes</v>
      </c>
    </row>
    <row r="81" spans="1:6" x14ac:dyDescent="0.25">
      <c r="A81" t="s">
        <v>454</v>
      </c>
      <c r="B81" t="s">
        <v>58</v>
      </c>
      <c r="C81" t="str">
        <f t="shared" si="2"/>
        <v>No</v>
      </c>
      <c r="D81" t="str">
        <f t="shared" si="3"/>
        <v>Yes</v>
      </c>
    </row>
    <row r="82" spans="1:6" x14ac:dyDescent="0.25">
      <c r="A82" t="s">
        <v>175</v>
      </c>
      <c r="B82" t="s">
        <v>209</v>
      </c>
      <c r="C82" t="str">
        <f t="shared" si="2"/>
        <v>Yes</v>
      </c>
      <c r="D82" t="str">
        <f t="shared" si="3"/>
        <v>No</v>
      </c>
    </row>
    <row r="83" spans="1:6" x14ac:dyDescent="0.25">
      <c r="A83" t="s">
        <v>188</v>
      </c>
      <c r="B83" t="s">
        <v>209</v>
      </c>
      <c r="C83" t="str">
        <f t="shared" si="2"/>
        <v>Yes</v>
      </c>
      <c r="D83" t="str">
        <f t="shared" si="3"/>
        <v>No</v>
      </c>
    </row>
    <row r="84" spans="1:6" x14ac:dyDescent="0.25">
      <c r="A84" t="s">
        <v>189</v>
      </c>
      <c r="B84" t="s">
        <v>209</v>
      </c>
      <c r="C84" t="str">
        <f t="shared" si="2"/>
        <v>Yes</v>
      </c>
      <c r="D84" t="str">
        <f t="shared" si="3"/>
        <v>No</v>
      </c>
    </row>
    <row r="85" spans="1:6" x14ac:dyDescent="0.25">
      <c r="A85" t="s">
        <v>153</v>
      </c>
      <c r="B85" t="s">
        <v>281</v>
      </c>
      <c r="C85" t="str">
        <f t="shared" si="2"/>
        <v>Yes</v>
      </c>
      <c r="D85" t="str">
        <f t="shared" si="3"/>
        <v>Yes</v>
      </c>
    </row>
    <row r="86" spans="1:6" x14ac:dyDescent="0.25">
      <c r="A86" t="s">
        <v>186</v>
      </c>
      <c r="B86" t="s">
        <v>209</v>
      </c>
      <c r="C86" t="str">
        <f t="shared" si="2"/>
        <v>Yes</v>
      </c>
      <c r="D86" t="str">
        <f t="shared" si="3"/>
        <v>No</v>
      </c>
    </row>
    <row r="87" spans="1:6" x14ac:dyDescent="0.25">
      <c r="A87" t="s">
        <v>164</v>
      </c>
      <c r="B87" t="s">
        <v>281</v>
      </c>
      <c r="C87" t="str">
        <f t="shared" si="2"/>
        <v>Yes</v>
      </c>
      <c r="D87" t="str">
        <f t="shared" si="3"/>
        <v>Yes</v>
      </c>
    </row>
    <row r="88" spans="1:6" x14ac:dyDescent="0.25">
      <c r="A88" t="s">
        <v>157</v>
      </c>
      <c r="B88" t="s">
        <v>281</v>
      </c>
      <c r="C88" t="str">
        <f t="shared" si="2"/>
        <v>Yes</v>
      </c>
      <c r="D88" t="str">
        <f t="shared" si="3"/>
        <v>Yes</v>
      </c>
    </row>
    <row r="89" spans="1:6" x14ac:dyDescent="0.25">
      <c r="A89" t="s">
        <v>455</v>
      </c>
      <c r="B89" t="s">
        <v>58</v>
      </c>
      <c r="C89" t="str">
        <f t="shared" si="2"/>
        <v>No</v>
      </c>
      <c r="D89" t="str">
        <f t="shared" si="3"/>
        <v>Yes</v>
      </c>
    </row>
    <row r="90" spans="1:6" x14ac:dyDescent="0.25">
      <c r="A90" t="s">
        <v>170</v>
      </c>
      <c r="B90" t="s">
        <v>281</v>
      </c>
      <c r="C90" t="str">
        <f t="shared" si="2"/>
        <v>Yes</v>
      </c>
      <c r="D90" t="str">
        <f t="shared" si="3"/>
        <v>Yes</v>
      </c>
    </row>
    <row r="91" spans="1:6" x14ac:dyDescent="0.25">
      <c r="A91" t="s">
        <v>180</v>
      </c>
      <c r="B91" t="s">
        <v>209</v>
      </c>
      <c r="C91" t="str">
        <f t="shared" si="2"/>
        <v>Yes</v>
      </c>
      <c r="D91" t="str">
        <f t="shared" si="3"/>
        <v>No</v>
      </c>
    </row>
    <row r="92" spans="1:6" x14ac:dyDescent="0.25">
      <c r="A92" t="s">
        <v>115</v>
      </c>
      <c r="B92" t="s">
        <v>281</v>
      </c>
      <c r="C92" t="str">
        <f t="shared" si="2"/>
        <v>Yes</v>
      </c>
      <c r="D92" t="str">
        <f t="shared" si="3"/>
        <v>Yes</v>
      </c>
      <c r="E92" t="s">
        <v>385</v>
      </c>
      <c r="F92" t="s">
        <v>401</v>
      </c>
    </row>
    <row r="93" spans="1:6" x14ac:dyDescent="0.25">
      <c r="A93" t="s">
        <v>116</v>
      </c>
      <c r="B93" t="s">
        <v>281</v>
      </c>
      <c r="C93" t="str">
        <f t="shared" si="2"/>
        <v>Yes</v>
      </c>
      <c r="D93" t="str">
        <f t="shared" si="3"/>
        <v>Yes</v>
      </c>
      <c r="E93" t="s">
        <v>116</v>
      </c>
      <c r="F93" t="s">
        <v>402</v>
      </c>
    </row>
    <row r="94" spans="1:6" x14ac:dyDescent="0.25">
      <c r="A94" t="s">
        <v>113</v>
      </c>
      <c r="B94" t="s">
        <v>281</v>
      </c>
      <c r="C94" t="str">
        <f t="shared" si="2"/>
        <v>Yes</v>
      </c>
      <c r="D94" t="str">
        <f t="shared" si="3"/>
        <v>Yes</v>
      </c>
      <c r="E94" t="s">
        <v>113</v>
      </c>
      <c r="F94" t="s">
        <v>400</v>
      </c>
    </row>
    <row r="95" spans="1:6" x14ac:dyDescent="0.25">
      <c r="A95" t="s">
        <v>120</v>
      </c>
      <c r="B95" t="s">
        <v>281</v>
      </c>
      <c r="C95" t="str">
        <f t="shared" si="2"/>
        <v>Yes</v>
      </c>
      <c r="D95" t="str">
        <f t="shared" si="3"/>
        <v>Yes</v>
      </c>
      <c r="E95" t="s">
        <v>120</v>
      </c>
      <c r="F95" t="s">
        <v>408</v>
      </c>
    </row>
    <row r="96" spans="1:6" x14ac:dyDescent="0.25">
      <c r="A96" t="s">
        <v>194</v>
      </c>
      <c r="B96" t="s">
        <v>209</v>
      </c>
      <c r="C96" t="str">
        <f t="shared" si="2"/>
        <v>Yes</v>
      </c>
      <c r="D96" t="str">
        <f t="shared" si="3"/>
        <v>No</v>
      </c>
      <c r="E96" t="s">
        <v>194</v>
      </c>
      <c r="F96" t="s">
        <v>413</v>
      </c>
    </row>
    <row r="97" spans="1:6" x14ac:dyDescent="0.25">
      <c r="A97" t="s">
        <v>129</v>
      </c>
      <c r="B97" t="s">
        <v>281</v>
      </c>
      <c r="C97" t="str">
        <f t="shared" si="2"/>
        <v>Yes</v>
      </c>
      <c r="D97" t="str">
        <f t="shared" si="3"/>
        <v>Yes</v>
      </c>
      <c r="E97" t="s">
        <v>129</v>
      </c>
      <c r="F97" t="s">
        <v>431</v>
      </c>
    </row>
    <row r="98" spans="1:6" x14ac:dyDescent="0.25">
      <c r="A98" t="s">
        <v>123</v>
      </c>
      <c r="B98" t="s">
        <v>281</v>
      </c>
      <c r="C98" t="str">
        <f t="shared" si="2"/>
        <v>Yes</v>
      </c>
      <c r="D98" t="str">
        <f t="shared" si="3"/>
        <v>Yes</v>
      </c>
    </row>
    <row r="99" spans="1:6" x14ac:dyDescent="0.25">
      <c r="A99" t="s">
        <v>136</v>
      </c>
      <c r="B99" t="s">
        <v>281</v>
      </c>
      <c r="C99" t="str">
        <f t="shared" si="2"/>
        <v>Yes</v>
      </c>
      <c r="D99" t="str">
        <f t="shared" si="3"/>
        <v>Yes</v>
      </c>
      <c r="E99" t="s">
        <v>391</v>
      </c>
      <c r="F99" t="s">
        <v>435</v>
      </c>
    </row>
    <row r="100" spans="1:6" x14ac:dyDescent="0.25">
      <c r="A100" t="s">
        <v>182</v>
      </c>
      <c r="B100" t="s">
        <v>209</v>
      </c>
      <c r="C100" t="str">
        <f t="shared" si="2"/>
        <v>Yes</v>
      </c>
      <c r="D100" t="str">
        <f t="shared" si="3"/>
        <v>No</v>
      </c>
      <c r="E100" t="s">
        <v>182</v>
      </c>
      <c r="F100" t="s">
        <v>411</v>
      </c>
    </row>
    <row r="101" spans="1:6" x14ac:dyDescent="0.25">
      <c r="A101" t="s">
        <v>121</v>
      </c>
      <c r="B101" t="s">
        <v>281</v>
      </c>
      <c r="C101" t="str">
        <f t="shared" si="2"/>
        <v>Yes</v>
      </c>
      <c r="D101" t="str">
        <f t="shared" si="3"/>
        <v>Yes</v>
      </c>
      <c r="E101" t="s">
        <v>121</v>
      </c>
      <c r="F101" t="s">
        <v>419</v>
      </c>
    </row>
    <row r="102" spans="1:6" x14ac:dyDescent="0.25">
      <c r="A102" t="s">
        <v>208</v>
      </c>
      <c r="B102" t="s">
        <v>209</v>
      </c>
      <c r="C102" t="str">
        <f t="shared" si="2"/>
        <v>Yes</v>
      </c>
      <c r="D102" t="str">
        <f t="shared" si="3"/>
        <v>No</v>
      </c>
    </row>
    <row r="103" spans="1:6" x14ac:dyDescent="0.25">
      <c r="A103" t="s">
        <v>192</v>
      </c>
      <c r="B103" t="s">
        <v>209</v>
      </c>
      <c r="C103" t="str">
        <f t="shared" si="2"/>
        <v>Yes</v>
      </c>
      <c r="D103" t="str">
        <f t="shared" si="3"/>
        <v>No</v>
      </c>
    </row>
    <row r="104" spans="1:6" x14ac:dyDescent="0.25">
      <c r="A104" t="s">
        <v>185</v>
      </c>
      <c r="B104" t="s">
        <v>209</v>
      </c>
      <c r="C104" t="str">
        <f t="shared" si="2"/>
        <v>Yes</v>
      </c>
      <c r="D104" t="str">
        <f t="shared" si="3"/>
        <v>No</v>
      </c>
      <c r="E104" t="s">
        <v>466</v>
      </c>
      <c r="F104" t="s">
        <v>398</v>
      </c>
    </row>
    <row r="105" spans="1:6" x14ac:dyDescent="0.25">
      <c r="A105" t="s">
        <v>456</v>
      </c>
      <c r="B105" t="s">
        <v>58</v>
      </c>
      <c r="C105" t="str">
        <f t="shared" si="2"/>
        <v>No</v>
      </c>
      <c r="D105" t="str">
        <f t="shared" si="3"/>
        <v>Yes</v>
      </c>
    </row>
    <row r="106" spans="1:6" x14ac:dyDescent="0.25">
      <c r="A106" t="s">
        <v>203</v>
      </c>
      <c r="B106" t="s">
        <v>209</v>
      </c>
      <c r="C106" t="str">
        <f t="shared" si="2"/>
        <v>Yes</v>
      </c>
      <c r="D106" t="str">
        <f t="shared" si="3"/>
        <v>No</v>
      </c>
    </row>
    <row r="107" spans="1:6" x14ac:dyDescent="0.25">
      <c r="A107" t="s">
        <v>197</v>
      </c>
      <c r="B107" t="s">
        <v>209</v>
      </c>
      <c r="C107" t="str">
        <f t="shared" si="2"/>
        <v>Yes</v>
      </c>
      <c r="D107" t="str">
        <f t="shared" si="3"/>
        <v>No</v>
      </c>
    </row>
    <row r="108" spans="1:6" x14ac:dyDescent="0.25">
      <c r="A108" t="s">
        <v>206</v>
      </c>
      <c r="B108" t="s">
        <v>209</v>
      </c>
      <c r="C108" t="str">
        <f t="shared" si="2"/>
        <v>Yes</v>
      </c>
      <c r="D108" t="str">
        <f t="shared" si="3"/>
        <v>No</v>
      </c>
    </row>
    <row r="109" spans="1:6" x14ac:dyDescent="0.25">
      <c r="A109" t="s">
        <v>190</v>
      </c>
      <c r="B109" t="s">
        <v>209</v>
      </c>
      <c r="C109" t="str">
        <f t="shared" si="2"/>
        <v>Yes</v>
      </c>
      <c r="D109" t="str">
        <f t="shared" si="3"/>
        <v>No</v>
      </c>
      <c r="E109" t="s">
        <v>467</v>
      </c>
      <c r="F109" t="s">
        <v>396</v>
      </c>
    </row>
    <row r="110" spans="1:6" x14ac:dyDescent="0.25">
      <c r="A110" t="s">
        <v>200</v>
      </c>
      <c r="B110" t="s">
        <v>209</v>
      </c>
      <c r="C110" t="str">
        <f t="shared" si="2"/>
        <v>Yes</v>
      </c>
      <c r="D110" t="str">
        <f t="shared" si="3"/>
        <v>No</v>
      </c>
      <c r="E110" t="s">
        <v>468</v>
      </c>
      <c r="F110" t="s">
        <v>427</v>
      </c>
    </row>
    <row r="111" spans="1:6" x14ac:dyDescent="0.25">
      <c r="A111" t="s">
        <v>196</v>
      </c>
      <c r="B111" t="s">
        <v>209</v>
      </c>
      <c r="C111" t="str">
        <f t="shared" si="2"/>
        <v>Yes</v>
      </c>
      <c r="D111" t="str">
        <f t="shared" si="3"/>
        <v>No</v>
      </c>
      <c r="E111" t="s">
        <v>196</v>
      </c>
      <c r="F111" t="s">
        <v>417</v>
      </c>
    </row>
  </sheetData>
  <sortState xmlns:xlrd2="http://schemas.microsoft.com/office/spreadsheetml/2017/richdata2" ref="E3:F111">
    <sortCondition ref="E3:E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 (2)</vt:lpstr>
      <vt:lpstr>Sheet1</vt:lpstr>
      <vt:lpstr>Sheet3</vt:lpstr>
      <vt:lpstr>Sheet4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2019-06-18T17:43:35Z</dcterms:created>
  <dcterms:modified xsi:type="dcterms:W3CDTF">2019-07-02T21:26:02Z</dcterms:modified>
</cp:coreProperties>
</file>