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51KI\OneDrive - Aalborg Universitet\Dokumenter\Kaggle Project\kaggle-project\Writings\"/>
    </mc:Choice>
  </mc:AlternateContent>
  <bookViews>
    <workbookView xWindow="0" yWindow="0" windowWidth="23505" windowHeight="9870"/>
  </bookViews>
  <sheets>
    <sheet name="Ark1" sheetId="1" r:id="rId1"/>
    <sheet name="Ar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B54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B50" i="1"/>
  <c r="B51" i="1"/>
  <c r="B52" i="1"/>
  <c r="B53" i="1"/>
  <c r="B49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C42" i="1"/>
  <c r="D42" i="1"/>
  <c r="E42" i="1"/>
  <c r="F42" i="1"/>
  <c r="G42" i="1"/>
  <c r="B42" i="1"/>
  <c r="B38" i="1"/>
  <c r="B37" i="1"/>
  <c r="B35" i="1"/>
  <c r="B34" i="1"/>
</calcChain>
</file>

<file path=xl/sharedStrings.xml><?xml version="1.0" encoding="utf-8"?>
<sst xmlns="http://schemas.openxmlformats.org/spreadsheetml/2006/main" count="145" uniqueCount="96">
  <si>
    <t>TS</t>
  </si>
  <si>
    <t>KF</t>
  </si>
  <si>
    <t>MM,TS</t>
  </si>
  <si>
    <t>..</t>
  </si>
  <si>
    <t>XGB,TS</t>
  </si>
  <si>
    <t>CNN</t>
  </si>
  <si>
    <t>Gradient Boosting Regressor</t>
  </si>
  <si>
    <t>GBR</t>
  </si>
  <si>
    <t>Support Vector Regression</t>
  </si>
  <si>
    <t>SVM</t>
  </si>
  <si>
    <t>CNN,RNN,XGB</t>
  </si>
  <si>
    <t>XGB,GBR,SVM</t>
  </si>
  <si>
    <t>Median of Rolling Medians</t>
  </si>
  <si>
    <t>MM</t>
  </si>
  <si>
    <t>Transformer Neural Network</t>
  </si>
  <si>
    <t>TF</t>
  </si>
  <si>
    <t>TF,GBM,PF</t>
  </si>
  <si>
    <t>Extremely Randomized Trees</t>
  </si>
  <si>
    <t>XRT</t>
  </si>
  <si>
    <t>Gaussian Process Regression</t>
  </si>
  <si>
    <t>GP</t>
  </si>
  <si>
    <t>XGB,MM</t>
  </si>
  <si>
    <t>LM</t>
  </si>
  <si>
    <t>Projection Pursuit Regression</t>
  </si>
  <si>
    <t>PPR</t>
  </si>
  <si>
    <t>LGB</t>
  </si>
  <si>
    <t>Prophet</t>
  </si>
  <si>
    <t>PF</t>
  </si>
  <si>
    <t>CatBoost</t>
  </si>
  <si>
    <t>CB</t>
  </si>
  <si>
    <t>LGB, NN</t>
  </si>
  <si>
    <t>RNN,CNN,TS,MM</t>
  </si>
  <si>
    <t>GBM</t>
  </si>
  <si>
    <t>Unspecified Neural Network</t>
  </si>
  <si>
    <t>NN</t>
  </si>
  <si>
    <t>LGB, FF</t>
  </si>
  <si>
    <t>Gradient Boosting Machine</t>
  </si>
  <si>
    <t>RNN,MM</t>
  </si>
  <si>
    <t>Principal Components Regression</t>
  </si>
  <si>
    <t>PCR</t>
  </si>
  <si>
    <t>K-Nearest Neighbors</t>
  </si>
  <si>
    <t>KNN</t>
  </si>
  <si>
    <t>Uobserved Components</t>
  </si>
  <si>
    <t>UCM</t>
  </si>
  <si>
    <t>LGB,XGB,RF,PF</t>
  </si>
  <si>
    <t>CNN,MM</t>
  </si>
  <si>
    <t>XGB,XRT,KNN,LM</t>
  </si>
  <si>
    <t>Random Forest</t>
  </si>
  <si>
    <t>RF</t>
  </si>
  <si>
    <t>XGB,LGB,CB</t>
  </si>
  <si>
    <t>XGB</t>
  </si>
  <si>
    <t>LM,GBM</t>
  </si>
  <si>
    <t>Traditional Time Series Models</t>
  </si>
  <si>
    <t>SVD</t>
  </si>
  <si>
    <t>Kalman Filter</t>
  </si>
  <si>
    <t>LGB, XGB</t>
  </si>
  <si>
    <t>RNN</t>
  </si>
  <si>
    <t>Polynomial Autoregression</t>
  </si>
  <si>
    <t>PAR</t>
  </si>
  <si>
    <t>LGB,FF,CNN</t>
  </si>
  <si>
    <t>LM,RF,SVM,TS</t>
  </si>
  <si>
    <t>XGBoost</t>
  </si>
  <si>
    <t>LGB,NN</t>
  </si>
  <si>
    <t>CNN, RNN, LGB</t>
  </si>
  <si>
    <t>Linear Regression Model</t>
  </si>
  <si>
    <t>Recurrent NN</t>
  </si>
  <si>
    <t>CNN,RNN</t>
  </si>
  <si>
    <t>FF</t>
  </si>
  <si>
    <t>Convolutional NN</t>
  </si>
  <si>
    <t>LM,XGB,FF</t>
  </si>
  <si>
    <t>TS,UCM,RF,KNN,LM,PCR</t>
  </si>
  <si>
    <t>Feedforward NN</t>
  </si>
  <si>
    <t>LGB,XGB,FF</t>
  </si>
  <si>
    <t>PPR,LM</t>
  </si>
  <si>
    <t>SVD,TS</t>
  </si>
  <si>
    <t>LightGBM</t>
  </si>
  <si>
    <t>REC</t>
  </si>
  <si>
    <t>CF</t>
  </si>
  <si>
    <t>WIKI</t>
  </si>
  <si>
    <t>RSM</t>
  </si>
  <si>
    <t>WM2</t>
  </si>
  <si>
    <t>WM1</t>
  </si>
  <si>
    <t>Placing</t>
  </si>
  <si>
    <t>Model</t>
  </si>
  <si>
    <t>Abbr</t>
  </si>
  <si>
    <t>Competition</t>
  </si>
  <si>
    <t>LGB,FF</t>
  </si>
  <si>
    <t>GB</t>
  </si>
  <si>
    <t>Stat</t>
  </si>
  <si>
    <t>FF,LGB</t>
  </si>
  <si>
    <t>Other ML</t>
  </si>
  <si>
    <t>Tally</t>
  </si>
  <si>
    <t>Not Reported</t>
  </si>
  <si>
    <t>Pct of Total</t>
  </si>
  <si>
    <t>Pct of Reported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</si>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</sst>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2" fillId="0" borderId="0" xfId="0" applyFont="1"/>
    <xf numFmtId="9" fontId="0" fillId="0" borderId="0" xfId="2" applyFont="1"/>
    <xf numFmtId="165" fontId="0" fillId="0" borderId="0" xfId="1" applyNumberFormat="1" applyFont="1"/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16" workbookViewId="0">
      <selection activeCell="B43" sqref="B43"/>
    </sheetView>
  </sheetViews>
  <sheetFormatPr defaultRowHeight="15" x14ac:dyDescent="0.25"/>
  <cols>
    <col min="1" max="1" width="20.140625" customWidth="1"/>
    <col min="2" max="2" width="21.85546875" customWidth="1"/>
    <col min="3" max="3" width="15.85546875" customWidth="1"/>
    <col min="4" max="4" width="13.7109375" customWidth="1"/>
    <col min="5" max="5" width="16.7109375" customWidth="1"/>
    <col min="6" max="6" width="14.5703125" customWidth="1"/>
    <col min="7" max="7" width="13.42578125" customWidth="1"/>
  </cols>
  <sheetData>
    <row r="1" spans="1:11" ht="15.75" thickBot="1" x14ac:dyDescent="0.3">
      <c r="B1" s="14" t="s">
        <v>85</v>
      </c>
      <c r="C1" s="14"/>
      <c r="D1" s="14"/>
      <c r="E1" s="14"/>
      <c r="F1" s="14"/>
      <c r="G1" s="14"/>
      <c r="J1" t="s">
        <v>84</v>
      </c>
      <c r="K1" t="s">
        <v>83</v>
      </c>
    </row>
    <row r="2" spans="1:11" ht="15.75" thickBot="1" x14ac:dyDescent="0.3">
      <c r="A2" s="13" t="s">
        <v>82</v>
      </c>
      <c r="B2" s="12" t="s">
        <v>81</v>
      </c>
      <c r="C2" s="12" t="s">
        <v>80</v>
      </c>
      <c r="D2" s="12" t="s">
        <v>79</v>
      </c>
      <c r="E2" s="12" t="s">
        <v>78</v>
      </c>
      <c r="F2" s="12" t="s">
        <v>77</v>
      </c>
      <c r="G2" s="11" t="s">
        <v>76</v>
      </c>
      <c r="J2" t="s">
        <v>25</v>
      </c>
      <c r="K2" t="s">
        <v>75</v>
      </c>
    </row>
    <row r="3" spans="1:11" x14ac:dyDescent="0.25">
      <c r="A3" s="6">
        <v>1</v>
      </c>
      <c r="B3" s="8" t="s">
        <v>74</v>
      </c>
      <c r="C3" s="8" t="s">
        <v>73</v>
      </c>
      <c r="D3" s="8" t="s">
        <v>50</v>
      </c>
      <c r="E3" s="8" t="s">
        <v>56</v>
      </c>
      <c r="F3" s="8" t="s">
        <v>59</v>
      </c>
      <c r="G3" s="7" t="s">
        <v>72</v>
      </c>
      <c r="J3" t="s">
        <v>67</v>
      </c>
      <c r="K3" t="s">
        <v>71</v>
      </c>
    </row>
    <row r="4" spans="1:11" x14ac:dyDescent="0.25">
      <c r="A4" s="6">
        <v>2</v>
      </c>
      <c r="B4" s="8" t="s">
        <v>70</v>
      </c>
      <c r="C4" s="5"/>
      <c r="D4" s="8" t="s">
        <v>50</v>
      </c>
      <c r="E4" s="8" t="s">
        <v>69</v>
      </c>
      <c r="F4" s="8" t="s">
        <v>5</v>
      </c>
      <c r="G4" s="4"/>
      <c r="J4" t="s">
        <v>5</v>
      </c>
      <c r="K4" t="s">
        <v>68</v>
      </c>
    </row>
    <row r="5" spans="1:11" x14ac:dyDescent="0.25">
      <c r="A5" s="6">
        <v>3</v>
      </c>
      <c r="B5" s="8" t="s">
        <v>0</v>
      </c>
      <c r="C5" s="8" t="s">
        <v>50</v>
      </c>
      <c r="D5" s="8" t="s">
        <v>67</v>
      </c>
      <c r="E5" s="8" t="s">
        <v>66</v>
      </c>
      <c r="F5" s="8" t="s">
        <v>63</v>
      </c>
      <c r="G5" s="4"/>
      <c r="J5" t="s">
        <v>56</v>
      </c>
      <c r="K5" t="s">
        <v>65</v>
      </c>
    </row>
    <row r="6" spans="1:11" x14ac:dyDescent="0.25">
      <c r="A6" s="6">
        <v>4</v>
      </c>
      <c r="B6" s="8" t="s">
        <v>0</v>
      </c>
      <c r="C6" s="5"/>
      <c r="D6" s="8" t="s">
        <v>50</v>
      </c>
      <c r="E6" s="8" t="s">
        <v>5</v>
      </c>
      <c r="F6" s="8" t="s">
        <v>5</v>
      </c>
      <c r="G6" s="4"/>
      <c r="J6" t="s">
        <v>22</v>
      </c>
      <c r="K6" t="s">
        <v>64</v>
      </c>
    </row>
    <row r="7" spans="1:11" x14ac:dyDescent="0.25">
      <c r="A7" s="6">
        <v>5</v>
      </c>
      <c r="B7" s="8" t="s">
        <v>0</v>
      </c>
      <c r="C7" s="8" t="s">
        <v>20</v>
      </c>
      <c r="D7" s="5"/>
      <c r="E7" s="8" t="s">
        <v>58</v>
      </c>
      <c r="F7" s="8" t="s">
        <v>63</v>
      </c>
      <c r="G7" s="7" t="s">
        <v>62</v>
      </c>
      <c r="J7" t="s">
        <v>50</v>
      </c>
      <c r="K7" t="s">
        <v>61</v>
      </c>
    </row>
    <row r="8" spans="1:11" x14ac:dyDescent="0.25">
      <c r="A8" s="6">
        <v>6</v>
      </c>
      <c r="B8" s="8" t="s">
        <v>0</v>
      </c>
      <c r="C8" s="8" t="s">
        <v>60</v>
      </c>
      <c r="D8" s="5"/>
      <c r="E8" s="8" t="s">
        <v>5</v>
      </c>
      <c r="F8" s="8" t="s">
        <v>59</v>
      </c>
      <c r="G8" s="4"/>
      <c r="J8" t="s">
        <v>58</v>
      </c>
      <c r="K8" t="s">
        <v>57</v>
      </c>
    </row>
    <row r="9" spans="1:11" x14ac:dyDescent="0.25">
      <c r="A9" s="6">
        <v>7</v>
      </c>
      <c r="B9" s="5"/>
      <c r="C9" s="5"/>
      <c r="D9" s="5"/>
      <c r="E9" s="8" t="s">
        <v>56</v>
      </c>
      <c r="F9" s="5"/>
      <c r="G9" s="7" t="s">
        <v>55</v>
      </c>
      <c r="J9" t="s">
        <v>1</v>
      </c>
      <c r="K9" t="s">
        <v>54</v>
      </c>
    </row>
    <row r="10" spans="1:11" x14ac:dyDescent="0.25">
      <c r="A10" s="6">
        <v>8</v>
      </c>
      <c r="B10" s="8" t="s">
        <v>22</v>
      </c>
      <c r="C10" s="5"/>
      <c r="D10" s="5"/>
      <c r="E10" s="8" t="s">
        <v>1</v>
      </c>
      <c r="F10" s="8" t="s">
        <v>89</v>
      </c>
      <c r="G10" s="7" t="s">
        <v>25</v>
      </c>
      <c r="J10" t="s">
        <v>53</v>
      </c>
      <c r="K10" t="s">
        <v>53</v>
      </c>
    </row>
    <row r="11" spans="1:11" x14ac:dyDescent="0.25">
      <c r="A11" s="6">
        <v>9</v>
      </c>
      <c r="B11" s="8" t="s">
        <v>22</v>
      </c>
      <c r="C11" s="5"/>
      <c r="D11" s="10"/>
      <c r="E11" s="5"/>
      <c r="F11" s="5"/>
      <c r="G11" s="4"/>
      <c r="J11" t="s">
        <v>0</v>
      </c>
      <c r="K11" t="s">
        <v>52</v>
      </c>
    </row>
    <row r="12" spans="1:11" x14ac:dyDescent="0.25">
      <c r="A12" s="6">
        <v>10</v>
      </c>
      <c r="B12" s="8" t="s">
        <v>51</v>
      </c>
      <c r="C12" s="5"/>
      <c r="D12" s="8" t="s">
        <v>50</v>
      </c>
      <c r="E12" s="5"/>
      <c r="F12" s="5"/>
      <c r="G12" s="7" t="s">
        <v>49</v>
      </c>
      <c r="J12" t="s">
        <v>48</v>
      </c>
      <c r="K12" t="s">
        <v>47</v>
      </c>
    </row>
    <row r="13" spans="1:11" x14ac:dyDescent="0.25">
      <c r="A13" s="6">
        <v>11</v>
      </c>
      <c r="B13" s="9" t="s">
        <v>0</v>
      </c>
      <c r="C13" s="8" t="s">
        <v>46</v>
      </c>
      <c r="D13" s="5"/>
      <c r="E13" s="9" t="s">
        <v>45</v>
      </c>
      <c r="F13" s="5"/>
      <c r="G13" s="7" t="s">
        <v>44</v>
      </c>
      <c r="J13" t="s">
        <v>43</v>
      </c>
      <c r="K13" t="s">
        <v>42</v>
      </c>
    </row>
    <row r="14" spans="1:11" x14ac:dyDescent="0.25">
      <c r="A14" s="6">
        <v>12</v>
      </c>
      <c r="B14" s="5"/>
      <c r="C14" s="5"/>
      <c r="D14" s="5"/>
      <c r="E14" s="10"/>
      <c r="F14" s="8" t="s">
        <v>86</v>
      </c>
      <c r="G14" s="7" t="s">
        <v>25</v>
      </c>
      <c r="J14" t="s">
        <v>41</v>
      </c>
      <c r="K14" t="s">
        <v>40</v>
      </c>
    </row>
    <row r="15" spans="1:11" x14ac:dyDescent="0.25">
      <c r="A15" s="6">
        <v>13</v>
      </c>
      <c r="B15" s="9" t="s">
        <v>0</v>
      </c>
      <c r="C15" s="5"/>
      <c r="D15" s="5"/>
      <c r="E15" s="5"/>
      <c r="F15" s="8" t="s">
        <v>35</v>
      </c>
      <c r="G15" s="4"/>
      <c r="J15" t="s">
        <v>39</v>
      </c>
      <c r="K15" t="s">
        <v>38</v>
      </c>
    </row>
    <row r="16" spans="1:11" x14ac:dyDescent="0.25">
      <c r="A16" s="6">
        <v>14</v>
      </c>
      <c r="B16" s="5"/>
      <c r="C16" s="5"/>
      <c r="D16" s="5"/>
      <c r="E16" s="8" t="s">
        <v>37</v>
      </c>
      <c r="F16" s="5"/>
      <c r="G16" s="4"/>
      <c r="J16" t="s">
        <v>32</v>
      </c>
      <c r="K16" t="s">
        <v>36</v>
      </c>
    </row>
    <row r="17" spans="1:11" x14ac:dyDescent="0.25">
      <c r="A17" s="6">
        <v>15</v>
      </c>
      <c r="B17" s="5"/>
      <c r="C17" s="5"/>
      <c r="D17" s="5"/>
      <c r="E17" s="5"/>
      <c r="F17" s="8" t="s">
        <v>35</v>
      </c>
      <c r="G17" s="4"/>
      <c r="J17" t="s">
        <v>34</v>
      </c>
      <c r="K17" t="s">
        <v>33</v>
      </c>
    </row>
    <row r="18" spans="1:11" x14ac:dyDescent="0.25">
      <c r="A18" s="6">
        <v>16</v>
      </c>
      <c r="B18" s="8" t="s">
        <v>32</v>
      </c>
      <c r="C18" s="5"/>
      <c r="D18" s="5"/>
      <c r="E18" s="8" t="s">
        <v>31</v>
      </c>
      <c r="F18" s="8" t="s">
        <v>30</v>
      </c>
      <c r="G18" s="4"/>
      <c r="J18" t="s">
        <v>29</v>
      </c>
      <c r="K18" t="s">
        <v>28</v>
      </c>
    </row>
    <row r="19" spans="1:11" x14ac:dyDescent="0.25">
      <c r="A19" s="6">
        <v>17</v>
      </c>
      <c r="B19" s="5"/>
      <c r="C19" s="5"/>
      <c r="D19" s="5"/>
      <c r="E19" s="5"/>
      <c r="F19" s="9" t="s">
        <v>25</v>
      </c>
      <c r="G19" s="4"/>
      <c r="J19" t="s">
        <v>27</v>
      </c>
      <c r="K19" t="s">
        <v>26</v>
      </c>
    </row>
    <row r="20" spans="1:11" x14ac:dyDescent="0.25">
      <c r="A20" s="6">
        <v>18</v>
      </c>
      <c r="B20" s="5"/>
      <c r="C20" s="5"/>
      <c r="D20" s="5"/>
      <c r="E20" s="5"/>
      <c r="F20" s="8" t="s">
        <v>25</v>
      </c>
      <c r="G20" s="7" t="s">
        <v>25</v>
      </c>
      <c r="J20" t="s">
        <v>24</v>
      </c>
      <c r="K20" t="s">
        <v>23</v>
      </c>
    </row>
    <row r="21" spans="1:11" x14ac:dyDescent="0.25">
      <c r="A21" s="6">
        <v>19</v>
      </c>
      <c r="B21" s="5"/>
      <c r="C21" s="8" t="s">
        <v>22</v>
      </c>
      <c r="D21" s="5"/>
      <c r="E21" s="9" t="s">
        <v>21</v>
      </c>
      <c r="F21" s="5"/>
      <c r="G21" s="4"/>
      <c r="J21" t="s">
        <v>20</v>
      </c>
      <c r="K21" t="s">
        <v>19</v>
      </c>
    </row>
    <row r="22" spans="1:11" x14ac:dyDescent="0.25">
      <c r="A22" s="6">
        <v>20</v>
      </c>
      <c r="B22" s="5"/>
      <c r="C22" s="5"/>
      <c r="D22" s="5"/>
      <c r="E22" s="5"/>
      <c r="F22" s="5"/>
      <c r="G22" s="4"/>
      <c r="J22" t="s">
        <v>18</v>
      </c>
      <c r="K22" t="s">
        <v>17</v>
      </c>
    </row>
    <row r="23" spans="1:11" x14ac:dyDescent="0.25">
      <c r="A23" s="6">
        <v>21</v>
      </c>
      <c r="B23" s="5"/>
      <c r="C23" s="5"/>
      <c r="D23" s="5"/>
      <c r="E23" s="5"/>
      <c r="F23" s="5"/>
      <c r="G23" s="7" t="s">
        <v>16</v>
      </c>
      <c r="J23" t="s">
        <v>15</v>
      </c>
      <c r="K23" t="s">
        <v>14</v>
      </c>
    </row>
    <row r="24" spans="1:11" x14ac:dyDescent="0.25">
      <c r="A24" s="6">
        <v>22</v>
      </c>
      <c r="B24" s="5"/>
      <c r="C24" s="5"/>
      <c r="D24" s="5"/>
      <c r="E24" s="5"/>
      <c r="F24" s="5"/>
      <c r="G24" s="4"/>
      <c r="J24" t="s">
        <v>13</v>
      </c>
      <c r="K24" t="s">
        <v>12</v>
      </c>
    </row>
    <row r="25" spans="1:11" x14ac:dyDescent="0.25">
      <c r="A25" s="6">
        <v>23</v>
      </c>
      <c r="B25" s="5"/>
      <c r="C25" s="5"/>
      <c r="D25" s="8" t="s">
        <v>11</v>
      </c>
      <c r="E25" s="5"/>
      <c r="F25" s="5"/>
      <c r="G25" s="7" t="s">
        <v>10</v>
      </c>
      <c r="J25" t="s">
        <v>9</v>
      </c>
      <c r="K25" t="s">
        <v>8</v>
      </c>
    </row>
    <row r="26" spans="1:11" x14ac:dyDescent="0.25">
      <c r="A26" s="6">
        <v>24</v>
      </c>
      <c r="B26" s="5"/>
      <c r="C26" s="5"/>
      <c r="D26" s="5"/>
      <c r="E26" s="5"/>
      <c r="F26" s="5"/>
      <c r="G26" s="4"/>
      <c r="J26" t="s">
        <v>7</v>
      </c>
      <c r="K26" t="s">
        <v>6</v>
      </c>
    </row>
    <row r="27" spans="1:11" ht="15.75" thickBot="1" x14ac:dyDescent="0.3">
      <c r="A27" s="3">
        <v>25</v>
      </c>
      <c r="B27" s="2"/>
      <c r="C27" s="2"/>
      <c r="D27" s="2"/>
      <c r="E27" s="2"/>
      <c r="F27" s="2"/>
      <c r="G27" s="1" t="s">
        <v>5</v>
      </c>
    </row>
    <row r="28" spans="1:11" x14ac:dyDescent="0.25">
      <c r="A28">
        <v>26</v>
      </c>
      <c r="D28" t="s">
        <v>4</v>
      </c>
    </row>
    <row r="29" spans="1:11" x14ac:dyDescent="0.25">
      <c r="A29" t="s">
        <v>3</v>
      </c>
    </row>
    <row r="30" spans="1:11" x14ac:dyDescent="0.25">
      <c r="A30">
        <v>28</v>
      </c>
      <c r="E30" t="s">
        <v>2</v>
      </c>
    </row>
    <row r="31" spans="1:11" x14ac:dyDescent="0.25">
      <c r="A31">
        <v>33</v>
      </c>
      <c r="G31" t="s">
        <v>1</v>
      </c>
    </row>
    <row r="32" spans="1:11" x14ac:dyDescent="0.25">
      <c r="A32">
        <v>120</v>
      </c>
      <c r="E32" t="s">
        <v>0</v>
      </c>
    </row>
    <row r="33" spans="1:7" x14ac:dyDescent="0.25">
      <c r="A33" s="15" t="s">
        <v>91</v>
      </c>
    </row>
    <row r="34" spans="1:7" x14ac:dyDescent="0.25">
      <c r="A34" t="s">
        <v>0</v>
      </c>
      <c r="B34">
        <f>8</f>
        <v>8</v>
      </c>
      <c r="C34">
        <v>1</v>
      </c>
      <c r="D34">
        <v>0</v>
      </c>
      <c r="E34">
        <v>2</v>
      </c>
      <c r="F34">
        <v>0</v>
      </c>
      <c r="G34">
        <v>0</v>
      </c>
    </row>
    <row r="35" spans="1:7" x14ac:dyDescent="0.25">
      <c r="A35" t="s">
        <v>87</v>
      </c>
      <c r="B35">
        <f>2</f>
        <v>2</v>
      </c>
      <c r="C35">
        <v>2</v>
      </c>
      <c r="D35">
        <v>5</v>
      </c>
      <c r="E35">
        <v>2</v>
      </c>
      <c r="F35">
        <v>11</v>
      </c>
      <c r="G35">
        <v>10</v>
      </c>
    </row>
    <row r="36" spans="1:7" x14ac:dyDescent="0.25">
      <c r="A36" t="s">
        <v>34</v>
      </c>
      <c r="B36">
        <v>0</v>
      </c>
      <c r="C36">
        <v>0</v>
      </c>
      <c r="D36">
        <v>1</v>
      </c>
      <c r="E36">
        <v>9</v>
      </c>
      <c r="F36">
        <v>11</v>
      </c>
      <c r="G36">
        <v>5</v>
      </c>
    </row>
    <row r="37" spans="1:7" x14ac:dyDescent="0.25">
      <c r="A37" t="s">
        <v>88</v>
      </c>
      <c r="B37">
        <f>4</f>
        <v>4</v>
      </c>
      <c r="C37">
        <v>5</v>
      </c>
      <c r="D37">
        <v>1</v>
      </c>
      <c r="E37">
        <v>2</v>
      </c>
      <c r="F37">
        <v>0</v>
      </c>
      <c r="G37">
        <v>1</v>
      </c>
    </row>
    <row r="38" spans="1:7" x14ac:dyDescent="0.25">
      <c r="A38" t="s">
        <v>90</v>
      </c>
      <c r="B38">
        <f>1</f>
        <v>1</v>
      </c>
      <c r="C38">
        <v>2</v>
      </c>
      <c r="D38">
        <v>0</v>
      </c>
      <c r="E38">
        <v>0</v>
      </c>
      <c r="F38">
        <v>0</v>
      </c>
      <c r="G38">
        <v>1</v>
      </c>
    </row>
    <row r="39" spans="1:7" x14ac:dyDescent="0.25">
      <c r="A39" t="s">
        <v>92</v>
      </c>
      <c r="B39">
        <v>13</v>
      </c>
      <c r="C39">
        <v>19</v>
      </c>
      <c r="D39">
        <v>19</v>
      </c>
      <c r="E39">
        <v>13</v>
      </c>
      <c r="F39">
        <v>12</v>
      </c>
      <c r="G39">
        <v>14</v>
      </c>
    </row>
    <row r="41" spans="1:7" x14ac:dyDescent="0.25">
      <c r="A41" s="15" t="s">
        <v>93</v>
      </c>
    </row>
    <row r="42" spans="1:7" x14ac:dyDescent="0.25">
      <c r="A42" t="s">
        <v>0</v>
      </c>
      <c r="B42" s="16">
        <f>B34/25</f>
        <v>0.32</v>
      </c>
      <c r="C42" s="16">
        <f t="shared" ref="C42:G42" si="0">C34/25</f>
        <v>0.04</v>
      </c>
      <c r="D42" s="16">
        <f t="shared" si="0"/>
        <v>0</v>
      </c>
      <c r="E42" s="16">
        <f t="shared" si="0"/>
        <v>0.08</v>
      </c>
      <c r="F42" s="16">
        <f t="shared" si="0"/>
        <v>0</v>
      </c>
      <c r="G42" s="16">
        <f t="shared" si="0"/>
        <v>0</v>
      </c>
    </row>
    <row r="43" spans="1:7" x14ac:dyDescent="0.25">
      <c r="A43" t="s">
        <v>87</v>
      </c>
      <c r="B43" s="16">
        <f t="shared" ref="B43:G43" si="1">B35/25</f>
        <v>0.08</v>
      </c>
      <c r="C43" s="16">
        <f t="shared" si="1"/>
        <v>0.08</v>
      </c>
      <c r="D43" s="16">
        <f t="shared" si="1"/>
        <v>0.2</v>
      </c>
      <c r="E43" s="16">
        <f t="shared" si="1"/>
        <v>0.08</v>
      </c>
      <c r="F43" s="16">
        <f t="shared" si="1"/>
        <v>0.44</v>
      </c>
      <c r="G43" s="16">
        <f t="shared" si="1"/>
        <v>0.4</v>
      </c>
    </row>
    <row r="44" spans="1:7" x14ac:dyDescent="0.25">
      <c r="A44" t="s">
        <v>34</v>
      </c>
      <c r="B44" s="16">
        <f t="shared" ref="B44:G44" si="2">B36/25</f>
        <v>0</v>
      </c>
      <c r="C44" s="16">
        <f t="shared" si="2"/>
        <v>0</v>
      </c>
      <c r="D44" s="16">
        <f t="shared" si="2"/>
        <v>0.04</v>
      </c>
      <c r="E44" s="16">
        <f t="shared" si="2"/>
        <v>0.36</v>
      </c>
      <c r="F44" s="16">
        <f t="shared" si="2"/>
        <v>0.44</v>
      </c>
      <c r="G44" s="16">
        <f t="shared" si="2"/>
        <v>0.2</v>
      </c>
    </row>
    <row r="45" spans="1:7" x14ac:dyDescent="0.25">
      <c r="A45" t="s">
        <v>88</v>
      </c>
      <c r="B45" s="16">
        <f t="shared" ref="B45:G45" si="3">B37/25</f>
        <v>0.16</v>
      </c>
      <c r="C45" s="16">
        <f t="shared" si="3"/>
        <v>0.2</v>
      </c>
      <c r="D45" s="16">
        <f t="shared" si="3"/>
        <v>0.04</v>
      </c>
      <c r="E45" s="16">
        <f t="shared" si="3"/>
        <v>0.08</v>
      </c>
      <c r="F45" s="16">
        <f t="shared" si="3"/>
        <v>0</v>
      </c>
      <c r="G45" s="16">
        <f t="shared" si="3"/>
        <v>0.04</v>
      </c>
    </row>
    <row r="46" spans="1:7" x14ac:dyDescent="0.25">
      <c r="A46" t="s">
        <v>90</v>
      </c>
      <c r="B46" s="16">
        <f t="shared" ref="B46:G46" si="4">B38/25</f>
        <v>0.04</v>
      </c>
      <c r="C46" s="16">
        <f t="shared" si="4"/>
        <v>0.08</v>
      </c>
      <c r="D46" s="16">
        <f t="shared" si="4"/>
        <v>0</v>
      </c>
      <c r="E46" s="16">
        <f t="shared" si="4"/>
        <v>0</v>
      </c>
      <c r="F46" s="16">
        <f t="shared" si="4"/>
        <v>0</v>
      </c>
      <c r="G46" s="16">
        <f t="shared" si="4"/>
        <v>0.04</v>
      </c>
    </row>
    <row r="48" spans="1:7" x14ac:dyDescent="0.25">
      <c r="A48" s="15" t="s">
        <v>94</v>
      </c>
    </row>
    <row r="49" spans="1:7" x14ac:dyDescent="0.25">
      <c r="A49" t="s">
        <v>0</v>
      </c>
      <c r="B49" s="16">
        <f>B34/(25-B$39)</f>
        <v>0.66666666666666663</v>
      </c>
      <c r="C49" s="16">
        <f t="shared" ref="C49:G49" si="5">C34/(25-C$39)</f>
        <v>0.16666666666666666</v>
      </c>
      <c r="D49" s="16">
        <f t="shared" si="5"/>
        <v>0</v>
      </c>
      <c r="E49" s="16">
        <f t="shared" si="5"/>
        <v>0.16666666666666666</v>
      </c>
      <c r="F49" s="16">
        <f t="shared" si="5"/>
        <v>0</v>
      </c>
      <c r="G49" s="16">
        <f t="shared" si="5"/>
        <v>0</v>
      </c>
    </row>
    <row r="50" spans="1:7" x14ac:dyDescent="0.25">
      <c r="A50" t="s">
        <v>87</v>
      </c>
      <c r="B50" s="16">
        <f t="shared" ref="B50:G53" si="6">B35/(25-B$39)</f>
        <v>0.16666666666666666</v>
      </c>
      <c r="C50" s="16">
        <f t="shared" si="6"/>
        <v>0.33333333333333331</v>
      </c>
      <c r="D50" s="16">
        <f t="shared" si="6"/>
        <v>0.83333333333333337</v>
      </c>
      <c r="E50" s="16">
        <f t="shared" si="6"/>
        <v>0.16666666666666666</v>
      </c>
      <c r="F50" s="16">
        <f t="shared" si="6"/>
        <v>0.84615384615384615</v>
      </c>
      <c r="G50" s="16">
        <f t="shared" si="6"/>
        <v>0.90909090909090906</v>
      </c>
    </row>
    <row r="51" spans="1:7" x14ac:dyDescent="0.25">
      <c r="A51" t="s">
        <v>34</v>
      </c>
      <c r="B51" s="16">
        <f t="shared" si="6"/>
        <v>0</v>
      </c>
      <c r="C51" s="16">
        <f t="shared" si="6"/>
        <v>0</v>
      </c>
      <c r="D51" s="16">
        <f t="shared" si="6"/>
        <v>0.16666666666666666</v>
      </c>
      <c r="E51" s="16">
        <f t="shared" si="6"/>
        <v>0.75</v>
      </c>
      <c r="F51" s="16">
        <f t="shared" si="6"/>
        <v>0.84615384615384615</v>
      </c>
      <c r="G51" s="16">
        <f t="shared" si="6"/>
        <v>0.45454545454545453</v>
      </c>
    </row>
    <row r="52" spans="1:7" x14ac:dyDescent="0.25">
      <c r="A52" t="s">
        <v>88</v>
      </c>
      <c r="B52" s="16">
        <f t="shared" si="6"/>
        <v>0.33333333333333331</v>
      </c>
      <c r="C52" s="16">
        <f t="shared" si="6"/>
        <v>0.83333333333333337</v>
      </c>
      <c r="D52" s="16">
        <f t="shared" si="6"/>
        <v>0.16666666666666666</v>
      </c>
      <c r="E52" s="16">
        <f t="shared" si="6"/>
        <v>0.16666666666666666</v>
      </c>
      <c r="F52" s="16">
        <f t="shared" si="6"/>
        <v>0</v>
      </c>
      <c r="G52" s="16">
        <f t="shared" si="6"/>
        <v>9.0909090909090912E-2</v>
      </c>
    </row>
    <row r="53" spans="1:7" x14ac:dyDescent="0.25">
      <c r="A53" t="s">
        <v>90</v>
      </c>
      <c r="B53" s="16">
        <f t="shared" si="6"/>
        <v>8.3333333333333329E-2</v>
      </c>
      <c r="C53" s="16">
        <f t="shared" si="6"/>
        <v>0.33333333333333331</v>
      </c>
      <c r="D53" s="16">
        <f t="shared" si="6"/>
        <v>0</v>
      </c>
      <c r="E53" s="16">
        <f t="shared" si="6"/>
        <v>0</v>
      </c>
      <c r="F53" s="16">
        <f t="shared" si="6"/>
        <v>0</v>
      </c>
      <c r="G53" s="16">
        <f t="shared" si="6"/>
        <v>9.0909090909090912E-2</v>
      </c>
    </row>
    <row r="54" spans="1:7" x14ac:dyDescent="0.25">
      <c r="A54" s="15" t="s">
        <v>95</v>
      </c>
      <c r="B54" s="17">
        <f>25-B39</f>
        <v>12</v>
      </c>
      <c r="C54" s="17">
        <f t="shared" ref="C54:G54" si="7">25-C39</f>
        <v>6</v>
      </c>
      <c r="D54" s="17">
        <f t="shared" si="7"/>
        <v>6</v>
      </c>
      <c r="E54" s="17">
        <f t="shared" si="7"/>
        <v>12</v>
      </c>
      <c r="F54" s="17">
        <f t="shared" si="7"/>
        <v>13</v>
      </c>
      <c r="G54" s="17">
        <f t="shared" si="7"/>
        <v>11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6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AC39541BC0884988008E23BCB17235" ma:contentTypeVersion="10" ma:contentTypeDescription="Opret et nyt dokument." ma:contentTypeScope="" ma:versionID="afcf8bf3e4c307d1083d70ef0d579815">
  <xsd:schema xmlns:xsd="http://www.w3.org/2001/XMLSchema" xmlns:xs="http://www.w3.org/2001/XMLSchema" xmlns:p="http://schemas.microsoft.com/office/2006/metadata/properties" xmlns:ns3="8fe2c115-ee5e-4abc-863d-b44282071455" xmlns:ns4="7fe73e4e-19b4-4f1f-9a2b-d8e50d92a6c3" targetNamespace="http://schemas.microsoft.com/office/2006/metadata/properties" ma:root="true" ma:fieldsID="e694b4b41272ad0fe95d374b5ec3c831" ns3:_="" ns4:_="">
    <xsd:import namespace="8fe2c115-ee5e-4abc-863d-b44282071455"/>
    <xsd:import namespace="7fe73e4e-19b4-4f1f-9a2b-d8e50d92a6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2c115-ee5e-4abc-863d-b4428207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73e4e-19b4-4f1f-9a2b-d8e50d92a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126E7-EED9-49D8-ABFC-2138C7ECC440}">
  <ds:schemaRefs>
    <ds:schemaRef ds:uri="http://schemas.microsoft.com/office/2006/documentManagement/types"/>
    <ds:schemaRef ds:uri="7fe73e4e-19b4-4f1f-9a2b-d8e50d92a6c3"/>
    <ds:schemaRef ds:uri="http://purl.org/dc/elements/1.1/"/>
    <ds:schemaRef ds:uri="http://schemas.microsoft.com/office/2006/metadata/properties"/>
    <ds:schemaRef ds:uri="8fe2c115-ee5e-4abc-863d-b44282071455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FEC63F6-ECE0-427A-997D-9953C9B9B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69699B-F9E4-4519-B80F-55FB5108C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2c115-ee5e-4abc-863d-b44282071455"/>
    <ds:schemaRef ds:uri="7fe73e4e-19b4-4f1f-9a2b-d8e50d92a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2020-01-07T20:27:10Z</dcterms:created>
  <dcterms:modified xsi:type="dcterms:W3CDTF">2020-01-08T08:46:17Z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0x010100CFAC39541BC0884988008E23BCB17235</vt:lpwstr>
  </property>
</Properties>
</file>