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bs_system\cbs_micro\files\templates\excels\"/>
    </mc:Choice>
  </mc:AlternateContent>
  <bookViews>
    <workbookView xWindow="0" yWindow="0" windowWidth="28800" windowHeight="12330" activeTab="1"/>
  </bookViews>
  <sheets>
    <sheet name="QuyCheLuong" sheetId="13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  <sheet name="T8" sheetId="8" r:id="rId9"/>
    <sheet name="T9" sheetId="9" r:id="rId10"/>
    <sheet name="T10" sheetId="10" r:id="rId11"/>
    <sheet name="T11" sheetId="11" r:id="rId12"/>
    <sheet name="T12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3" l="1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F47" i="1" l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C41" i="2" l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C41" i="12"/>
  <c r="D41" i="12"/>
  <c r="E41" i="12"/>
  <c r="F41" i="12"/>
  <c r="G41" i="12"/>
  <c r="H41" i="12"/>
  <c r="I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1" i="2"/>
  <c r="B41" i="3"/>
  <c r="B41" i="4"/>
  <c r="B41" i="5"/>
  <c r="B41" i="6"/>
  <c r="B41" i="8"/>
  <c r="B41" i="7"/>
  <c r="B41" i="9"/>
  <c r="B41" i="10"/>
  <c r="B41" i="11"/>
  <c r="B41" i="12"/>
  <c r="U36" i="2" l="1"/>
  <c r="V36" i="2"/>
  <c r="V39" i="2" s="1"/>
  <c r="W36" i="2"/>
  <c r="W39" i="2" s="1"/>
  <c r="W47" i="2" s="1"/>
  <c r="X36" i="2"/>
  <c r="X39" i="2" s="1"/>
  <c r="X47" i="2" s="1"/>
  <c r="Y36" i="2"/>
  <c r="Z36" i="2"/>
  <c r="Z39" i="2" s="1"/>
  <c r="Z47" i="2" s="1"/>
  <c r="AA36" i="2"/>
  <c r="AA39" i="2" s="1"/>
  <c r="AB36" i="2"/>
  <c r="AB39" i="2" s="1"/>
  <c r="AB47" i="2" s="1"/>
  <c r="AC36" i="2"/>
  <c r="AD36" i="2"/>
  <c r="AE36" i="2"/>
  <c r="U39" i="2"/>
  <c r="Y39" i="2"/>
  <c r="AC39" i="2"/>
  <c r="AD39" i="2"/>
  <c r="AE39" i="2"/>
  <c r="AE47" i="2" s="1"/>
  <c r="U40" i="2"/>
  <c r="U47" i="2" s="1"/>
  <c r="V40" i="2"/>
  <c r="W40" i="2"/>
  <c r="X40" i="2"/>
  <c r="Y40" i="2"/>
  <c r="Z40" i="2"/>
  <c r="AA40" i="2"/>
  <c r="AB40" i="2"/>
  <c r="AC40" i="2"/>
  <c r="AC47" i="2" s="1"/>
  <c r="AD40" i="2"/>
  <c r="AE40" i="2"/>
  <c r="U36" i="3"/>
  <c r="U39" i="3" s="1"/>
  <c r="V36" i="3"/>
  <c r="V39" i="3" s="1"/>
  <c r="W36" i="3"/>
  <c r="X36" i="3"/>
  <c r="Y36" i="3"/>
  <c r="Y39" i="3" s="1"/>
  <c r="Y47" i="3" s="1"/>
  <c r="Z36" i="3"/>
  <c r="Z39" i="3" s="1"/>
  <c r="Z47" i="3" s="1"/>
  <c r="AA36" i="3"/>
  <c r="AA39" i="3" s="1"/>
  <c r="AB36" i="3"/>
  <c r="AB39" i="3" s="1"/>
  <c r="AB47" i="3" s="1"/>
  <c r="AC36" i="3"/>
  <c r="AC39" i="3" s="1"/>
  <c r="AD36" i="3"/>
  <c r="AD39" i="3" s="1"/>
  <c r="AE36" i="3"/>
  <c r="AE39" i="3" s="1"/>
  <c r="W39" i="3"/>
  <c r="X39" i="3"/>
  <c r="X47" i="3" s="1"/>
  <c r="U40" i="3"/>
  <c r="V40" i="3"/>
  <c r="W40" i="3"/>
  <c r="X40" i="3"/>
  <c r="Y40" i="3"/>
  <c r="Z40" i="3"/>
  <c r="AA40" i="3"/>
  <c r="AB40" i="3"/>
  <c r="AC40" i="3"/>
  <c r="AD40" i="3"/>
  <c r="AE40" i="3"/>
  <c r="U36" i="4"/>
  <c r="U39" i="4" s="1"/>
  <c r="U47" i="4" s="1"/>
  <c r="V36" i="4"/>
  <c r="V39" i="4" s="1"/>
  <c r="W36" i="4"/>
  <c r="W39" i="4" s="1"/>
  <c r="X36" i="4"/>
  <c r="Y36" i="4"/>
  <c r="Z36" i="4"/>
  <c r="Z39" i="4" s="1"/>
  <c r="Z47" i="4" s="1"/>
  <c r="AA36" i="4"/>
  <c r="AB36" i="4"/>
  <c r="AB39" i="4" s="1"/>
  <c r="AB47" i="4" s="1"/>
  <c r="AC36" i="4"/>
  <c r="AC39" i="4" s="1"/>
  <c r="AC47" i="4" s="1"/>
  <c r="AD36" i="4"/>
  <c r="AD39" i="4" s="1"/>
  <c r="AE36" i="4"/>
  <c r="AE39" i="4" s="1"/>
  <c r="X39" i="4"/>
  <c r="Y39" i="4"/>
  <c r="AA39" i="4"/>
  <c r="U40" i="4"/>
  <c r="V40" i="4"/>
  <c r="W40" i="4"/>
  <c r="X40" i="4"/>
  <c r="Y40" i="4"/>
  <c r="Z40" i="4"/>
  <c r="AA40" i="4"/>
  <c r="AB40" i="4"/>
  <c r="AC40" i="4"/>
  <c r="AD40" i="4"/>
  <c r="AE40" i="4"/>
  <c r="U36" i="5"/>
  <c r="U39" i="5" s="1"/>
  <c r="V36" i="5"/>
  <c r="V39" i="5" s="1"/>
  <c r="W36" i="5"/>
  <c r="W39" i="5" s="1"/>
  <c r="X36" i="5"/>
  <c r="X39" i="5" s="1"/>
  <c r="Y36" i="5"/>
  <c r="Z36" i="5"/>
  <c r="AA36" i="5"/>
  <c r="AB36" i="5"/>
  <c r="AC36" i="5"/>
  <c r="AC39" i="5" s="1"/>
  <c r="AD36" i="5"/>
  <c r="AD39" i="5" s="1"/>
  <c r="AE36" i="5"/>
  <c r="AE39" i="5" s="1"/>
  <c r="Y39" i="5"/>
  <c r="Z39" i="5"/>
  <c r="AA39" i="5"/>
  <c r="AB39" i="5"/>
  <c r="U40" i="5"/>
  <c r="V40" i="5"/>
  <c r="W40" i="5"/>
  <c r="X40" i="5"/>
  <c r="Y40" i="5"/>
  <c r="Y47" i="5" s="1"/>
  <c r="Z40" i="5"/>
  <c r="AA40" i="5"/>
  <c r="AB40" i="5"/>
  <c r="AC40" i="5"/>
  <c r="AD40" i="5"/>
  <c r="AE40" i="5"/>
  <c r="U36" i="6"/>
  <c r="U39" i="6" s="1"/>
  <c r="U47" i="6" s="1"/>
  <c r="V36" i="6"/>
  <c r="V39" i="6" s="1"/>
  <c r="W36" i="6"/>
  <c r="W39" i="6" s="1"/>
  <c r="X36" i="6"/>
  <c r="X39" i="6" s="1"/>
  <c r="Y36" i="6"/>
  <c r="Z36" i="6"/>
  <c r="AA36" i="6"/>
  <c r="AB36" i="6"/>
  <c r="AC36" i="6"/>
  <c r="AC39" i="6" s="1"/>
  <c r="AC47" i="6" s="1"/>
  <c r="AD36" i="6"/>
  <c r="AD39" i="6" s="1"/>
  <c r="AE36" i="6"/>
  <c r="AE39" i="6" s="1"/>
  <c r="Y39" i="6"/>
  <c r="Z39" i="6"/>
  <c r="AA39" i="6"/>
  <c r="AA47" i="6" s="1"/>
  <c r="AB39" i="6"/>
  <c r="U40" i="6"/>
  <c r="V40" i="6"/>
  <c r="W40" i="6"/>
  <c r="X40" i="6"/>
  <c r="Y40" i="6"/>
  <c r="Z40" i="6"/>
  <c r="Z47" i="6" s="1"/>
  <c r="AA40" i="6"/>
  <c r="AB40" i="6"/>
  <c r="AC40" i="6"/>
  <c r="AD40" i="6"/>
  <c r="AE40" i="6"/>
  <c r="U36" i="7"/>
  <c r="U39" i="7" s="1"/>
  <c r="U47" i="7" s="1"/>
  <c r="V36" i="7"/>
  <c r="W36" i="7"/>
  <c r="W39" i="7" s="1"/>
  <c r="X36" i="7"/>
  <c r="X39" i="7" s="1"/>
  <c r="Y36" i="7"/>
  <c r="Y39" i="7" s="1"/>
  <c r="Y47" i="7" s="1"/>
  <c r="Z36" i="7"/>
  <c r="AA36" i="7"/>
  <c r="AB36" i="7"/>
  <c r="AC36" i="7"/>
  <c r="AD36" i="7"/>
  <c r="AE36" i="7"/>
  <c r="AE39" i="7" s="1"/>
  <c r="V39" i="7"/>
  <c r="V47" i="7" s="1"/>
  <c r="Z39" i="7"/>
  <c r="AA39" i="7"/>
  <c r="AB39" i="7"/>
  <c r="AB47" i="7" s="1"/>
  <c r="AC39" i="7"/>
  <c r="AC47" i="7" s="1"/>
  <c r="AD39" i="7"/>
  <c r="U40" i="7"/>
  <c r="V40" i="7"/>
  <c r="W40" i="7"/>
  <c r="X40" i="7"/>
  <c r="Y40" i="7"/>
  <c r="Z40" i="7"/>
  <c r="Z47" i="7" s="1"/>
  <c r="AA40" i="7"/>
  <c r="AA47" i="7" s="1"/>
  <c r="AB40" i="7"/>
  <c r="AC40" i="7"/>
  <c r="AD40" i="7"/>
  <c r="AE40" i="7"/>
  <c r="U36" i="8"/>
  <c r="V36" i="8"/>
  <c r="V39" i="8" s="1"/>
  <c r="V47" i="8" s="1"/>
  <c r="W36" i="8"/>
  <c r="W39" i="8" s="1"/>
  <c r="W47" i="8" s="1"/>
  <c r="X36" i="8"/>
  <c r="X39" i="8" s="1"/>
  <c r="X47" i="8" s="1"/>
  <c r="Y36" i="8"/>
  <c r="Y39" i="8" s="1"/>
  <c r="Z36" i="8"/>
  <c r="Z39" i="8" s="1"/>
  <c r="Z47" i="8" s="1"/>
  <c r="AA36" i="8"/>
  <c r="AB36" i="8"/>
  <c r="AB39" i="8" s="1"/>
  <c r="AC36" i="8"/>
  <c r="AD36" i="8"/>
  <c r="AE36" i="8"/>
  <c r="U39" i="8"/>
  <c r="AA39" i="8"/>
  <c r="AC39" i="8"/>
  <c r="AD39" i="8"/>
  <c r="AD47" i="8" s="1"/>
  <c r="AE39" i="8"/>
  <c r="AE47" i="8" s="1"/>
  <c r="U40" i="8"/>
  <c r="V40" i="8"/>
  <c r="W40" i="8"/>
  <c r="X40" i="8"/>
  <c r="Y40" i="8"/>
  <c r="Z40" i="8"/>
  <c r="AA40" i="8"/>
  <c r="AB40" i="8"/>
  <c r="AC40" i="8"/>
  <c r="AD40" i="8"/>
  <c r="AE40" i="8"/>
  <c r="U36" i="9"/>
  <c r="V36" i="9"/>
  <c r="V39" i="9" s="1"/>
  <c r="V47" i="9" s="1"/>
  <c r="W36" i="9"/>
  <c r="X36" i="9"/>
  <c r="X39" i="9" s="1"/>
  <c r="X47" i="9" s="1"/>
  <c r="Y36" i="9"/>
  <c r="Y39" i="9" s="1"/>
  <c r="Y47" i="9" s="1"/>
  <c r="Z36" i="9"/>
  <c r="Z39" i="9" s="1"/>
  <c r="Z47" i="9" s="1"/>
  <c r="AA36" i="9"/>
  <c r="AA39" i="9" s="1"/>
  <c r="AB36" i="9"/>
  <c r="AC36" i="9"/>
  <c r="AC39" i="9" s="1"/>
  <c r="AD36" i="9"/>
  <c r="AD39" i="9" s="1"/>
  <c r="AD47" i="9" s="1"/>
  <c r="AE36" i="9"/>
  <c r="U39" i="9"/>
  <c r="W39" i="9"/>
  <c r="AB39" i="9"/>
  <c r="AE39" i="9"/>
  <c r="AE47" i="9" s="1"/>
  <c r="U40" i="9"/>
  <c r="V40" i="9"/>
  <c r="W40" i="9"/>
  <c r="X40" i="9"/>
  <c r="Y40" i="9"/>
  <c r="Z40" i="9"/>
  <c r="AA40" i="9"/>
  <c r="AB40" i="9"/>
  <c r="AB47" i="9" s="1"/>
  <c r="AC40" i="9"/>
  <c r="AD40" i="9"/>
  <c r="AE40" i="9"/>
  <c r="U36" i="10"/>
  <c r="U39" i="10" s="1"/>
  <c r="V36" i="10"/>
  <c r="W36" i="10"/>
  <c r="W39" i="10" s="1"/>
  <c r="W47" i="10" s="1"/>
  <c r="X36" i="10"/>
  <c r="Y36" i="10"/>
  <c r="Y39" i="10" s="1"/>
  <c r="Y47" i="10" s="1"/>
  <c r="Z36" i="10"/>
  <c r="Z39" i="10" s="1"/>
  <c r="AA36" i="10"/>
  <c r="AA39" i="10" s="1"/>
  <c r="AA47" i="10" s="1"/>
  <c r="AB36" i="10"/>
  <c r="AB39" i="10" s="1"/>
  <c r="AB47" i="10" s="1"/>
  <c r="AC36" i="10"/>
  <c r="AD36" i="10"/>
  <c r="AE36" i="10"/>
  <c r="V39" i="10"/>
  <c r="X39" i="10"/>
  <c r="AC39" i="10"/>
  <c r="AD39" i="10"/>
  <c r="AE39" i="10"/>
  <c r="AE47" i="10" s="1"/>
  <c r="U40" i="10"/>
  <c r="V40" i="10"/>
  <c r="V47" i="10" s="1"/>
  <c r="W40" i="10"/>
  <c r="X40" i="10"/>
  <c r="Y40" i="10"/>
  <c r="Z40" i="10"/>
  <c r="AA40" i="10"/>
  <c r="AB40" i="10"/>
  <c r="AC40" i="10"/>
  <c r="AD40" i="10"/>
  <c r="AD47" i="10" s="1"/>
  <c r="AE40" i="10"/>
  <c r="U36" i="11"/>
  <c r="U39" i="11" s="1"/>
  <c r="V36" i="11"/>
  <c r="V39" i="11" s="1"/>
  <c r="W36" i="11"/>
  <c r="W39" i="11" s="1"/>
  <c r="X36" i="11"/>
  <c r="Y36" i="11"/>
  <c r="Z36" i="11"/>
  <c r="AA36" i="11"/>
  <c r="AA39" i="11" s="1"/>
  <c r="AA47" i="11" s="1"/>
  <c r="AB36" i="11"/>
  <c r="AB39" i="11" s="1"/>
  <c r="AC36" i="11"/>
  <c r="AC39" i="11" s="1"/>
  <c r="AD36" i="11"/>
  <c r="AD39" i="11" s="1"/>
  <c r="AE36" i="11"/>
  <c r="X39" i="11"/>
  <c r="Y39" i="11"/>
  <c r="Y47" i="11" s="1"/>
  <c r="Z39" i="11"/>
  <c r="AE39" i="11"/>
  <c r="U40" i="11"/>
  <c r="V40" i="11"/>
  <c r="W40" i="11"/>
  <c r="X40" i="11"/>
  <c r="Y40" i="11"/>
  <c r="Z40" i="11"/>
  <c r="AA40" i="11"/>
  <c r="AB40" i="11"/>
  <c r="AC40" i="11"/>
  <c r="AD40" i="11"/>
  <c r="AE40" i="11"/>
  <c r="X47" i="11"/>
  <c r="U36" i="12"/>
  <c r="U39" i="12" s="1"/>
  <c r="V36" i="12"/>
  <c r="V39" i="12" s="1"/>
  <c r="W36" i="12"/>
  <c r="X36" i="12"/>
  <c r="X39" i="12" s="1"/>
  <c r="Y36" i="12"/>
  <c r="Z36" i="12"/>
  <c r="Z39" i="12" s="1"/>
  <c r="Z47" i="12" s="1"/>
  <c r="AA36" i="12"/>
  <c r="AB36" i="12"/>
  <c r="AB39" i="12" s="1"/>
  <c r="AB47" i="12" s="1"/>
  <c r="AC36" i="12"/>
  <c r="AC39" i="12" s="1"/>
  <c r="AD36" i="12"/>
  <c r="AD39" i="12" s="1"/>
  <c r="AE36" i="12"/>
  <c r="AE39" i="12" s="1"/>
  <c r="W39" i="12"/>
  <c r="Y39" i="12"/>
  <c r="AA39" i="12"/>
  <c r="AA47" i="12" s="1"/>
  <c r="U40" i="12"/>
  <c r="V40" i="12"/>
  <c r="W40" i="12"/>
  <c r="X40" i="12"/>
  <c r="Y40" i="12"/>
  <c r="Z40" i="12"/>
  <c r="AA40" i="12"/>
  <c r="AB40" i="12"/>
  <c r="AC40" i="12"/>
  <c r="AD40" i="12"/>
  <c r="AE40" i="12"/>
  <c r="Y47" i="12"/>
  <c r="U36" i="1"/>
  <c r="V36" i="1"/>
  <c r="V39" i="1" s="1"/>
  <c r="W36" i="1"/>
  <c r="W39" i="1" s="1"/>
  <c r="X36" i="1"/>
  <c r="X39" i="1" s="1"/>
  <c r="Y36" i="1"/>
  <c r="Z36" i="1"/>
  <c r="Z39" i="1" s="1"/>
  <c r="Z47" i="1" s="1"/>
  <c r="AA36" i="1"/>
  <c r="AB36" i="1"/>
  <c r="AB39" i="1" s="1"/>
  <c r="AB47" i="1" s="1"/>
  <c r="AC36" i="1"/>
  <c r="AC39" i="1" s="1"/>
  <c r="AD36" i="1"/>
  <c r="AD39" i="1" s="1"/>
  <c r="AE36" i="1"/>
  <c r="AE39" i="1" s="1"/>
  <c r="U39" i="1"/>
  <c r="U47" i="1" s="1"/>
  <c r="Y39" i="1"/>
  <c r="AA39" i="1"/>
  <c r="U40" i="1"/>
  <c r="V40" i="1"/>
  <c r="W40" i="1"/>
  <c r="X40" i="1"/>
  <c r="Y40" i="1"/>
  <c r="Y47" i="1" s="1"/>
  <c r="Z40" i="1"/>
  <c r="AA40" i="1"/>
  <c r="AB40" i="1"/>
  <c r="AC40" i="1"/>
  <c r="AD40" i="1"/>
  <c r="AE40" i="1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R39" i="12"/>
  <c r="R47" i="12" s="1"/>
  <c r="T36" i="12"/>
  <c r="T39" i="12" s="1"/>
  <c r="S36" i="12"/>
  <c r="S39" i="12" s="1"/>
  <c r="S47" i="12" s="1"/>
  <c r="R36" i="12"/>
  <c r="Q36" i="12"/>
  <c r="Q39" i="12" s="1"/>
  <c r="P36" i="12"/>
  <c r="P39" i="12" s="1"/>
  <c r="O36" i="12"/>
  <c r="O39" i="12" s="1"/>
  <c r="N36" i="12"/>
  <c r="N39" i="12" s="1"/>
  <c r="M36" i="12"/>
  <c r="M39" i="12" s="1"/>
  <c r="M47" i="12" s="1"/>
  <c r="L36" i="12"/>
  <c r="L39" i="12" s="1"/>
  <c r="K36" i="12"/>
  <c r="K39" i="12" s="1"/>
  <c r="K47" i="12" s="1"/>
  <c r="J36" i="12"/>
  <c r="J39" i="12" s="1"/>
  <c r="I36" i="12"/>
  <c r="I39" i="12" s="1"/>
  <c r="H36" i="12"/>
  <c r="H39" i="12" s="1"/>
  <c r="G36" i="12"/>
  <c r="G39" i="12" s="1"/>
  <c r="F36" i="12"/>
  <c r="F39" i="12" s="1"/>
  <c r="E36" i="12"/>
  <c r="E39" i="12" s="1"/>
  <c r="E47" i="12" s="1"/>
  <c r="D36" i="12"/>
  <c r="D39" i="12" s="1"/>
  <c r="C36" i="12"/>
  <c r="C39" i="12" s="1"/>
  <c r="C47" i="12" s="1"/>
  <c r="B36" i="12"/>
  <c r="B39" i="12" s="1"/>
  <c r="B47" i="12" s="1"/>
  <c r="AF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T36" i="11"/>
  <c r="T39" i="11" s="1"/>
  <c r="T47" i="11" s="1"/>
  <c r="S36" i="11"/>
  <c r="S39" i="11" s="1"/>
  <c r="R36" i="11"/>
  <c r="R39" i="11" s="1"/>
  <c r="Q36" i="11"/>
  <c r="Q39" i="11" s="1"/>
  <c r="Q47" i="11" s="1"/>
  <c r="P36" i="11"/>
  <c r="P39" i="11" s="1"/>
  <c r="P47" i="11" s="1"/>
  <c r="O36" i="11"/>
  <c r="O39" i="11" s="1"/>
  <c r="O47" i="11" s="1"/>
  <c r="N36" i="11"/>
  <c r="N39" i="11" s="1"/>
  <c r="M36" i="11"/>
  <c r="M39" i="11" s="1"/>
  <c r="M47" i="11" s="1"/>
  <c r="L36" i="11"/>
  <c r="L39" i="11" s="1"/>
  <c r="L47" i="11" s="1"/>
  <c r="K36" i="11"/>
  <c r="K39" i="11" s="1"/>
  <c r="J36" i="11"/>
  <c r="J39" i="11" s="1"/>
  <c r="I36" i="11"/>
  <c r="I39" i="11" s="1"/>
  <c r="I47" i="11" s="1"/>
  <c r="H36" i="11"/>
  <c r="H39" i="11" s="1"/>
  <c r="H47" i="11" s="1"/>
  <c r="G36" i="11"/>
  <c r="G39" i="11" s="1"/>
  <c r="G47" i="11" s="1"/>
  <c r="F36" i="11"/>
  <c r="F39" i="11" s="1"/>
  <c r="E36" i="11"/>
  <c r="E39" i="11" s="1"/>
  <c r="E47" i="11" s="1"/>
  <c r="D36" i="11"/>
  <c r="D39" i="11" s="1"/>
  <c r="D47" i="11" s="1"/>
  <c r="C36" i="11"/>
  <c r="C39" i="11" s="1"/>
  <c r="B36" i="11"/>
  <c r="B39" i="11" s="1"/>
  <c r="AF5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T36" i="10"/>
  <c r="T39" i="10" s="1"/>
  <c r="T47" i="10" s="1"/>
  <c r="S36" i="10"/>
  <c r="S39" i="10" s="1"/>
  <c r="R36" i="10"/>
  <c r="R39" i="10" s="1"/>
  <c r="R47" i="10" s="1"/>
  <c r="Q36" i="10"/>
  <c r="Q39" i="10" s="1"/>
  <c r="Q47" i="10" s="1"/>
  <c r="P36" i="10"/>
  <c r="P39" i="10" s="1"/>
  <c r="P47" i="10" s="1"/>
  <c r="O36" i="10"/>
  <c r="O39" i="10" s="1"/>
  <c r="N36" i="10"/>
  <c r="N39" i="10" s="1"/>
  <c r="N47" i="10" s="1"/>
  <c r="M36" i="10"/>
  <c r="M39" i="10" s="1"/>
  <c r="L36" i="10"/>
  <c r="L39" i="10" s="1"/>
  <c r="L47" i="10" s="1"/>
  <c r="K36" i="10"/>
  <c r="K39" i="10" s="1"/>
  <c r="J36" i="10"/>
  <c r="J39" i="10" s="1"/>
  <c r="I36" i="10"/>
  <c r="I39" i="10" s="1"/>
  <c r="I47" i="10" s="1"/>
  <c r="H36" i="10"/>
  <c r="H39" i="10" s="1"/>
  <c r="H47" i="10" s="1"/>
  <c r="G36" i="10"/>
  <c r="G39" i="10" s="1"/>
  <c r="F36" i="10"/>
  <c r="F39" i="10" s="1"/>
  <c r="F47" i="10" s="1"/>
  <c r="E36" i="10"/>
  <c r="E39" i="10" s="1"/>
  <c r="E47" i="10" s="1"/>
  <c r="D36" i="10"/>
  <c r="D39" i="10" s="1"/>
  <c r="D47" i="10" s="1"/>
  <c r="C36" i="10"/>
  <c r="C39" i="10" s="1"/>
  <c r="B36" i="10"/>
  <c r="B39" i="10" s="1"/>
  <c r="B47" i="10" s="1"/>
  <c r="AF5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J39" i="9"/>
  <c r="T36" i="9"/>
  <c r="T39" i="9" s="1"/>
  <c r="T47" i="9" s="1"/>
  <c r="S36" i="9"/>
  <c r="S39" i="9" s="1"/>
  <c r="S47" i="9" s="1"/>
  <c r="R36" i="9"/>
  <c r="R39" i="9" s="1"/>
  <c r="R47" i="9" s="1"/>
  <c r="Q36" i="9"/>
  <c r="Q39" i="9" s="1"/>
  <c r="P36" i="9"/>
  <c r="P39" i="9" s="1"/>
  <c r="P47" i="9" s="1"/>
  <c r="O36" i="9"/>
  <c r="O39" i="9" s="1"/>
  <c r="O47" i="9" s="1"/>
  <c r="N36" i="9"/>
  <c r="N39" i="9" s="1"/>
  <c r="M36" i="9"/>
  <c r="M39" i="9" s="1"/>
  <c r="M47" i="9" s="1"/>
  <c r="L36" i="9"/>
  <c r="L39" i="9" s="1"/>
  <c r="K36" i="9"/>
  <c r="K39" i="9" s="1"/>
  <c r="K47" i="9" s="1"/>
  <c r="J36" i="9"/>
  <c r="I36" i="9"/>
  <c r="I39" i="9" s="1"/>
  <c r="H36" i="9"/>
  <c r="H39" i="9" s="1"/>
  <c r="H47" i="9" s="1"/>
  <c r="G36" i="9"/>
  <c r="G39" i="9" s="1"/>
  <c r="G47" i="9" s="1"/>
  <c r="F36" i="9"/>
  <c r="F39" i="9" s="1"/>
  <c r="E36" i="9"/>
  <c r="E39" i="9" s="1"/>
  <c r="E47" i="9" s="1"/>
  <c r="D36" i="9"/>
  <c r="D39" i="9" s="1"/>
  <c r="C36" i="9"/>
  <c r="C39" i="9" s="1"/>
  <c r="C47" i="9" s="1"/>
  <c r="B36" i="9"/>
  <c r="B39" i="9" s="1"/>
  <c r="B47" i="9" s="1"/>
  <c r="AF5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T36" i="8"/>
  <c r="T39" i="8" s="1"/>
  <c r="T47" i="8" s="1"/>
  <c r="S36" i="8"/>
  <c r="S39" i="8" s="1"/>
  <c r="R36" i="8"/>
  <c r="R39" i="8" s="1"/>
  <c r="R47" i="8" s="1"/>
  <c r="Q36" i="8"/>
  <c r="Q39" i="8" s="1"/>
  <c r="Q47" i="8" s="1"/>
  <c r="P36" i="8"/>
  <c r="P39" i="8" s="1"/>
  <c r="O36" i="8"/>
  <c r="O39" i="8" s="1"/>
  <c r="O47" i="8" s="1"/>
  <c r="N36" i="8"/>
  <c r="N39" i="8" s="1"/>
  <c r="M36" i="8"/>
  <c r="M39" i="8" s="1"/>
  <c r="L36" i="8"/>
  <c r="L39" i="8" s="1"/>
  <c r="L47" i="8" s="1"/>
  <c r="K36" i="8"/>
  <c r="K39" i="8" s="1"/>
  <c r="J36" i="8"/>
  <c r="J39" i="8" s="1"/>
  <c r="I36" i="8"/>
  <c r="I39" i="8" s="1"/>
  <c r="H36" i="8"/>
  <c r="H39" i="8" s="1"/>
  <c r="G36" i="8"/>
  <c r="G39" i="8" s="1"/>
  <c r="F36" i="8"/>
  <c r="F39" i="8" s="1"/>
  <c r="F47" i="8" s="1"/>
  <c r="E36" i="8"/>
  <c r="E39" i="8" s="1"/>
  <c r="D36" i="8"/>
  <c r="D39" i="8" s="1"/>
  <c r="D47" i="8" s="1"/>
  <c r="C36" i="8"/>
  <c r="C39" i="8" s="1"/>
  <c r="B36" i="8"/>
  <c r="B39" i="8" s="1"/>
  <c r="B47" i="8" s="1"/>
  <c r="AF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T36" i="7"/>
  <c r="T39" i="7" s="1"/>
  <c r="T47" i="7" s="1"/>
  <c r="S36" i="7"/>
  <c r="S39" i="7" s="1"/>
  <c r="S47" i="7" s="1"/>
  <c r="R36" i="7"/>
  <c r="R39" i="7" s="1"/>
  <c r="Q36" i="7"/>
  <c r="Q39" i="7" s="1"/>
  <c r="Q47" i="7" s="1"/>
  <c r="P36" i="7"/>
  <c r="P39" i="7" s="1"/>
  <c r="P47" i="7" s="1"/>
  <c r="O36" i="7"/>
  <c r="O39" i="7" s="1"/>
  <c r="N36" i="7"/>
  <c r="N39" i="7" s="1"/>
  <c r="M36" i="7"/>
  <c r="M39" i="7" s="1"/>
  <c r="M47" i="7" s="1"/>
  <c r="L36" i="7"/>
  <c r="L39" i="7" s="1"/>
  <c r="K36" i="7"/>
  <c r="K39" i="7" s="1"/>
  <c r="K47" i="7" s="1"/>
  <c r="J36" i="7"/>
  <c r="J39" i="7" s="1"/>
  <c r="I36" i="7"/>
  <c r="I39" i="7" s="1"/>
  <c r="I47" i="7" s="1"/>
  <c r="H36" i="7"/>
  <c r="H39" i="7" s="1"/>
  <c r="H47" i="7" s="1"/>
  <c r="G36" i="7"/>
  <c r="G39" i="7" s="1"/>
  <c r="F36" i="7"/>
  <c r="F39" i="7" s="1"/>
  <c r="E36" i="7"/>
  <c r="E39" i="7" s="1"/>
  <c r="E47" i="7" s="1"/>
  <c r="D36" i="7"/>
  <c r="D39" i="7" s="1"/>
  <c r="C36" i="7"/>
  <c r="C39" i="7" s="1"/>
  <c r="C47" i="7" s="1"/>
  <c r="B36" i="7"/>
  <c r="B39" i="7" s="1"/>
  <c r="AF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T36" i="6"/>
  <c r="T39" i="6" s="1"/>
  <c r="S36" i="6"/>
  <c r="S39" i="6" s="1"/>
  <c r="S47" i="6" s="1"/>
  <c r="R36" i="6"/>
  <c r="R39" i="6" s="1"/>
  <c r="R47" i="6" s="1"/>
  <c r="Q36" i="6"/>
  <c r="Q39" i="6" s="1"/>
  <c r="P36" i="6"/>
  <c r="P39" i="6" s="1"/>
  <c r="O36" i="6"/>
  <c r="O39" i="6" s="1"/>
  <c r="O47" i="6" s="1"/>
  <c r="N36" i="6"/>
  <c r="N39" i="6" s="1"/>
  <c r="N47" i="6" s="1"/>
  <c r="M36" i="6"/>
  <c r="M39" i="6" s="1"/>
  <c r="L36" i="6"/>
  <c r="L39" i="6" s="1"/>
  <c r="K36" i="6"/>
  <c r="K39" i="6" s="1"/>
  <c r="K47" i="6" s="1"/>
  <c r="J36" i="6"/>
  <c r="J39" i="6" s="1"/>
  <c r="J47" i="6" s="1"/>
  <c r="I36" i="6"/>
  <c r="I39" i="6" s="1"/>
  <c r="H36" i="6"/>
  <c r="H39" i="6" s="1"/>
  <c r="G36" i="6"/>
  <c r="G39" i="6" s="1"/>
  <c r="G47" i="6" s="1"/>
  <c r="F36" i="6"/>
  <c r="F39" i="6" s="1"/>
  <c r="F47" i="6" s="1"/>
  <c r="E36" i="6"/>
  <c r="E39" i="6" s="1"/>
  <c r="D36" i="6"/>
  <c r="D39" i="6" s="1"/>
  <c r="C36" i="6"/>
  <c r="C39" i="6" s="1"/>
  <c r="C47" i="6" s="1"/>
  <c r="B36" i="6"/>
  <c r="B39" i="6" s="1"/>
  <c r="B47" i="6" s="1"/>
  <c r="AF5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T36" i="5"/>
  <c r="T39" i="5" s="1"/>
  <c r="S36" i="5"/>
  <c r="S39" i="5" s="1"/>
  <c r="R36" i="5"/>
  <c r="R39" i="5" s="1"/>
  <c r="Q36" i="5"/>
  <c r="Q39" i="5" s="1"/>
  <c r="P36" i="5"/>
  <c r="P39" i="5" s="1"/>
  <c r="O36" i="5"/>
  <c r="O39" i="5" s="1"/>
  <c r="N36" i="5"/>
  <c r="N39" i="5" s="1"/>
  <c r="M36" i="5"/>
  <c r="M39" i="5" s="1"/>
  <c r="M47" i="5" s="1"/>
  <c r="L36" i="5"/>
  <c r="L39" i="5" s="1"/>
  <c r="K36" i="5"/>
  <c r="K39" i="5" s="1"/>
  <c r="J36" i="5"/>
  <c r="J39" i="5" s="1"/>
  <c r="I36" i="5"/>
  <c r="I39" i="5" s="1"/>
  <c r="H36" i="5"/>
  <c r="H39" i="5" s="1"/>
  <c r="G36" i="5"/>
  <c r="G39" i="5" s="1"/>
  <c r="F36" i="5"/>
  <c r="F39" i="5" s="1"/>
  <c r="E36" i="5"/>
  <c r="E39" i="5" s="1"/>
  <c r="D36" i="5"/>
  <c r="D39" i="5" s="1"/>
  <c r="C36" i="5"/>
  <c r="C39" i="5" s="1"/>
  <c r="B36" i="5"/>
  <c r="B39" i="5" s="1"/>
  <c r="AF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T36" i="4"/>
  <c r="T39" i="4" s="1"/>
  <c r="S36" i="4"/>
  <c r="S39" i="4" s="1"/>
  <c r="S47" i="4" s="1"/>
  <c r="R36" i="4"/>
  <c r="R39" i="4" s="1"/>
  <c r="Q36" i="4"/>
  <c r="Q39" i="4" s="1"/>
  <c r="P36" i="4"/>
  <c r="P39" i="4" s="1"/>
  <c r="O36" i="4"/>
  <c r="O39" i="4" s="1"/>
  <c r="N36" i="4"/>
  <c r="N39" i="4" s="1"/>
  <c r="M36" i="4"/>
  <c r="M39" i="4" s="1"/>
  <c r="M47" i="4" s="1"/>
  <c r="L36" i="4"/>
  <c r="L39" i="4" s="1"/>
  <c r="K36" i="4"/>
  <c r="K39" i="4" s="1"/>
  <c r="K47" i="4" s="1"/>
  <c r="J36" i="4"/>
  <c r="J39" i="4" s="1"/>
  <c r="I36" i="4"/>
  <c r="I39" i="4" s="1"/>
  <c r="H36" i="4"/>
  <c r="H39" i="4" s="1"/>
  <c r="G36" i="4"/>
  <c r="G39" i="4" s="1"/>
  <c r="F36" i="4"/>
  <c r="F39" i="4" s="1"/>
  <c r="E36" i="4"/>
  <c r="E39" i="4" s="1"/>
  <c r="E47" i="4" s="1"/>
  <c r="D36" i="4"/>
  <c r="D39" i="4" s="1"/>
  <c r="C36" i="4"/>
  <c r="C39" i="4" s="1"/>
  <c r="C47" i="4" s="1"/>
  <c r="B36" i="4"/>
  <c r="B39" i="4" s="1"/>
  <c r="AF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6" i="3"/>
  <c r="T39" i="3" s="1"/>
  <c r="T47" i="3" s="1"/>
  <c r="S36" i="3"/>
  <c r="S39" i="3" s="1"/>
  <c r="R36" i="3"/>
  <c r="R39" i="3" s="1"/>
  <c r="Q36" i="3"/>
  <c r="Q39" i="3" s="1"/>
  <c r="P36" i="3"/>
  <c r="P39" i="3" s="1"/>
  <c r="O36" i="3"/>
  <c r="O39" i="3" s="1"/>
  <c r="O47" i="3" s="1"/>
  <c r="N36" i="3"/>
  <c r="N39" i="3" s="1"/>
  <c r="M36" i="3"/>
  <c r="M39" i="3" s="1"/>
  <c r="M47" i="3" s="1"/>
  <c r="L36" i="3"/>
  <c r="L39" i="3" s="1"/>
  <c r="K36" i="3"/>
  <c r="K39" i="3" s="1"/>
  <c r="J36" i="3"/>
  <c r="J39" i="3" s="1"/>
  <c r="I36" i="3"/>
  <c r="I39" i="3" s="1"/>
  <c r="H36" i="3"/>
  <c r="H39" i="3" s="1"/>
  <c r="G36" i="3"/>
  <c r="G39" i="3" s="1"/>
  <c r="F36" i="3"/>
  <c r="F39" i="3" s="1"/>
  <c r="E36" i="3"/>
  <c r="E39" i="3" s="1"/>
  <c r="E47" i="3" s="1"/>
  <c r="D36" i="3"/>
  <c r="D39" i="3" s="1"/>
  <c r="C36" i="3"/>
  <c r="C39" i="3" s="1"/>
  <c r="B36" i="3"/>
  <c r="B39" i="3" s="1"/>
  <c r="AF5" i="3"/>
  <c r="AF36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6" i="2"/>
  <c r="T39" i="2" s="1"/>
  <c r="S36" i="2"/>
  <c r="S39" i="2" s="1"/>
  <c r="R36" i="2"/>
  <c r="R39" i="2" s="1"/>
  <c r="Q36" i="2"/>
  <c r="Q39" i="2" s="1"/>
  <c r="P36" i="2"/>
  <c r="P39" i="2" s="1"/>
  <c r="P47" i="2" s="1"/>
  <c r="O36" i="2"/>
  <c r="O39" i="2" s="1"/>
  <c r="O47" i="2" s="1"/>
  <c r="N36" i="2"/>
  <c r="N39" i="2" s="1"/>
  <c r="M36" i="2"/>
  <c r="M39" i="2" s="1"/>
  <c r="L36" i="2"/>
  <c r="L39" i="2" s="1"/>
  <c r="K36" i="2"/>
  <c r="K39" i="2" s="1"/>
  <c r="J36" i="2"/>
  <c r="J39" i="2" s="1"/>
  <c r="J47" i="2" s="1"/>
  <c r="I36" i="2"/>
  <c r="I39" i="2" s="1"/>
  <c r="H36" i="2"/>
  <c r="H39" i="2" s="1"/>
  <c r="H47" i="2" s="1"/>
  <c r="G36" i="2"/>
  <c r="G39" i="2" s="1"/>
  <c r="G47" i="2" s="1"/>
  <c r="F36" i="2"/>
  <c r="F39" i="2" s="1"/>
  <c r="E36" i="2"/>
  <c r="E39" i="2" s="1"/>
  <c r="D36" i="2"/>
  <c r="D39" i="2" s="1"/>
  <c r="D47" i="2" s="1"/>
  <c r="C36" i="2"/>
  <c r="C39" i="2" s="1"/>
  <c r="B36" i="2"/>
  <c r="B39" i="2" s="1"/>
  <c r="B47" i="2" s="1"/>
  <c r="A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K39" i="1"/>
  <c r="T36" i="1"/>
  <c r="T39" i="1" s="1"/>
  <c r="S36" i="1"/>
  <c r="S39" i="1" s="1"/>
  <c r="R36" i="1"/>
  <c r="R39" i="1" s="1"/>
  <c r="R47" i="1" s="1"/>
  <c r="Q36" i="1"/>
  <c r="Q39" i="1" s="1"/>
  <c r="P36" i="1"/>
  <c r="P39" i="1" s="1"/>
  <c r="O36" i="1"/>
  <c r="O39" i="1" s="1"/>
  <c r="N36" i="1"/>
  <c r="N39" i="1" s="1"/>
  <c r="M36" i="1"/>
  <c r="M39" i="1" s="1"/>
  <c r="L36" i="1"/>
  <c r="L39" i="1" s="1"/>
  <c r="K36" i="1"/>
  <c r="J36" i="1"/>
  <c r="J39" i="1" s="1"/>
  <c r="J47" i="1" s="1"/>
  <c r="I36" i="1"/>
  <c r="H36" i="1"/>
  <c r="G36" i="1"/>
  <c r="F36" i="1"/>
  <c r="E36" i="1"/>
  <c r="D36" i="1"/>
  <c r="C36" i="1"/>
  <c r="B36" i="1"/>
  <c r="B42" i="1" s="1"/>
  <c r="A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I39" i="1" l="1"/>
  <c r="I41" i="1" s="1"/>
  <c r="H39" i="1"/>
  <c r="H41" i="1" s="1"/>
  <c r="H47" i="1" s="1"/>
  <c r="G39" i="1"/>
  <c r="G41" i="1" s="1"/>
  <c r="G47" i="1"/>
  <c r="F39" i="1"/>
  <c r="F41" i="1" s="1"/>
  <c r="F47" i="1"/>
  <c r="E39" i="1"/>
  <c r="D39" i="1"/>
  <c r="D41" i="1" s="1"/>
  <c r="D47" i="1" s="1"/>
  <c r="C39" i="1"/>
  <c r="C41" i="1" s="1"/>
  <c r="C47" i="1" s="1"/>
  <c r="B39" i="1"/>
  <c r="B41" i="1" s="1"/>
  <c r="B47" i="1" s="1"/>
  <c r="J41" i="12"/>
  <c r="J47" i="12" s="1"/>
  <c r="N47" i="1"/>
  <c r="E47" i="6"/>
  <c r="M47" i="6"/>
  <c r="D47" i="7"/>
  <c r="L47" i="7"/>
  <c r="F47" i="3"/>
  <c r="M47" i="8"/>
  <c r="Q47" i="12"/>
  <c r="AF36" i="1"/>
  <c r="G47" i="7"/>
  <c r="O47" i="7"/>
  <c r="D47" i="9"/>
  <c r="AF47" i="9" s="1"/>
  <c r="L47" i="9"/>
  <c r="B47" i="11"/>
  <c r="I47" i="3"/>
  <c r="Q47" i="5"/>
  <c r="Q47" i="3"/>
  <c r="I47" i="5"/>
  <c r="Y47" i="2"/>
  <c r="G47" i="3"/>
  <c r="F47" i="4"/>
  <c r="N47" i="4"/>
  <c r="F47" i="5"/>
  <c r="N47" i="5"/>
  <c r="M47" i="10"/>
  <c r="AF36" i="12"/>
  <c r="AC47" i="10"/>
  <c r="U47" i="10"/>
  <c r="AC47" i="9"/>
  <c r="AA47" i="8"/>
  <c r="X47" i="7"/>
  <c r="AB47" i="6"/>
  <c r="AE47" i="5"/>
  <c r="W47" i="5"/>
  <c r="Y47" i="4"/>
  <c r="AC47" i="3"/>
  <c r="U47" i="3"/>
  <c r="AA47" i="2"/>
  <c r="G47" i="4"/>
  <c r="O47" i="4"/>
  <c r="B47" i="7"/>
  <c r="C47" i="8"/>
  <c r="AF47" i="8" s="1"/>
  <c r="K47" i="8"/>
  <c r="S47" i="8"/>
  <c r="X47" i="12"/>
  <c r="AE47" i="11"/>
  <c r="W47" i="11"/>
  <c r="AE47" i="7"/>
  <c r="W47" i="7"/>
  <c r="AD47" i="5"/>
  <c r="V47" i="5"/>
  <c r="H47" i="4"/>
  <c r="P47" i="6"/>
  <c r="F47" i="7"/>
  <c r="N47" i="7"/>
  <c r="D47" i="12"/>
  <c r="AF47" i="12" s="1"/>
  <c r="L47" i="12"/>
  <c r="T47" i="12"/>
  <c r="X47" i="1"/>
  <c r="AE47" i="12"/>
  <c r="W47" i="12"/>
  <c r="AD47" i="11"/>
  <c r="V47" i="11"/>
  <c r="AA47" i="9"/>
  <c r="Y47" i="8"/>
  <c r="AD47" i="7"/>
  <c r="Y47" i="6"/>
  <c r="AC47" i="5"/>
  <c r="U47" i="5"/>
  <c r="X47" i="4"/>
  <c r="AE47" i="4"/>
  <c r="W47" i="4"/>
  <c r="AA47" i="3"/>
  <c r="AD47" i="2"/>
  <c r="V47" i="2"/>
  <c r="B47" i="3"/>
  <c r="J47" i="3"/>
  <c r="AF36" i="6"/>
  <c r="W47" i="9"/>
  <c r="U47" i="8"/>
  <c r="AB47" i="5"/>
  <c r="AD47" i="4"/>
  <c r="V47" i="4"/>
  <c r="AA47" i="1"/>
  <c r="B47" i="4"/>
  <c r="B47" i="5"/>
  <c r="AE47" i="1"/>
  <c r="W47" i="1"/>
  <c r="AB47" i="8"/>
  <c r="X47" i="6"/>
  <c r="AA47" i="5"/>
  <c r="S47" i="1"/>
  <c r="G47" i="8"/>
  <c r="AD47" i="1"/>
  <c r="V47" i="1"/>
  <c r="AD47" i="12"/>
  <c r="V47" i="12"/>
  <c r="AC47" i="11"/>
  <c r="U47" i="11"/>
  <c r="X47" i="10"/>
  <c r="AE47" i="6"/>
  <c r="W47" i="6"/>
  <c r="Z47" i="5"/>
  <c r="W47" i="3"/>
  <c r="X47" i="5"/>
  <c r="L47" i="1"/>
  <c r="T47" i="1"/>
  <c r="I47" i="2"/>
  <c r="Q47" i="2"/>
  <c r="D47" i="4"/>
  <c r="D47" i="5"/>
  <c r="L47" i="5"/>
  <c r="T47" i="5"/>
  <c r="D47" i="6"/>
  <c r="AF47" i="6" s="1"/>
  <c r="T47" i="6"/>
  <c r="J47" i="7"/>
  <c r="R47" i="7"/>
  <c r="H47" i="8"/>
  <c r="P47" i="8"/>
  <c r="C47" i="10"/>
  <c r="AF47" i="10" s="1"/>
  <c r="K47" i="10"/>
  <c r="S47" i="10"/>
  <c r="AC47" i="1"/>
  <c r="AC47" i="12"/>
  <c r="U47" i="12"/>
  <c r="Z47" i="11"/>
  <c r="AB47" i="11"/>
  <c r="Z47" i="10"/>
  <c r="U47" i="9"/>
  <c r="AC47" i="8"/>
  <c r="AD47" i="6"/>
  <c r="V47" i="6"/>
  <c r="AA47" i="4"/>
  <c r="AD47" i="3"/>
  <c r="V47" i="3"/>
  <c r="AE47" i="3"/>
  <c r="R47" i="3"/>
  <c r="L47" i="4"/>
  <c r="J47" i="11"/>
  <c r="R47" i="11"/>
  <c r="F47" i="12"/>
  <c r="N47" i="12"/>
  <c r="I47" i="6"/>
  <c r="Q47" i="6"/>
  <c r="J47" i="10"/>
  <c r="C47" i="11"/>
  <c r="K47" i="11"/>
  <c r="S47" i="11"/>
  <c r="R47" i="2"/>
  <c r="I47" i="8"/>
  <c r="I47" i="12"/>
  <c r="F47" i="9"/>
  <c r="N47" i="9"/>
  <c r="F47" i="11"/>
  <c r="N47" i="11"/>
  <c r="J47" i="4"/>
  <c r="R47" i="4"/>
  <c r="C47" i="5"/>
  <c r="O47" i="1"/>
  <c r="J47" i="9"/>
  <c r="K47" i="3"/>
  <c r="K47" i="1"/>
  <c r="N47" i="2"/>
  <c r="G47" i="10"/>
  <c r="O47" i="10"/>
  <c r="G47" i="12"/>
  <c r="O47" i="12"/>
  <c r="C47" i="3"/>
  <c r="D47" i="3"/>
  <c r="L47" i="3"/>
  <c r="J47" i="5"/>
  <c r="R47" i="5"/>
  <c r="H47" i="12"/>
  <c r="P47" i="12"/>
  <c r="L47" i="2"/>
  <c r="T47" i="4"/>
  <c r="K47" i="5"/>
  <c r="S47" i="5"/>
  <c r="P47" i="1"/>
  <c r="T47" i="2"/>
  <c r="N47" i="3"/>
  <c r="H47" i="6"/>
  <c r="J47" i="8"/>
  <c r="L47" i="6"/>
  <c r="E47" i="8"/>
  <c r="S47" i="3"/>
  <c r="I47" i="1"/>
  <c r="Q47" i="1"/>
  <c r="M47" i="1"/>
  <c r="P47" i="4"/>
  <c r="AF36" i="2"/>
  <c r="AF36" i="11"/>
  <c r="F47" i="2"/>
  <c r="C47" i="2"/>
  <c r="AF47" i="2" s="1"/>
  <c r="K47" i="2"/>
  <c r="S47" i="2"/>
  <c r="AF36" i="4"/>
  <c r="E47" i="2"/>
  <c r="M47" i="2"/>
  <c r="I47" i="4"/>
  <c r="Q47" i="4"/>
  <c r="AF36" i="5"/>
  <c r="H47" i="5"/>
  <c r="P47" i="5"/>
  <c r="E47" i="5"/>
  <c r="N47" i="8"/>
  <c r="H47" i="3"/>
  <c r="P47" i="3"/>
  <c r="AF36" i="7"/>
  <c r="AF36" i="10"/>
  <c r="I47" i="9"/>
  <c r="AF36" i="8"/>
  <c r="AF36" i="9"/>
  <c r="G47" i="5"/>
  <c r="O47" i="5"/>
  <c r="Q47" i="9"/>
  <c r="AF47" i="5" l="1"/>
  <c r="AF47" i="11"/>
  <c r="AF47" i="4"/>
  <c r="AF47" i="3"/>
  <c r="AF47" i="7"/>
  <c r="E41" i="1"/>
  <c r="E47" i="1" s="1"/>
</calcChain>
</file>

<file path=xl/sharedStrings.xml><?xml version="1.0" encoding="utf-8"?>
<sst xmlns="http://schemas.openxmlformats.org/spreadsheetml/2006/main" count="217" uniqueCount="50">
  <si>
    <t>Ngày tháng</t>
  </si>
  <si>
    <t>Tổng</t>
  </si>
  <si>
    <t>Ghi chú</t>
  </si>
  <si>
    <t>Giờ đào tạo</t>
  </si>
  <si>
    <t>Giờ thử việc</t>
  </si>
  <si>
    <t>Giờ làm chính thức</t>
  </si>
  <si>
    <t>Hỗ trợ ăn trưa</t>
  </si>
  <si>
    <t>Lương</t>
  </si>
  <si>
    <t>Thưởng chuyên cần</t>
  </si>
  <si>
    <t>Thưởng nhập danh bạ</t>
  </si>
  <si>
    <t>Tổng thu nhập</t>
  </si>
  <si>
    <t>Thưởng doanh số cá nhân</t>
  </si>
  <si>
    <t>Thưởng KPI</t>
  </si>
  <si>
    <t>Phạt KPI</t>
  </si>
  <si>
    <t>BẢNG CHẤM CÔNG, TÍNH LƯƠNG T1</t>
  </si>
  <si>
    <t>BẢNG CHẤM CÔNG, TÍNH LƯƠNG T2</t>
  </si>
  <si>
    <t>BẢNG CHẤM CÔNG, TÍNH LƯƠNG T3</t>
  </si>
  <si>
    <t>BẢNG CHẤM CÔNG, TÍNH LƯƠNG T4</t>
  </si>
  <si>
    <t>BẢNG CHẤM CÔNG, TÍNH LƯƠNG T5</t>
  </si>
  <si>
    <t>BẢNG CHẤM CÔNG, TÍNH LƯƠNG T6</t>
  </si>
  <si>
    <t>BẢNG CHẤM CÔNG, TÍNH LƯƠNG T7</t>
  </si>
  <si>
    <t>BẢNG CHẤM CÔNG, TÍNH LƯƠNG T8</t>
  </si>
  <si>
    <t>BẢNG CHẤM CÔNG, TÍNH LƯƠNG T9</t>
  </si>
  <si>
    <t>BẢNG CHẤM CÔNG, TÍNH LƯƠNG T10</t>
  </si>
  <si>
    <t>BẢNG CHẤM CÔNG, TÍNH LƯƠNG T11</t>
  </si>
  <si>
    <t>BẢNG CHẤM CÔNG, TÍNH LƯƠNG T12</t>
  </si>
  <si>
    <t>BẢNG QUY CHẾ LƯƠNG</t>
  </si>
  <si>
    <t>TT</t>
  </si>
  <si>
    <t>Chỉ số</t>
  </si>
  <si>
    <t>Lương đào tạo</t>
  </si>
  <si>
    <t>Lương thử việc</t>
  </si>
  <si>
    <t>Lương chính thức</t>
  </si>
  <si>
    <t>Phụ cấp ăn trưa</t>
  </si>
  <si>
    <t>Giá trị</t>
  </si>
  <si>
    <t>Thưởng nhập danh bạ</t>
  </si>
  <si>
    <t>Thưởng chuyên cần</t>
  </si>
  <si>
    <t>Mức 1: H&lt;50</t>
  </si>
  <si>
    <t>Mức 2: 50&lt;=H&lt;100</t>
  </si>
  <si>
    <t>Mức 6: H&gt;=250</t>
  </si>
  <si>
    <t>Mức 3: 100&lt;=H&lt;150</t>
  </si>
  <si>
    <t>Mức 4: 150&lt;=H&lt;200</t>
  </si>
  <si>
    <t>Mức 5: 200&lt;=H&lt;250</t>
  </si>
  <si>
    <t>Trên 01 danh bạ</t>
  </si>
  <si>
    <t>H: Số giờ làm việc trong tháng</t>
  </si>
  <si>
    <t>Thưởng doanh số cá nhân</t>
  </si>
  <si>
    <t>SP: Số cốc size M/L bán được</t>
  </si>
  <si>
    <t>Mức 1: SP&lt;700</t>
  </si>
  <si>
    <t>Mức 2: 700&lt;=SP&lt;1000</t>
  </si>
  <si>
    <t>Mức 3: 1000&lt;=SP&lt;1200</t>
  </si>
  <si>
    <t>Mức 4: SP&gt;=1200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</si>
</sst>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8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i/>
      <sz val="12"/>
      <color theme="6"/>
      <name val="Times New Roman"/>
      <family val="1"/>
    </font>
    <font>
      <b/>
      <i/>
      <sz val="12"/>
      <color theme="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4" fontId="0" fillId="0" borderId="0" xfId="0" applyNumberFormat="1" applyAlignment="1">
      <alignment vertical="top" wrapText="1"/>
    </xf>
    <xf numFmtId="4" fontId="1" fillId="3" borderId="1" xfId="0" applyNumberFormat="1" applyFont="1" applyFill="1" applyBorder="1" applyAlignment="1">
      <alignment vertical="top" wrapText="1"/>
    </xf>
    <xf numFmtId="4" fontId="0" fillId="0" borderId="1" xfId="0" applyNumberFormat="1" applyBorder="1" applyAlignment="1">
      <alignment vertical="top" wrapText="1"/>
    </xf>
    <xf numFmtId="4" fontId="1" fillId="2" borderId="1" xfId="0" applyNumberFormat="1" applyFont="1" applyFill="1" applyBorder="1" applyAlignment="1">
      <alignment vertical="top" wrapText="1"/>
    </xf>
    <xf numFmtId="4" fontId="2" fillId="4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  <xf numFmtId="14" fontId="1" fillId="3" borderId="1" xfId="0" applyNumberFormat="1" applyFont="1" applyFill="1" applyBorder="1" applyAlignment="1">
      <alignment horizontal="right" vertical="top"/>
    </xf>
    <xf numFmtId="14" fontId="2" fillId="4" borderId="1" xfId="0" applyNumberFormat="1" applyFont="1" applyFill="1" applyBorder="1" applyAlignment="1">
      <alignment horizontal="right" vertical="top"/>
    </xf>
    <xf numFmtId="14" fontId="0" fillId="0" borderId="1" xfId="0" applyNumberFormat="1" applyBorder="1" applyAlignment="1">
      <alignment horizontal="right" vertical="top"/>
    </xf>
    <xf numFmtId="14" fontId="1" fillId="2" borderId="1" xfId="0" applyNumberFormat="1" applyFont="1" applyFill="1" applyBorder="1" applyAlignment="1">
      <alignment horizontal="right" vertical="top"/>
    </xf>
    <xf numFmtId="14" fontId="1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3" fontId="3" fillId="0" borderId="1" xfId="0" applyNumberFormat="1" applyFont="1" applyBorder="1" applyAlignment="1">
      <alignment vertical="top" wrapText="1"/>
    </xf>
    <xf numFmtId="14" fontId="1" fillId="5" borderId="1" xfId="0" applyNumberFormat="1" applyFont="1" applyFill="1" applyBorder="1" applyAlignment="1">
      <alignment horizontal="left" vertical="top"/>
    </xf>
    <xf numFmtId="3" fontId="1" fillId="5" borderId="1" xfId="0" applyNumberFormat="1" applyFont="1" applyFill="1" applyBorder="1" applyAlignment="1">
      <alignment vertical="top" wrapText="1"/>
    </xf>
    <xf numFmtId="14" fontId="1" fillId="6" borderId="1" xfId="0" applyNumberFormat="1" applyFont="1" applyFill="1" applyBorder="1" applyAlignment="1">
      <alignment horizontal="left" vertical="top"/>
    </xf>
    <xf numFmtId="3" fontId="1" fillId="6" borderId="1" xfId="0" applyNumberFormat="1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1" fontId="0" fillId="2" borderId="1" xfId="0" applyNumberForma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3" fontId="0" fillId="0" borderId="0" xfId="0" applyNumberFormat="1" applyAlignment="1">
      <alignment vertical="top"/>
    </xf>
    <xf numFmtId="3" fontId="1" fillId="0" borderId="1" xfId="0" applyNumberFormat="1" applyFon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3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3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3" fontId="1" fillId="0" borderId="1" xfId="0" applyNumberFormat="1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4" fontId="8" fillId="0" borderId="1" xfId="0" applyNumberFormat="1" applyFont="1" applyBorder="1" applyAlignment="1">
      <alignment vertical="top" wrapText="1"/>
    </xf>
    <xf numFmtId="4" fontId="8" fillId="2" borderId="1" xfId="0" applyNumberFormat="1" applyFont="1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3" fontId="8" fillId="6" borderId="1" xfId="0" applyNumberFormat="1" applyFont="1" applyFill="1" applyBorder="1" applyAlignment="1">
      <alignment vertical="top" wrapText="1"/>
    </xf>
    <xf numFmtId="3" fontId="8" fillId="0" borderId="1" xfId="0" applyNumberFormat="1" applyFont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3" fontId="8" fillId="2" borderId="1" xfId="0" applyNumberFormat="1" applyFont="1" applyFill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3" fontId="10" fillId="0" borderId="1" xfId="0" applyNumberFormat="1" applyFont="1" applyBorder="1" applyAlignment="1">
      <alignment vertical="top" wrapText="1"/>
    </xf>
    <xf numFmtId="3" fontId="11" fillId="0" borderId="1" xfId="0" applyNumberFormat="1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7" sqref="E27"/>
    </sheetView>
  </sheetViews>
  <sheetFormatPr defaultRowHeight="15.75" x14ac:dyDescent="0.25"/>
  <cols>
    <col min="1" max="1" width="4" style="1" customWidth="1"/>
    <col min="2" max="2" width="22.625" style="1" bestFit="1" customWidth="1"/>
    <col min="3" max="3" width="14.25" style="33" customWidth="1"/>
    <col min="4" max="4" width="28.875" style="3" customWidth="1"/>
    <col min="5" max="16384" width="9" style="1"/>
  </cols>
  <sheetData>
    <row r="1" spans="1:4" x14ac:dyDescent="0.25">
      <c r="A1" s="2" t="s">
        <v>26</v>
      </c>
    </row>
    <row r="2" spans="1:4" s="2" customFormat="1" x14ac:dyDescent="0.25">
      <c r="A2" s="31" t="s">
        <v>27</v>
      </c>
      <c r="B2" s="31" t="s">
        <v>28</v>
      </c>
      <c r="C2" s="34" t="s">
        <v>33</v>
      </c>
      <c r="D2" s="36" t="s">
        <v>2</v>
      </c>
    </row>
    <row r="3" spans="1:4" x14ac:dyDescent="0.25">
      <c r="A3" s="32">
        <v>1</v>
      </c>
      <c r="B3" s="32" t="s">
        <v>29</v>
      </c>
      <c r="C3" s="35">
        <v>10000</v>
      </c>
      <c r="D3" s="4"/>
    </row>
    <row r="4" spans="1:4" x14ac:dyDescent="0.25">
      <c r="A4" s="32">
        <v>2</v>
      </c>
      <c r="B4" s="32" t="s">
        <v>30</v>
      </c>
      <c r="C4" s="35">
        <v>15000</v>
      </c>
      <c r="D4" s="4"/>
    </row>
    <row r="5" spans="1:4" x14ac:dyDescent="0.25">
      <c r="A5" s="32">
        <v>3</v>
      </c>
      <c r="B5" s="32" t="s">
        <v>31</v>
      </c>
      <c r="C5" s="35">
        <v>20000</v>
      </c>
      <c r="D5" s="4"/>
    </row>
    <row r="6" spans="1:4" x14ac:dyDescent="0.25">
      <c r="A6" s="32">
        <v>4</v>
      </c>
      <c r="B6" s="32" t="s">
        <v>32</v>
      </c>
      <c r="C6" s="35">
        <v>30000</v>
      </c>
      <c r="D6" s="4"/>
    </row>
    <row r="7" spans="1:4" x14ac:dyDescent="0.25">
      <c r="A7" s="32">
        <v>5</v>
      </c>
      <c r="B7" s="32" t="s">
        <v>9</v>
      </c>
      <c r="C7" s="35">
        <v>1000</v>
      </c>
      <c r="D7" s="4" t="s">
        <v>42</v>
      </c>
    </row>
    <row r="8" spans="1:4" x14ac:dyDescent="0.25">
      <c r="A8" s="31">
        <v>6</v>
      </c>
      <c r="B8" s="31" t="s">
        <v>35</v>
      </c>
      <c r="C8" s="34"/>
      <c r="D8" s="36" t="s">
        <v>43</v>
      </c>
    </row>
    <row r="9" spans="1:4" s="37" customFormat="1" x14ac:dyDescent="0.25">
      <c r="A9" s="38"/>
      <c r="B9" s="38" t="s">
        <v>36</v>
      </c>
      <c r="C9" s="39">
        <v>0</v>
      </c>
      <c r="D9" s="40"/>
    </row>
    <row r="10" spans="1:4" s="37" customFormat="1" x14ac:dyDescent="0.25">
      <c r="A10" s="38"/>
      <c r="B10" s="38" t="s">
        <v>37</v>
      </c>
      <c r="C10" s="39">
        <v>100000</v>
      </c>
      <c r="D10" s="40"/>
    </row>
    <row r="11" spans="1:4" s="37" customFormat="1" x14ac:dyDescent="0.25">
      <c r="A11" s="38"/>
      <c r="B11" s="38" t="s">
        <v>39</v>
      </c>
      <c r="C11" s="39">
        <v>150000</v>
      </c>
      <c r="D11" s="40"/>
    </row>
    <row r="12" spans="1:4" s="37" customFormat="1" x14ac:dyDescent="0.25">
      <c r="A12" s="38"/>
      <c r="B12" s="38" t="s">
        <v>40</v>
      </c>
      <c r="C12" s="39">
        <v>200000</v>
      </c>
      <c r="D12" s="40"/>
    </row>
    <row r="13" spans="1:4" s="37" customFormat="1" x14ac:dyDescent="0.25">
      <c r="A13" s="38"/>
      <c r="B13" s="38" t="s">
        <v>41</v>
      </c>
      <c r="C13" s="39">
        <v>250000</v>
      </c>
      <c r="D13" s="40"/>
    </row>
    <row r="14" spans="1:4" s="37" customFormat="1" x14ac:dyDescent="0.25">
      <c r="A14" s="38"/>
      <c r="B14" s="38" t="s">
        <v>38</v>
      </c>
      <c r="C14" s="39">
        <v>300000</v>
      </c>
      <c r="D14" s="40"/>
    </row>
    <row r="15" spans="1:4" x14ac:dyDescent="0.25">
      <c r="A15" s="41">
        <v>7</v>
      </c>
      <c r="B15" s="41" t="s">
        <v>44</v>
      </c>
      <c r="C15" s="42"/>
      <c r="D15" s="43" t="s">
        <v>45</v>
      </c>
    </row>
    <row r="16" spans="1:4" s="37" customFormat="1" x14ac:dyDescent="0.25">
      <c r="A16" s="38"/>
      <c r="B16" s="38" t="s">
        <v>46</v>
      </c>
      <c r="C16" s="39">
        <v>0</v>
      </c>
      <c r="D16" s="40"/>
    </row>
    <row r="17" spans="1:4" s="37" customFormat="1" x14ac:dyDescent="0.25">
      <c r="A17" s="38"/>
      <c r="B17" s="38" t="s">
        <v>47</v>
      </c>
      <c r="C17" s="39">
        <v>100000</v>
      </c>
      <c r="D17" s="40"/>
    </row>
    <row r="18" spans="1:4" s="37" customFormat="1" x14ac:dyDescent="0.25">
      <c r="A18" s="38"/>
      <c r="B18" s="38" t="s">
        <v>48</v>
      </c>
      <c r="C18" s="39">
        <v>250000</v>
      </c>
      <c r="D18" s="40"/>
    </row>
    <row r="19" spans="1:4" s="37" customFormat="1" x14ac:dyDescent="0.25">
      <c r="A19" s="38"/>
      <c r="B19" s="38" t="s">
        <v>49</v>
      </c>
      <c r="C19" s="39">
        <v>300000</v>
      </c>
      <c r="D19" s="40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22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"01/09/"&amp;D1</f>
        <v>01/09/2023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45171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4" si="1">+A6+1</f>
        <v>45172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45173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45174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45175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45176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45177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45178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45179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45180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45181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45182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45183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45184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45185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45186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45187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45188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45189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45190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45191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45192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45193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45194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45195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45196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45197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45198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45199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23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"01/10/"&amp;D1</f>
        <v>01/10/2023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45201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5" si="1">+A6+1</f>
        <v>45202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45203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45204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45205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45206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45207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45208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45209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45210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45211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45212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45213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45214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45215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45216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45217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45218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45219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45220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45221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45222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45223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45224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45226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45227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45228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45229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>
        <f t="shared" si="1"/>
        <v>45230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24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"01/11/"&amp;D1</f>
        <v>01/11/2023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45232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4" si="1">+A6+1</f>
        <v>45233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45234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45235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45236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45237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45238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45239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45240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45241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45242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45243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45244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45245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45246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45247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45248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45249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45250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45251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45252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45253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45254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45255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45256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45257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45258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45259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45260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25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"01/12/"&amp;D1</f>
        <v>01/12/2023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45262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5" si="1">+A6+1</f>
        <v>45263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45264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45265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45266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45267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45268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45269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45270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45271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45272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45273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45274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45275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45276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45277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45278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45279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45280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45281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45282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45283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45284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45285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45286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45287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45288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45289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45290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>
        <f t="shared" si="1"/>
        <v>45291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zoomScale="85" zoomScaleNormal="85" workbookViewId="0">
      <pane xSplit="1" ySplit="4" topLeftCell="Q8" activePane="bottomRight" state="frozen"/>
      <selection pane="topRight" activeCell="B1" sqref="B1"/>
      <selection pane="bottomLeft" activeCell="A5" sqref="A5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4" customWidth="1"/>
    <col min="33" max="33" width="11.875" style="3" customWidth="1"/>
    <col min="34" max="16384" width="9" style="1"/>
  </cols>
  <sheetData>
    <row r="1" spans="1:33" x14ac:dyDescent="0.25">
      <c r="A1" s="19" t="s">
        <v>14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45"/>
      <c r="AG4" s="12"/>
    </row>
    <row r="5" spans="1:33" x14ac:dyDescent="0.25">
      <c r="A5" s="17" t="str">
        <f>"01/01/"&amp;D1</f>
        <v>01/01/2023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6">
        <f>SUM(B5:AE5)</f>
        <v>0</v>
      </c>
      <c r="AG5" s="4"/>
    </row>
    <row r="6" spans="1:33" x14ac:dyDescent="0.25">
      <c r="A6" s="17">
        <f>+A5+1</f>
        <v>44928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6">
        <f t="shared" ref="AF6:AF35" si="0">SUM(B6:AE6)</f>
        <v>0</v>
      </c>
      <c r="AG6" s="4"/>
    </row>
    <row r="7" spans="1:33" x14ac:dyDescent="0.25">
      <c r="A7" s="17">
        <f t="shared" ref="A7:A35" si="1">+A6+1</f>
        <v>44929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6">
        <f t="shared" si="0"/>
        <v>0</v>
      </c>
      <c r="AG7" s="4"/>
    </row>
    <row r="8" spans="1:33" x14ac:dyDescent="0.25">
      <c r="A8" s="17">
        <f t="shared" si="1"/>
        <v>44930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6">
        <f t="shared" si="0"/>
        <v>0</v>
      </c>
      <c r="AG8" s="4"/>
    </row>
    <row r="9" spans="1:33" x14ac:dyDescent="0.25">
      <c r="A9" s="17">
        <f t="shared" si="1"/>
        <v>44931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6">
        <f t="shared" si="0"/>
        <v>0</v>
      </c>
      <c r="AG9" s="4"/>
    </row>
    <row r="10" spans="1:33" x14ac:dyDescent="0.25">
      <c r="A10" s="17">
        <f t="shared" si="1"/>
        <v>44932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6">
        <f t="shared" si="0"/>
        <v>0</v>
      </c>
      <c r="AG10" s="4"/>
    </row>
    <row r="11" spans="1:33" x14ac:dyDescent="0.25">
      <c r="A11" s="17">
        <f t="shared" si="1"/>
        <v>44933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6">
        <f t="shared" si="0"/>
        <v>0</v>
      </c>
      <c r="AG11" s="4"/>
    </row>
    <row r="12" spans="1:33" x14ac:dyDescent="0.25">
      <c r="A12" s="17">
        <f t="shared" si="1"/>
        <v>44934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6">
        <f t="shared" si="0"/>
        <v>0</v>
      </c>
      <c r="AG12" s="4"/>
    </row>
    <row r="13" spans="1:33" x14ac:dyDescent="0.25">
      <c r="A13" s="17">
        <f t="shared" si="1"/>
        <v>44935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6">
        <f t="shared" si="0"/>
        <v>0</v>
      </c>
      <c r="AG13" s="4"/>
    </row>
    <row r="14" spans="1:33" x14ac:dyDescent="0.25">
      <c r="A14" s="17">
        <f t="shared" si="1"/>
        <v>44936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6">
        <f t="shared" si="0"/>
        <v>0</v>
      </c>
      <c r="AG14" s="4"/>
    </row>
    <row r="15" spans="1:33" x14ac:dyDescent="0.25">
      <c r="A15" s="17">
        <f t="shared" si="1"/>
        <v>44937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6">
        <f t="shared" si="0"/>
        <v>0</v>
      </c>
      <c r="AG15" s="4"/>
    </row>
    <row r="16" spans="1:33" x14ac:dyDescent="0.25">
      <c r="A16" s="17">
        <f t="shared" si="1"/>
        <v>44938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6">
        <f t="shared" si="0"/>
        <v>0</v>
      </c>
      <c r="AG16" s="4"/>
    </row>
    <row r="17" spans="1:33" x14ac:dyDescent="0.25">
      <c r="A17" s="17">
        <f t="shared" si="1"/>
        <v>44939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6">
        <f t="shared" si="0"/>
        <v>0</v>
      </c>
      <c r="AG17" s="4"/>
    </row>
    <row r="18" spans="1:33" x14ac:dyDescent="0.25">
      <c r="A18" s="17">
        <f t="shared" si="1"/>
        <v>44940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6">
        <f t="shared" si="0"/>
        <v>0</v>
      </c>
      <c r="AG18" s="4"/>
    </row>
    <row r="19" spans="1:33" x14ac:dyDescent="0.25">
      <c r="A19" s="17">
        <f t="shared" si="1"/>
        <v>44941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6">
        <f t="shared" si="0"/>
        <v>0</v>
      </c>
      <c r="AG19" s="4"/>
    </row>
    <row r="20" spans="1:33" x14ac:dyDescent="0.25">
      <c r="A20" s="17">
        <f t="shared" si="1"/>
        <v>44942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6">
        <f t="shared" si="0"/>
        <v>0</v>
      </c>
      <c r="AG20" s="4"/>
    </row>
    <row r="21" spans="1:33" x14ac:dyDescent="0.25">
      <c r="A21" s="17">
        <f t="shared" si="1"/>
        <v>44943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6">
        <f t="shared" si="0"/>
        <v>0</v>
      </c>
      <c r="AG21" s="4"/>
    </row>
    <row r="22" spans="1:33" x14ac:dyDescent="0.25">
      <c r="A22" s="17">
        <f t="shared" si="1"/>
        <v>44944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6">
        <f t="shared" si="0"/>
        <v>0</v>
      </c>
      <c r="AG22" s="4"/>
    </row>
    <row r="23" spans="1:33" x14ac:dyDescent="0.25">
      <c r="A23" s="17">
        <f t="shared" si="1"/>
        <v>44945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6">
        <f t="shared" si="0"/>
        <v>0</v>
      </c>
      <c r="AG23" s="4"/>
    </row>
    <row r="24" spans="1:33" x14ac:dyDescent="0.25">
      <c r="A24" s="17">
        <f t="shared" si="1"/>
        <v>44946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6">
        <f t="shared" si="0"/>
        <v>0</v>
      </c>
      <c r="AG24" s="4"/>
    </row>
    <row r="25" spans="1:33" x14ac:dyDescent="0.25">
      <c r="A25" s="17">
        <f t="shared" si="1"/>
        <v>44947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6">
        <f t="shared" si="0"/>
        <v>0</v>
      </c>
      <c r="AG25" s="4"/>
    </row>
    <row r="26" spans="1:33" x14ac:dyDescent="0.25">
      <c r="A26" s="17">
        <f t="shared" si="1"/>
        <v>44948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6">
        <f t="shared" si="0"/>
        <v>0</v>
      </c>
      <c r="AG26" s="4"/>
    </row>
    <row r="27" spans="1:33" x14ac:dyDescent="0.25">
      <c r="A27" s="17">
        <f t="shared" si="1"/>
        <v>44949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6">
        <f t="shared" si="0"/>
        <v>0</v>
      </c>
      <c r="AG27" s="4"/>
    </row>
    <row r="28" spans="1:33" x14ac:dyDescent="0.25">
      <c r="A28" s="17">
        <f t="shared" si="1"/>
        <v>44950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6">
        <f t="shared" si="0"/>
        <v>0</v>
      </c>
      <c r="AG28" s="4"/>
    </row>
    <row r="29" spans="1:33" x14ac:dyDescent="0.25">
      <c r="A29" s="17">
        <f t="shared" si="1"/>
        <v>44951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6">
        <f t="shared" si="0"/>
        <v>0</v>
      </c>
      <c r="AG29" s="4"/>
    </row>
    <row r="30" spans="1:33" x14ac:dyDescent="0.25">
      <c r="A30" s="17">
        <f t="shared" si="1"/>
        <v>44952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6">
        <f t="shared" si="0"/>
        <v>0</v>
      </c>
      <c r="AG30" s="4"/>
    </row>
    <row r="31" spans="1:33" x14ac:dyDescent="0.25">
      <c r="A31" s="17">
        <f t="shared" si="1"/>
        <v>44953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6">
        <f t="shared" si="0"/>
        <v>0</v>
      </c>
      <c r="AG31" s="4"/>
    </row>
    <row r="32" spans="1:33" x14ac:dyDescent="0.25">
      <c r="A32" s="17">
        <f t="shared" si="1"/>
        <v>44954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6">
        <f t="shared" si="0"/>
        <v>0</v>
      </c>
      <c r="AG32" s="4"/>
    </row>
    <row r="33" spans="1:33" x14ac:dyDescent="0.25">
      <c r="A33" s="17">
        <f t="shared" si="1"/>
        <v>44955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6">
        <f t="shared" si="0"/>
        <v>0</v>
      </c>
      <c r="AG33" s="4"/>
    </row>
    <row r="34" spans="1:33" x14ac:dyDescent="0.25">
      <c r="A34" s="17">
        <f t="shared" si="1"/>
        <v>44956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6">
        <f t="shared" si="0"/>
        <v>0</v>
      </c>
      <c r="AG34" s="4"/>
    </row>
    <row r="35" spans="1:33" x14ac:dyDescent="0.25">
      <c r="A35" s="17">
        <f t="shared" si="1"/>
        <v>44957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6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ref="K36" si="3">SUM(K5:K35)</f>
        <v>0</v>
      </c>
      <c r="L36" s="10">
        <f t="shared" ref="L36" si="4">SUM(L5:L35)</f>
        <v>0</v>
      </c>
      <c r="M36" s="10">
        <f t="shared" ref="M36" si="5">SUM(M5:M35)</f>
        <v>0</v>
      </c>
      <c r="N36" s="10">
        <f t="shared" si="2"/>
        <v>0</v>
      </c>
      <c r="O36" s="10">
        <f t="shared" si="2"/>
        <v>0</v>
      </c>
      <c r="P36" s="10">
        <f t="shared" ref="P36:T36" si="6">SUM(P5:P35)</f>
        <v>0</v>
      </c>
      <c r="Q36" s="10">
        <f t="shared" si="6"/>
        <v>0</v>
      </c>
      <c r="R36" s="10">
        <f t="shared" si="6"/>
        <v>0</v>
      </c>
      <c r="S36" s="10">
        <f t="shared" si="6"/>
        <v>0</v>
      </c>
      <c r="T36" s="10">
        <f t="shared" si="6"/>
        <v>0</v>
      </c>
      <c r="U36" s="10">
        <f t="shared" ref="U36:AE36" si="7">SUM(U5:U35)</f>
        <v>0</v>
      </c>
      <c r="V36" s="10">
        <f t="shared" si="7"/>
        <v>0</v>
      </c>
      <c r="W36" s="10">
        <f t="shared" si="7"/>
        <v>0</v>
      </c>
      <c r="X36" s="10">
        <f t="shared" si="7"/>
        <v>0</v>
      </c>
      <c r="Y36" s="10">
        <f t="shared" si="7"/>
        <v>0</v>
      </c>
      <c r="Z36" s="10">
        <f t="shared" si="7"/>
        <v>0</v>
      </c>
      <c r="AA36" s="10">
        <f t="shared" si="7"/>
        <v>0</v>
      </c>
      <c r="AB36" s="10">
        <f t="shared" si="7"/>
        <v>0</v>
      </c>
      <c r="AC36" s="10">
        <f t="shared" si="7"/>
        <v>0</v>
      </c>
      <c r="AD36" s="10">
        <f t="shared" si="7"/>
        <v>0</v>
      </c>
      <c r="AE36" s="10">
        <f t="shared" si="7"/>
        <v>0</v>
      </c>
      <c r="AF36" s="10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36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36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8">C36</f>
        <v>0</v>
      </c>
      <c r="D39" s="9">
        <f t="shared" si="8"/>
        <v>0</v>
      </c>
      <c r="E39" s="9">
        <f t="shared" si="8"/>
        <v>0</v>
      </c>
      <c r="F39" s="9">
        <f t="shared" si="8"/>
        <v>0</v>
      </c>
      <c r="G39" s="9">
        <f t="shared" si="8"/>
        <v>0</v>
      </c>
      <c r="H39" s="9">
        <f t="shared" si="8"/>
        <v>0</v>
      </c>
      <c r="I39" s="9">
        <f t="shared" si="8"/>
        <v>0</v>
      </c>
      <c r="J39" s="9">
        <f t="shared" si="8"/>
        <v>0</v>
      </c>
      <c r="K39" s="9">
        <f t="shared" si="8"/>
        <v>0</v>
      </c>
      <c r="L39" s="9">
        <f t="shared" si="8"/>
        <v>0</v>
      </c>
      <c r="M39" s="9">
        <f t="shared" si="8"/>
        <v>0</v>
      </c>
      <c r="N39" s="9">
        <f t="shared" si="8"/>
        <v>0</v>
      </c>
      <c r="O39" s="9">
        <f t="shared" si="8"/>
        <v>0</v>
      </c>
      <c r="P39" s="9">
        <f t="shared" ref="P39:T39" si="9">P36</f>
        <v>0</v>
      </c>
      <c r="Q39" s="9">
        <f t="shared" si="9"/>
        <v>0</v>
      </c>
      <c r="R39" s="9">
        <f t="shared" si="9"/>
        <v>0</v>
      </c>
      <c r="S39" s="9">
        <f t="shared" si="9"/>
        <v>0</v>
      </c>
      <c r="T39" s="9">
        <f t="shared" si="9"/>
        <v>0</v>
      </c>
      <c r="U39" s="9">
        <f t="shared" ref="U39:AE39" si="10">U36</f>
        <v>0</v>
      </c>
      <c r="V39" s="9">
        <f t="shared" si="10"/>
        <v>0</v>
      </c>
      <c r="W39" s="9">
        <f t="shared" si="10"/>
        <v>0</v>
      </c>
      <c r="X39" s="9">
        <f t="shared" si="10"/>
        <v>0</v>
      </c>
      <c r="Y39" s="9">
        <f t="shared" si="10"/>
        <v>0</v>
      </c>
      <c r="Z39" s="9">
        <f t="shared" si="10"/>
        <v>0</v>
      </c>
      <c r="AA39" s="9">
        <f t="shared" si="10"/>
        <v>0</v>
      </c>
      <c r="AB39" s="9">
        <f t="shared" si="10"/>
        <v>0</v>
      </c>
      <c r="AC39" s="9">
        <f t="shared" si="10"/>
        <v>0</v>
      </c>
      <c r="AD39" s="9">
        <f t="shared" si="10"/>
        <v>0</v>
      </c>
      <c r="AE39" s="9">
        <f t="shared" si="10"/>
        <v>0</v>
      </c>
      <c r="AF39" s="36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11">COUNTIF(C5:C35,"&gt;=8")</f>
        <v>0</v>
      </c>
      <c r="D40" s="9">
        <f t="shared" si="11"/>
        <v>0</v>
      </c>
      <c r="E40" s="9">
        <f t="shared" si="11"/>
        <v>0</v>
      </c>
      <c r="F40" s="9">
        <f t="shared" si="11"/>
        <v>0</v>
      </c>
      <c r="G40" s="9">
        <f t="shared" si="11"/>
        <v>0</v>
      </c>
      <c r="H40" s="9">
        <f t="shared" si="11"/>
        <v>0</v>
      </c>
      <c r="I40" s="9">
        <f t="shared" si="11"/>
        <v>0</v>
      </c>
      <c r="J40" s="9">
        <f t="shared" si="11"/>
        <v>0</v>
      </c>
      <c r="K40" s="9">
        <f t="shared" si="11"/>
        <v>0</v>
      </c>
      <c r="L40" s="9">
        <f t="shared" si="11"/>
        <v>0</v>
      </c>
      <c r="M40" s="9">
        <f t="shared" si="11"/>
        <v>0</v>
      </c>
      <c r="N40" s="9">
        <f t="shared" si="11"/>
        <v>0</v>
      </c>
      <c r="O40" s="9">
        <f t="shared" si="11"/>
        <v>0</v>
      </c>
      <c r="P40" s="9">
        <f t="shared" ref="P40:T40" si="12">COUNTIF(P5:P35,"&gt;=8")</f>
        <v>0</v>
      </c>
      <c r="Q40" s="9">
        <f t="shared" si="12"/>
        <v>0</v>
      </c>
      <c r="R40" s="9">
        <f t="shared" si="12"/>
        <v>0</v>
      </c>
      <c r="S40" s="9">
        <f t="shared" si="12"/>
        <v>0</v>
      </c>
      <c r="T40" s="9">
        <f t="shared" si="12"/>
        <v>0</v>
      </c>
      <c r="U40" s="9">
        <f t="shared" ref="U40:AE40" si="13">COUNTIF(U5:U35,"&gt;=8")</f>
        <v>0</v>
      </c>
      <c r="V40" s="9">
        <f t="shared" si="13"/>
        <v>0</v>
      </c>
      <c r="W40" s="9">
        <f t="shared" si="13"/>
        <v>0</v>
      </c>
      <c r="X40" s="9">
        <f t="shared" si="13"/>
        <v>0</v>
      </c>
      <c r="Y40" s="9">
        <f t="shared" si="13"/>
        <v>0</v>
      </c>
      <c r="Z40" s="9">
        <f t="shared" si="13"/>
        <v>0</v>
      </c>
      <c r="AA40" s="9">
        <f t="shared" si="13"/>
        <v>0</v>
      </c>
      <c r="AB40" s="9">
        <f t="shared" si="13"/>
        <v>0</v>
      </c>
      <c r="AC40" s="9">
        <f t="shared" si="13"/>
        <v>0</v>
      </c>
      <c r="AD40" s="9">
        <f t="shared" si="13"/>
        <v>0</v>
      </c>
      <c r="AE40" s="9">
        <f t="shared" si="13"/>
        <v>0</v>
      </c>
      <c r="AF40" s="36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26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47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 t="shared" ref="B47:O47" si="14">B41+B42+B43+B44+B45-B46</f>
        <v>0</v>
      </c>
      <c r="C47" s="24">
        <f t="shared" si="14"/>
        <v>0</v>
      </c>
      <c r="D47" s="24">
        <f t="shared" si="14"/>
        <v>0</v>
      </c>
      <c r="E47" s="24">
        <f t="shared" si="14"/>
        <v>0</v>
      </c>
      <c r="F47" s="24">
        <f t="shared" si="14"/>
        <v>0</v>
      </c>
      <c r="G47" s="24">
        <f t="shared" si="14"/>
        <v>0</v>
      </c>
      <c r="H47" s="24">
        <f t="shared" si="14"/>
        <v>0</v>
      </c>
      <c r="I47" s="24">
        <f t="shared" si="14"/>
        <v>0</v>
      </c>
      <c r="J47" s="24">
        <f t="shared" si="14"/>
        <v>0</v>
      </c>
      <c r="K47" s="24">
        <f t="shared" si="14"/>
        <v>0</v>
      </c>
      <c r="L47" s="24">
        <f t="shared" si="14"/>
        <v>0</v>
      </c>
      <c r="M47" s="24">
        <f t="shared" si="14"/>
        <v>0</v>
      </c>
      <c r="N47" s="24">
        <f t="shared" si="14"/>
        <v>0</v>
      </c>
      <c r="O47" s="24">
        <f t="shared" si="14"/>
        <v>0</v>
      </c>
      <c r="P47" s="24">
        <f t="shared" ref="P47:T47" si="15">P41+P42+P43+P44+P45-P46</f>
        <v>0</v>
      </c>
      <c r="Q47" s="24">
        <f t="shared" si="15"/>
        <v>0</v>
      </c>
      <c r="R47" s="24">
        <f t="shared" si="15"/>
        <v>0</v>
      </c>
      <c r="S47" s="24">
        <f t="shared" si="15"/>
        <v>0</v>
      </c>
      <c r="T47" s="24">
        <f t="shared" si="15"/>
        <v>0</v>
      </c>
      <c r="U47" s="24">
        <f t="shared" ref="U47:AE47" si="16">U41+U42+U43+U44+U45-U46</f>
        <v>0</v>
      </c>
      <c r="V47" s="24">
        <f t="shared" si="16"/>
        <v>0</v>
      </c>
      <c r="W47" s="24">
        <f t="shared" si="16"/>
        <v>0</v>
      </c>
      <c r="X47" s="24">
        <f t="shared" si="16"/>
        <v>0</v>
      </c>
      <c r="Y47" s="24">
        <f t="shared" si="16"/>
        <v>0</v>
      </c>
      <c r="Z47" s="24">
        <f t="shared" si="16"/>
        <v>0</v>
      </c>
      <c r="AA47" s="24">
        <f t="shared" si="16"/>
        <v>0</v>
      </c>
      <c r="AB47" s="24">
        <f t="shared" si="16"/>
        <v>0</v>
      </c>
      <c r="AC47" s="24">
        <f t="shared" si="16"/>
        <v>0</v>
      </c>
      <c r="AD47" s="24">
        <f t="shared" si="16"/>
        <v>0</v>
      </c>
      <c r="AE47" s="24">
        <f t="shared" si="16"/>
        <v>0</v>
      </c>
      <c r="AF47" s="56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15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"01/02/"&amp;D1</f>
        <v>01/02/2023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44959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2" si="1">+A6+1</f>
        <v>44960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44961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44962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44963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44964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44965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44966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44967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44968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44969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44970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44971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44972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44973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44974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44975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44976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44977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44978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44979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44980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44981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44982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44983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44984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44985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16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"01/03/"&amp;D1</f>
        <v>01/03/2023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44987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5" si="1">+A6+1</f>
        <v>44988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44989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44990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44991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44992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44993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44994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44995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44996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44997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44998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44999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45000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45001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45002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45003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45004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45005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45006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45007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45008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45009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45010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45011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45012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45013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45014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45015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>
        <f t="shared" si="1"/>
        <v>45016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17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"01/04/"&amp;D1</f>
        <v>01/04/2023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45018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4" si="1">+A6+1</f>
        <v>45019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45020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45021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45022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45023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45024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45025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45026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45027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45028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45029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45030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45031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45032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45033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45034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45035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45036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45037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45038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45039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45040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45041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45042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45043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45044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45045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45046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18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"01/05/"&amp;D1</f>
        <v>01/05/2023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45048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5" si="1">+A6+1</f>
        <v>45049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45050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45051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45052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45053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45054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45055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45056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45057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45058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45059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45060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45061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45062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45063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45064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45065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45066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45067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45068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45069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45070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45071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45072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45073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45074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45075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45076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>
        <f t="shared" si="1"/>
        <v>45077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19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"01/06/"&amp;D1</f>
        <v>01/06/2023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45079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4" si="1">+A6+1</f>
        <v>45080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45081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45082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45083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45084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45085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45086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45087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45088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45089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45090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45091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45092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45093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45094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45095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45096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45097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45098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45099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45100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45101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45102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45103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45104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45105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45106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45107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20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"01/07/"&amp;D1</f>
        <v>01/07/2023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45109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5" si="1">+A6+1</f>
        <v>45110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45111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45112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45113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45114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45115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45116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45117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45118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45119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45120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45121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45122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45125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45127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45128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45129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45130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45131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45132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45133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45134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45135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45136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45137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>
        <f t="shared" si="1"/>
        <v>45138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1" ySplit="4" topLeftCell="B5" activePane="bottomRight" state="frozen"/>
      <selection activeCell="B42" sqref="B42:AE42"/>
      <selection pane="topRight" activeCell="B42" sqref="B42:AE42"/>
      <selection pane="bottomLeft" activeCell="B42" sqref="B42:AE42"/>
      <selection pane="bottomRight" activeCell="B42" sqref="B42:AE42"/>
    </sheetView>
  </sheetViews>
  <sheetFormatPr defaultColWidth="9" defaultRowHeight="15.75" x14ac:dyDescent="0.25"/>
  <cols>
    <col min="1" max="1" width="23.625" style="14" customWidth="1"/>
    <col min="2" max="31" width="14.125" style="7" customWidth="1"/>
    <col min="32" max="32" width="11.875" style="48" customWidth="1"/>
    <col min="33" max="33" width="11.875" style="3" customWidth="1"/>
    <col min="34" max="16384" width="9" style="1"/>
  </cols>
  <sheetData>
    <row r="1" spans="1:33" x14ac:dyDescent="0.25">
      <c r="A1" s="19" t="s">
        <v>21</v>
      </c>
      <c r="D1" s="30">
        <v>2023</v>
      </c>
    </row>
    <row r="2" spans="1:33" x14ac:dyDescent="0.25">
      <c r="A2" s="20"/>
    </row>
    <row r="3" spans="1:33" s="2" customFormat="1" x14ac:dyDescent="0.25">
      <c r="A3" s="15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49" t="s">
        <v>1</v>
      </c>
      <c r="AG3" s="6" t="s">
        <v>2</v>
      </c>
    </row>
    <row r="4" spans="1:33" s="13" customFormat="1" ht="11.25" hidden="1" x14ac:dyDescent="0.25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50"/>
      <c r="AG4" s="12"/>
    </row>
    <row r="5" spans="1:33" x14ac:dyDescent="0.25">
      <c r="A5" s="17" t="str">
        <f>"01/08/"&amp;D1</f>
        <v>01/08/2023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1">
        <f>SUM(B5:AE5)</f>
        <v>0</v>
      </c>
      <c r="AG5" s="4"/>
    </row>
    <row r="6" spans="1:33" x14ac:dyDescent="0.25">
      <c r="A6" s="17">
        <f>+A5+1</f>
        <v>45140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1">
        <f t="shared" ref="AF6:AF35" si="0">SUM(B6:AE6)</f>
        <v>0</v>
      </c>
      <c r="AG6" s="4"/>
    </row>
    <row r="7" spans="1:33" x14ac:dyDescent="0.25">
      <c r="A7" s="17">
        <f t="shared" ref="A7:A35" si="1">+A6+1</f>
        <v>45141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1">
        <f t="shared" si="0"/>
        <v>0</v>
      </c>
      <c r="AG7" s="4"/>
    </row>
    <row r="8" spans="1:33" x14ac:dyDescent="0.25">
      <c r="A8" s="17">
        <f t="shared" si="1"/>
        <v>45142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1">
        <f t="shared" si="0"/>
        <v>0</v>
      </c>
      <c r="AG8" s="4"/>
    </row>
    <row r="9" spans="1:33" x14ac:dyDescent="0.25">
      <c r="A9" s="17">
        <f t="shared" si="1"/>
        <v>45143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1">
        <f t="shared" si="0"/>
        <v>0</v>
      </c>
      <c r="AG9" s="4"/>
    </row>
    <row r="10" spans="1:33" x14ac:dyDescent="0.25">
      <c r="A10" s="17">
        <f t="shared" si="1"/>
        <v>45144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1">
        <f t="shared" si="0"/>
        <v>0</v>
      </c>
      <c r="AG10" s="4"/>
    </row>
    <row r="11" spans="1:33" x14ac:dyDescent="0.25">
      <c r="A11" s="17">
        <f t="shared" si="1"/>
        <v>45145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1">
        <f t="shared" si="0"/>
        <v>0</v>
      </c>
      <c r="AG11" s="4"/>
    </row>
    <row r="12" spans="1:33" x14ac:dyDescent="0.25">
      <c r="A12" s="17">
        <f t="shared" si="1"/>
        <v>45146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1">
        <f t="shared" si="0"/>
        <v>0</v>
      </c>
      <c r="AG12" s="4"/>
    </row>
    <row r="13" spans="1:33" x14ac:dyDescent="0.25">
      <c r="A13" s="17">
        <f t="shared" si="1"/>
        <v>45147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1">
        <f t="shared" si="0"/>
        <v>0</v>
      </c>
      <c r="AG13" s="4"/>
    </row>
    <row r="14" spans="1:33" x14ac:dyDescent="0.25">
      <c r="A14" s="17">
        <f t="shared" si="1"/>
        <v>45148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1">
        <f t="shared" si="0"/>
        <v>0</v>
      </c>
      <c r="AG14" s="4"/>
    </row>
    <row r="15" spans="1:33" x14ac:dyDescent="0.25">
      <c r="A15" s="17">
        <f t="shared" si="1"/>
        <v>45149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1">
        <f t="shared" si="0"/>
        <v>0</v>
      </c>
      <c r="AG15" s="4"/>
    </row>
    <row r="16" spans="1:33" x14ac:dyDescent="0.25">
      <c r="A16" s="17">
        <f t="shared" si="1"/>
        <v>45150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1">
        <f t="shared" si="0"/>
        <v>0</v>
      </c>
      <c r="AG16" s="4"/>
    </row>
    <row r="17" spans="1:33" x14ac:dyDescent="0.25">
      <c r="A17" s="17">
        <f t="shared" si="1"/>
        <v>45151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1">
        <f t="shared" si="0"/>
        <v>0</v>
      </c>
      <c r="AG17" s="4"/>
    </row>
    <row r="18" spans="1:33" x14ac:dyDescent="0.25">
      <c r="A18" s="17">
        <f t="shared" si="1"/>
        <v>45152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1">
        <f t="shared" si="0"/>
        <v>0</v>
      </c>
      <c r="AG18" s="4"/>
    </row>
    <row r="19" spans="1:33" x14ac:dyDescent="0.25">
      <c r="A19" s="17">
        <f t="shared" si="1"/>
        <v>45153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1">
        <f t="shared" si="0"/>
        <v>0</v>
      </c>
      <c r="AG19" s="4"/>
    </row>
    <row r="20" spans="1:33" x14ac:dyDescent="0.25">
      <c r="A20" s="17">
        <f t="shared" si="1"/>
        <v>45154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1">
        <f t="shared" si="0"/>
        <v>0</v>
      </c>
      <c r="AG20" s="4"/>
    </row>
    <row r="21" spans="1:33" x14ac:dyDescent="0.25">
      <c r="A21" s="17">
        <f t="shared" si="1"/>
        <v>45155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1">
        <f t="shared" si="0"/>
        <v>0</v>
      </c>
      <c r="AG21" s="4"/>
    </row>
    <row r="22" spans="1:33" x14ac:dyDescent="0.25">
      <c r="A22" s="17">
        <f t="shared" si="1"/>
        <v>45156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1">
        <f t="shared" si="0"/>
        <v>0</v>
      </c>
      <c r="AG22" s="4"/>
    </row>
    <row r="23" spans="1:33" x14ac:dyDescent="0.25">
      <c r="A23" s="17">
        <f t="shared" si="1"/>
        <v>45157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1">
        <f t="shared" si="0"/>
        <v>0</v>
      </c>
      <c r="AG23" s="4"/>
    </row>
    <row r="24" spans="1:33" x14ac:dyDescent="0.25">
      <c r="A24" s="17">
        <f t="shared" si="1"/>
        <v>45158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1">
        <f t="shared" si="0"/>
        <v>0</v>
      </c>
      <c r="AG24" s="4"/>
    </row>
    <row r="25" spans="1:33" x14ac:dyDescent="0.25">
      <c r="A25" s="17">
        <f t="shared" si="1"/>
        <v>45159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1">
        <f t="shared" si="0"/>
        <v>0</v>
      </c>
      <c r="AG25" s="4"/>
    </row>
    <row r="26" spans="1:33" x14ac:dyDescent="0.25">
      <c r="A26" s="17">
        <f t="shared" si="1"/>
        <v>45160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1">
        <f t="shared" si="0"/>
        <v>0</v>
      </c>
      <c r="AG26" s="4"/>
    </row>
    <row r="27" spans="1:33" x14ac:dyDescent="0.25">
      <c r="A27" s="17">
        <f t="shared" si="1"/>
        <v>45161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1">
        <f t="shared" si="0"/>
        <v>0</v>
      </c>
      <c r="AG27" s="4"/>
    </row>
    <row r="28" spans="1:33" x14ac:dyDescent="0.25">
      <c r="A28" s="17">
        <f t="shared" si="1"/>
        <v>45162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1">
        <f t="shared" si="0"/>
        <v>0</v>
      </c>
      <c r="AG28" s="4"/>
    </row>
    <row r="29" spans="1:33" x14ac:dyDescent="0.25">
      <c r="A29" s="17">
        <f t="shared" si="1"/>
        <v>45163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1">
        <f t="shared" si="0"/>
        <v>0</v>
      </c>
      <c r="AG29" s="4"/>
    </row>
    <row r="30" spans="1:33" x14ac:dyDescent="0.25">
      <c r="A30" s="17">
        <f t="shared" si="1"/>
        <v>45164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1">
        <f t="shared" si="0"/>
        <v>0</v>
      </c>
      <c r="AG30" s="4"/>
    </row>
    <row r="31" spans="1:33" x14ac:dyDescent="0.25">
      <c r="A31" s="17">
        <f t="shared" si="1"/>
        <v>45165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1">
        <f t="shared" si="0"/>
        <v>0</v>
      </c>
      <c r="AG31" s="4"/>
    </row>
    <row r="32" spans="1:33" x14ac:dyDescent="0.25">
      <c r="A32" s="17">
        <f t="shared" si="1"/>
        <v>45166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1">
        <f t="shared" si="0"/>
        <v>0</v>
      </c>
      <c r="AG32" s="4"/>
    </row>
    <row r="33" spans="1:33" x14ac:dyDescent="0.25">
      <c r="A33" s="17">
        <f t="shared" si="1"/>
        <v>45167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1">
        <f t="shared" si="0"/>
        <v>0</v>
      </c>
      <c r="AG33" s="4"/>
    </row>
    <row r="34" spans="1:33" x14ac:dyDescent="0.25">
      <c r="A34" s="17">
        <f t="shared" si="1"/>
        <v>45168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1">
        <f t="shared" si="0"/>
        <v>0</v>
      </c>
      <c r="AG34" s="4"/>
    </row>
    <row r="35" spans="1:33" x14ac:dyDescent="0.25">
      <c r="A35" s="17">
        <f t="shared" si="1"/>
        <v>45169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1">
        <f t="shared" si="0"/>
        <v>0</v>
      </c>
      <c r="AG35" s="4"/>
    </row>
    <row r="36" spans="1:33" s="2" customFormat="1" x14ac:dyDescent="0.25">
      <c r="A36" s="18" t="s">
        <v>1</v>
      </c>
      <c r="B36" s="10">
        <f>SUM(B5:B35)</f>
        <v>0</v>
      </c>
      <c r="C36" s="10">
        <f t="shared" ref="C36:AF36" si="2">SUM(C5:C35)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ref="P36:T36" si="3">SUM(P5:P35)</f>
        <v>0</v>
      </c>
      <c r="Q36" s="10">
        <f t="shared" si="3"/>
        <v>0</v>
      </c>
      <c r="R36" s="10">
        <f t="shared" si="3"/>
        <v>0</v>
      </c>
      <c r="S36" s="10">
        <f t="shared" si="3"/>
        <v>0</v>
      </c>
      <c r="T36" s="10">
        <f t="shared" si="3"/>
        <v>0</v>
      </c>
      <c r="U36" s="10">
        <f t="shared" ref="U36:AE36" si="4">SUM(U5:U35)</f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  <c r="AB36" s="10">
        <f t="shared" si="4"/>
        <v>0</v>
      </c>
      <c r="AC36" s="10">
        <f t="shared" si="4"/>
        <v>0</v>
      </c>
      <c r="AD36" s="10">
        <f t="shared" si="4"/>
        <v>0</v>
      </c>
      <c r="AE36" s="10">
        <f t="shared" si="4"/>
        <v>0</v>
      </c>
      <c r="AF36" s="52">
        <f t="shared" si="2"/>
        <v>0</v>
      </c>
      <c r="AG36" s="5"/>
    </row>
    <row r="37" spans="1:33" x14ac:dyDescent="0.25">
      <c r="A37" s="21" t="s">
        <v>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3"/>
      <c r="AG37" s="4"/>
    </row>
    <row r="38" spans="1:33" x14ac:dyDescent="0.25">
      <c r="A38" s="21" t="s">
        <v>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3"/>
      <c r="AG38" s="4"/>
    </row>
    <row r="39" spans="1:33" x14ac:dyDescent="0.25">
      <c r="A39" s="21" t="s">
        <v>5</v>
      </c>
      <c r="B39" s="9">
        <f>B36</f>
        <v>0</v>
      </c>
      <c r="C39" s="9">
        <f t="shared" ref="C39:O39" si="5">C36</f>
        <v>0</v>
      </c>
      <c r="D39" s="9">
        <f t="shared" si="5"/>
        <v>0</v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ref="P39:T39" si="6">P36</f>
        <v>0</v>
      </c>
      <c r="Q39" s="9">
        <f t="shared" si="6"/>
        <v>0</v>
      </c>
      <c r="R39" s="9">
        <f t="shared" si="6"/>
        <v>0</v>
      </c>
      <c r="S39" s="9">
        <f t="shared" si="6"/>
        <v>0</v>
      </c>
      <c r="T39" s="9">
        <f t="shared" si="6"/>
        <v>0</v>
      </c>
      <c r="U39" s="9">
        <f t="shared" ref="U39:AE39" si="7">U36</f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53"/>
      <c r="AG39" s="4"/>
    </row>
    <row r="40" spans="1:33" x14ac:dyDescent="0.25">
      <c r="A40" s="21" t="s">
        <v>6</v>
      </c>
      <c r="B40" s="9">
        <f>COUNTIF(B5:B35,"&gt;=8")</f>
        <v>0</v>
      </c>
      <c r="C40" s="9">
        <f t="shared" ref="C40:O40" si="8">COUNTIF(C5:C35,"&gt;=8")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8"/>
        <v>0</v>
      </c>
      <c r="L40" s="9">
        <f t="shared" si="8"/>
        <v>0</v>
      </c>
      <c r="M40" s="9">
        <f t="shared" si="8"/>
        <v>0</v>
      </c>
      <c r="N40" s="9">
        <f t="shared" si="8"/>
        <v>0</v>
      </c>
      <c r="O40" s="9">
        <f t="shared" si="8"/>
        <v>0</v>
      </c>
      <c r="P40" s="9">
        <f t="shared" ref="P40:T40" si="9">COUNTIF(P5:P35,"&gt;=8")</f>
        <v>0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ref="U40:AE40" si="10">COUNTIF(U5:U35,"&gt;=8")</f>
        <v>0</v>
      </c>
      <c r="V40" s="9">
        <f t="shared" si="10"/>
        <v>0</v>
      </c>
      <c r="W40" s="9">
        <f t="shared" si="10"/>
        <v>0</v>
      </c>
      <c r="X40" s="9">
        <f t="shared" si="10"/>
        <v>0</v>
      </c>
      <c r="Y40" s="9">
        <f t="shared" si="10"/>
        <v>0</v>
      </c>
      <c r="Z40" s="9">
        <f t="shared" si="10"/>
        <v>0</v>
      </c>
      <c r="AA40" s="9">
        <f t="shared" si="10"/>
        <v>0</v>
      </c>
      <c r="AB40" s="9">
        <f t="shared" si="10"/>
        <v>0</v>
      </c>
      <c r="AC40" s="9">
        <f t="shared" si="10"/>
        <v>0</v>
      </c>
      <c r="AD40" s="9">
        <f t="shared" si="10"/>
        <v>0</v>
      </c>
      <c r="AE40" s="9">
        <f t="shared" si="10"/>
        <v>0</v>
      </c>
      <c r="AF40" s="53"/>
      <c r="AG40" s="4"/>
    </row>
    <row r="41" spans="1:33" s="2" customFormat="1" x14ac:dyDescent="0.25">
      <c r="A41" s="25" t="s">
        <v>7</v>
      </c>
      <c r="B41" s="26">
        <f>B37*QuyCheLuong!$C$3+B38*QuyCheLuong!$C$4+B39*QuyCheLuong!$C$5+B40*QuyCheLuong!$C$6</f>
        <v>0</v>
      </c>
      <c r="C41" s="26">
        <f>C37*QuyCheLuong!$C$3+C38*QuyCheLuong!$C$4+C39*QuyCheLuong!$C$5+C40*QuyCheLuong!$C$6</f>
        <v>0</v>
      </c>
      <c r="D41" s="26">
        <f>D37*QuyCheLuong!$C$3+D38*QuyCheLuong!$C$4+D39*QuyCheLuong!$C$5+D40*QuyCheLuong!$C$6</f>
        <v>0</v>
      </c>
      <c r="E41" s="26">
        <f>E37*QuyCheLuong!$C$3+E38*QuyCheLuong!$C$4+E39*QuyCheLuong!$C$5+E40*QuyCheLuong!$C$6</f>
        <v>0</v>
      </c>
      <c r="F41" s="26">
        <f>F37*QuyCheLuong!$C$3+F38*QuyCheLuong!$C$4+F39*QuyCheLuong!$C$5+F40*QuyCheLuong!$C$6</f>
        <v>0</v>
      </c>
      <c r="G41" s="26">
        <f>G37*QuyCheLuong!$C$3+G38*QuyCheLuong!$C$4+G39*QuyCheLuong!$C$5+G40*QuyCheLuong!$C$6</f>
        <v>0</v>
      </c>
      <c r="H41" s="26">
        <f>H37*QuyCheLuong!$C$3+H38*QuyCheLuong!$C$4+H39*QuyCheLuong!$C$5+H40*QuyCheLuong!$C$6</f>
        <v>0</v>
      </c>
      <c r="I41" s="26">
        <f>I37*QuyCheLuong!$C$3+I38*QuyCheLuong!$C$4+I39*QuyCheLuong!$C$5+I40*QuyCheLuong!$C$6</f>
        <v>0</v>
      </c>
      <c r="J41" s="26">
        <f>J37*QuyCheLuong!$C$3+J38*QuyCheLuong!$C$4+J39*QuyCheLuong!$C$5+J40*QuyCheLuong!$C$6</f>
        <v>0</v>
      </c>
      <c r="K41" s="26">
        <f>K37*QuyCheLuong!$C$3+K38*QuyCheLuong!$C$4+K39*QuyCheLuong!$C$5+K40*QuyCheLuong!$C$6</f>
        <v>0</v>
      </c>
      <c r="L41" s="26">
        <f>L37*QuyCheLuong!$C$3+L38*QuyCheLuong!$C$4+L39*QuyCheLuong!$C$5+L40*QuyCheLuong!$C$6</f>
        <v>0</v>
      </c>
      <c r="M41" s="26">
        <f>M37*QuyCheLuong!$C$3+M38*QuyCheLuong!$C$4+M39*QuyCheLuong!$C$5+M40*QuyCheLuong!$C$6</f>
        <v>0</v>
      </c>
      <c r="N41" s="26">
        <f>N37*QuyCheLuong!$C$3+N38*QuyCheLuong!$C$4+N39*QuyCheLuong!$C$5+N40*QuyCheLuong!$C$6</f>
        <v>0</v>
      </c>
      <c r="O41" s="26">
        <f>O37*QuyCheLuong!$C$3+O38*QuyCheLuong!$C$4+O39*QuyCheLuong!$C$5+O40*QuyCheLuong!$C$6</f>
        <v>0</v>
      </c>
      <c r="P41" s="26">
        <f>P37*QuyCheLuong!$C$3+P38*QuyCheLuong!$C$4+P39*QuyCheLuong!$C$5+P40*QuyCheLuong!$C$6</f>
        <v>0</v>
      </c>
      <c r="Q41" s="26">
        <f>Q37*QuyCheLuong!$C$3+Q38*QuyCheLuong!$C$4+Q39*QuyCheLuong!$C$5+Q40*QuyCheLuong!$C$6</f>
        <v>0</v>
      </c>
      <c r="R41" s="26">
        <f>R37*QuyCheLuong!$C$3+R38*QuyCheLuong!$C$4+R39*QuyCheLuong!$C$5+R40*QuyCheLuong!$C$6</f>
        <v>0</v>
      </c>
      <c r="S41" s="26">
        <f>S37*QuyCheLuong!$C$3+S38*QuyCheLuong!$C$4+S39*QuyCheLuong!$C$5+S40*QuyCheLuong!$C$6</f>
        <v>0</v>
      </c>
      <c r="T41" s="26">
        <f>T37*QuyCheLuong!$C$3+T38*QuyCheLuong!$C$4+T39*QuyCheLuong!$C$5+T40*QuyCheLuong!$C$6</f>
        <v>0</v>
      </c>
      <c r="U41" s="26">
        <f>U37*QuyCheLuong!$C$3+U38*QuyCheLuong!$C$4+U39*QuyCheLuong!$C$5+U40*QuyCheLuong!$C$6</f>
        <v>0</v>
      </c>
      <c r="V41" s="26">
        <f>V37*QuyCheLuong!$C$3+V38*QuyCheLuong!$C$4+V39*QuyCheLuong!$C$5+V40*QuyCheLuong!$C$6</f>
        <v>0</v>
      </c>
      <c r="W41" s="26">
        <f>W37*QuyCheLuong!$C$3+W38*QuyCheLuong!$C$4+W39*QuyCheLuong!$C$5+W40*QuyCheLuong!$C$6</f>
        <v>0</v>
      </c>
      <c r="X41" s="26">
        <f>X37*QuyCheLuong!$C$3+X38*QuyCheLuong!$C$4+X39*QuyCheLuong!$C$5+X40*QuyCheLuong!$C$6</f>
        <v>0</v>
      </c>
      <c r="Y41" s="26">
        <f>Y37*QuyCheLuong!$C$3+Y38*QuyCheLuong!$C$4+Y39*QuyCheLuong!$C$5+Y40*QuyCheLuong!$C$6</f>
        <v>0</v>
      </c>
      <c r="Z41" s="26">
        <f>Z37*QuyCheLuong!$C$3+Z38*QuyCheLuong!$C$4+Z39*QuyCheLuong!$C$5+Z40*QuyCheLuong!$C$6</f>
        <v>0</v>
      </c>
      <c r="AA41" s="26">
        <f>AA37*QuyCheLuong!$C$3+AA38*QuyCheLuong!$C$4+AA39*QuyCheLuong!$C$5+AA40*QuyCheLuong!$C$6</f>
        <v>0</v>
      </c>
      <c r="AB41" s="26">
        <f>AB37*QuyCheLuong!$C$3+AB38*QuyCheLuong!$C$4+AB39*QuyCheLuong!$C$5+AB40*QuyCheLuong!$C$6</f>
        <v>0</v>
      </c>
      <c r="AC41" s="26">
        <f>AC37*QuyCheLuong!$C$3+AC38*QuyCheLuong!$C$4+AC39*QuyCheLuong!$C$5+AC40*QuyCheLuong!$C$6</f>
        <v>0</v>
      </c>
      <c r="AD41" s="26">
        <f>AD37*QuyCheLuong!$C$3+AD38*QuyCheLuong!$C$4+AD39*QuyCheLuong!$C$5+AD40*QuyCheLuong!$C$6</f>
        <v>0</v>
      </c>
      <c r="AE41" s="26">
        <f>AE37*QuyCheLuong!$C$3+AE38*QuyCheLuong!$C$4+AE39*QuyCheLuong!$C$5+AE40*QuyCheLuong!$C$6</f>
        <v>0</v>
      </c>
      <c r="AF41" s="54"/>
      <c r="AG41" s="27"/>
    </row>
    <row r="42" spans="1:33" s="2" customFormat="1" x14ac:dyDescent="0.25">
      <c r="A42" s="28" t="s">
        <v>8</v>
      </c>
      <c r="B42" s="22">
        <f>IF(B36&lt;50,QuyCheLuong!$C$9,IF(AND(B36&gt;=50,B36&lt;100),QuyCheLuong!$C$10,IF(AND(B36&gt;=100,B36&lt;150),QuyCheLuong!$C$11,IF(AND(B36&gt;=150,B36&lt;200),QuyCheLuong!$C$12,IF(AND(B36&gt;=200,B36&lt;250),QuyCheLuong!$C$13,QuyCheLuong!$C$14)))))</f>
        <v>0</v>
      </c>
      <c r="C42" s="22">
        <f>IF(C36&lt;50,QuyCheLuong!$C$9,IF(AND(C36&gt;=50,C36&lt;100),QuyCheLuong!$C$10,IF(AND(C36&gt;=100,C36&lt;150),QuyCheLuong!$C$11,IF(AND(C36&gt;=150,C36&lt;200),QuyCheLuong!$C$12,IF(AND(C36&gt;=200,C36&lt;250),QuyCheLuong!$C$13,QuyCheLuong!$C$14)))))</f>
        <v>0</v>
      </c>
      <c r="D42" s="22">
        <f>IF(D36&lt;50,QuyCheLuong!$C$9,IF(AND(D36&gt;=50,D36&lt;100),QuyCheLuong!$C$10,IF(AND(D36&gt;=100,D36&lt;150),QuyCheLuong!$C$11,IF(AND(D36&gt;=150,D36&lt;200),QuyCheLuong!$C$12,IF(AND(D36&gt;=200,D36&lt;250),QuyCheLuong!$C$13,QuyCheLuong!$C$14)))))</f>
        <v>0</v>
      </c>
      <c r="E42" s="22">
        <f>IF(E36&lt;50,QuyCheLuong!$C$9,IF(AND(E36&gt;=50,E36&lt;100),QuyCheLuong!$C$10,IF(AND(E36&gt;=100,E36&lt;150),QuyCheLuong!$C$11,IF(AND(E36&gt;=150,E36&lt;200),QuyCheLuong!$C$12,IF(AND(E36&gt;=200,E36&lt;250),QuyCheLuong!$C$13,QuyCheLuong!$C$14)))))</f>
        <v>0</v>
      </c>
      <c r="F42" s="22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G42" s="22">
        <f>IF(G36&lt;50,QuyCheLuong!$C$9,IF(AND(G36&gt;=50,G36&lt;100),QuyCheLuong!$C$10,IF(AND(G36&gt;=100,G36&lt;150),QuyCheLuong!$C$11,IF(AND(G36&gt;=150,G36&lt;200),QuyCheLuong!$C$12,IF(AND(G36&gt;=200,G36&lt;250),QuyCheLuong!$C$13,QuyCheLuong!$C$14)))))</f>
        <v>0</v>
      </c>
      <c r="H42" s="22">
        <f>IF(H36&lt;50,QuyCheLuong!$C$9,IF(AND(H36&gt;=50,H36&lt;100),QuyCheLuong!$C$10,IF(AND(H36&gt;=100,H36&lt;150),QuyCheLuong!$C$11,IF(AND(H36&gt;=150,H36&lt;200),QuyCheLuong!$C$12,IF(AND(H36&gt;=200,H36&lt;250),QuyCheLuong!$C$13,QuyCheLuong!$C$14)))))</f>
        <v>0</v>
      </c>
      <c r="I42" s="22">
        <f>IF(I36&lt;50,QuyCheLuong!$C$9,IF(AND(I36&gt;=50,I36&lt;100),QuyCheLuong!$C$10,IF(AND(I36&gt;=100,I36&lt;150),QuyCheLuong!$C$11,IF(AND(I36&gt;=150,I36&lt;200),QuyCheLuong!$C$12,IF(AND(I36&gt;=200,I36&lt;250),QuyCheLuong!$C$13,QuyCheLuong!$C$14)))))</f>
        <v>0</v>
      </c>
      <c r="J42" s="22">
        <f>IF(J36&lt;50,QuyCheLuong!$C$9,IF(AND(J36&gt;=50,J36&lt;100),QuyCheLuong!$C$10,IF(AND(J36&gt;=100,J36&lt;150),QuyCheLuong!$C$11,IF(AND(J36&gt;=150,J36&lt;200),QuyCheLuong!$C$12,IF(AND(J36&gt;=200,J36&lt;250),QuyCheLuong!$C$13,QuyCheLuong!$C$14)))))</f>
        <v>0</v>
      </c>
      <c r="K42" s="22">
        <f>IF(K36&lt;50,QuyCheLuong!$C$9,IF(AND(K36&gt;=50,K36&lt;100),QuyCheLuong!$C$10,IF(AND(K36&gt;=100,K36&lt;150),QuyCheLuong!$C$11,IF(AND(K36&gt;=150,K36&lt;200),QuyCheLuong!$C$12,IF(AND(K36&gt;=200,K36&lt;250),QuyCheLuong!$C$13,QuyCheLuong!$C$14)))))</f>
        <v>0</v>
      </c>
      <c r="L42" s="22">
        <f>IF(L36&lt;50,QuyCheLuong!$C$9,IF(AND(L36&gt;=50,L36&lt;100),QuyCheLuong!$C$10,IF(AND(L36&gt;=100,L36&lt;150),QuyCheLuong!$C$11,IF(AND(L36&gt;=150,L36&lt;200),QuyCheLuong!$C$12,IF(AND(L36&gt;=200,L36&lt;250),QuyCheLuong!$C$13,QuyCheLuong!$C$14)))))</f>
        <v>0</v>
      </c>
      <c r="M42" s="22">
        <f>IF(M36&lt;50,QuyCheLuong!$C$9,IF(AND(M36&gt;=50,M36&lt;100),QuyCheLuong!$C$10,IF(AND(M36&gt;=100,M36&lt;150),QuyCheLuong!$C$11,IF(AND(M36&gt;=150,M36&lt;200),QuyCheLuong!$C$12,IF(AND(M36&gt;=200,M36&lt;250),QuyCheLuong!$C$13,QuyCheLuong!$C$14)))))</f>
        <v>0</v>
      </c>
      <c r="N42" s="22">
        <f>IF(N36&lt;50,QuyCheLuong!$C$9,IF(AND(N36&gt;=50,N36&lt;100),QuyCheLuong!$C$10,IF(AND(N36&gt;=100,N36&lt;150),QuyCheLuong!$C$11,IF(AND(N36&gt;=150,N36&lt;200),QuyCheLuong!$C$12,IF(AND(N36&gt;=200,N36&lt;250),QuyCheLuong!$C$13,QuyCheLuong!$C$14)))))</f>
        <v>0</v>
      </c>
      <c r="O42" s="22">
        <f>IF(O36&lt;50,QuyCheLuong!$C$9,IF(AND(O36&gt;=50,O36&lt;100),QuyCheLuong!$C$10,IF(AND(O36&gt;=100,O36&lt;150),QuyCheLuong!$C$11,IF(AND(O36&gt;=150,O36&lt;200),QuyCheLuong!$C$12,IF(AND(O36&gt;=200,O36&lt;250),QuyCheLuong!$C$13,QuyCheLuong!$C$14)))))</f>
        <v>0</v>
      </c>
      <c r="P42" s="22">
        <f>IF(P36&lt;50,QuyCheLuong!$C$9,IF(AND(P36&gt;=50,P36&lt;100),QuyCheLuong!$C$10,IF(AND(P36&gt;=100,P36&lt;150),QuyCheLuong!$C$11,IF(AND(P36&gt;=150,P36&lt;200),QuyCheLuong!$C$12,IF(AND(P36&gt;=200,P36&lt;250),QuyCheLuong!$C$13,QuyCheLuong!$C$14)))))</f>
        <v>0</v>
      </c>
      <c r="Q42" s="22">
        <f>IF(Q36&lt;50,QuyCheLuong!$C$9,IF(AND(Q36&gt;=50,Q36&lt;100),QuyCheLuong!$C$10,IF(AND(Q36&gt;=100,Q36&lt;150),QuyCheLuong!$C$11,IF(AND(Q36&gt;=150,Q36&lt;200),QuyCheLuong!$C$12,IF(AND(Q36&gt;=200,Q36&lt;250),QuyCheLuong!$C$13,QuyCheLuong!$C$14)))))</f>
        <v>0</v>
      </c>
      <c r="R42" s="22">
        <f>IF(R36&lt;50,QuyCheLuong!$C$9,IF(AND(R36&gt;=50,R36&lt;100),QuyCheLuong!$C$10,IF(AND(R36&gt;=100,R36&lt;150),QuyCheLuong!$C$11,IF(AND(R36&gt;=150,R36&lt;200),QuyCheLuong!$C$12,IF(AND(R36&gt;=200,R36&lt;250),QuyCheLuong!$C$13,QuyCheLuong!$C$14)))))</f>
        <v>0</v>
      </c>
      <c r="S42" s="22">
        <f>IF(S36&lt;50,QuyCheLuong!$C$9,IF(AND(S36&gt;=50,S36&lt;100),QuyCheLuong!$C$10,IF(AND(S36&gt;=100,S36&lt;150),QuyCheLuong!$C$11,IF(AND(S36&gt;=150,S36&lt;200),QuyCheLuong!$C$12,IF(AND(S36&gt;=200,S36&lt;250),QuyCheLuong!$C$13,QuyCheLuong!$C$14)))))</f>
        <v>0</v>
      </c>
      <c r="T42" s="22">
        <f>IF(T36&lt;50,QuyCheLuong!$C$9,IF(AND(T36&gt;=50,T36&lt;100),QuyCheLuong!$C$10,IF(AND(T36&gt;=100,T36&lt;150),QuyCheLuong!$C$11,IF(AND(T36&gt;=150,T36&lt;200),QuyCheLuong!$C$12,IF(AND(T36&gt;=200,T36&lt;250),QuyCheLuong!$C$13,QuyCheLuong!$C$14)))))</f>
        <v>0</v>
      </c>
      <c r="U42" s="22">
        <f>IF(U36&lt;50,QuyCheLuong!$C$9,IF(AND(U36&gt;=50,U36&lt;100),QuyCheLuong!$C$10,IF(AND(U36&gt;=100,U36&lt;150),QuyCheLuong!$C$11,IF(AND(U36&gt;=150,U36&lt;200),QuyCheLuong!$C$12,IF(AND(U36&gt;=200,U36&lt;250),QuyCheLuong!$C$13,QuyCheLuong!$C$14)))))</f>
        <v>0</v>
      </c>
      <c r="V42" s="22">
        <f>IF(V36&lt;50,QuyCheLuong!$C$9,IF(AND(V36&gt;=50,V36&lt;100),QuyCheLuong!$C$10,IF(AND(V36&gt;=100,V36&lt;150),QuyCheLuong!$C$11,IF(AND(V36&gt;=150,V36&lt;200),QuyCheLuong!$C$12,IF(AND(V36&gt;=200,V36&lt;250),QuyCheLuong!$C$13,QuyCheLuong!$C$14)))))</f>
        <v>0</v>
      </c>
      <c r="W42" s="22">
        <f>IF(W36&lt;50,QuyCheLuong!$C$9,IF(AND(W36&gt;=50,W36&lt;100),QuyCheLuong!$C$10,IF(AND(W36&gt;=100,W36&lt;150),QuyCheLuong!$C$11,IF(AND(W36&gt;=150,W36&lt;200),QuyCheLuong!$C$12,IF(AND(W36&gt;=200,W36&lt;250),QuyCheLuong!$C$13,QuyCheLuong!$C$14)))))</f>
        <v>0</v>
      </c>
      <c r="X42" s="22">
        <f>IF(X36&lt;50,QuyCheLuong!$C$9,IF(AND(X36&gt;=50,X36&lt;100),QuyCheLuong!$C$10,IF(AND(X36&gt;=100,X36&lt;150),QuyCheLuong!$C$11,IF(AND(X36&gt;=150,X36&lt;200),QuyCheLuong!$C$12,IF(AND(X36&gt;=200,X36&lt;250),QuyCheLuong!$C$13,QuyCheLuong!$C$14)))))</f>
        <v>0</v>
      </c>
      <c r="Y42" s="22">
        <f>IF(Y36&lt;50,QuyCheLuong!$C$9,IF(AND(Y36&gt;=50,Y36&lt;100),QuyCheLuong!$C$10,IF(AND(Y36&gt;=100,Y36&lt;150),QuyCheLuong!$C$11,IF(AND(Y36&gt;=150,Y36&lt;200),QuyCheLuong!$C$12,IF(AND(Y36&gt;=200,Y36&lt;250),QuyCheLuong!$C$13,QuyCheLuong!$C$14)))))</f>
        <v>0</v>
      </c>
      <c r="Z42" s="22">
        <f>IF(Z36&lt;50,QuyCheLuong!$C$9,IF(AND(Z36&gt;=50,Z36&lt;100),QuyCheLuong!$C$10,IF(AND(Z36&gt;=100,Z36&lt;150),QuyCheLuong!$C$11,IF(AND(Z36&gt;=150,Z36&lt;200),QuyCheLuong!$C$12,IF(AND(Z36&gt;=200,Z36&lt;250),QuyCheLuong!$C$13,QuyCheLuong!$C$14)))))</f>
        <v>0</v>
      </c>
      <c r="AA42" s="22">
        <f>IF(AA36&lt;50,QuyCheLuong!$C$9,IF(AND(AA36&gt;=50,AA36&lt;100),QuyCheLuong!$C$10,IF(AND(AA36&gt;=100,AA36&lt;150),QuyCheLuong!$C$11,IF(AND(AA36&gt;=150,AA36&lt;200),QuyCheLuong!$C$12,IF(AND(AA36&gt;=200,AA36&lt;250),QuyCheLuong!$C$13,QuyCheLuong!$C$14)))))</f>
        <v>0</v>
      </c>
      <c r="AB42" s="22">
        <f>IF(AB36&lt;50,QuyCheLuong!$C$9,IF(AND(AB36&gt;=50,AB36&lt;100),QuyCheLuong!$C$10,IF(AND(AB36&gt;=100,AB36&lt;150),QuyCheLuong!$C$11,IF(AND(AB36&gt;=150,AB36&lt;200),QuyCheLuong!$C$12,IF(AND(AB36&gt;=200,AB36&lt;250),QuyCheLuong!$C$13,QuyCheLuong!$C$14)))))</f>
        <v>0</v>
      </c>
      <c r="AC42" s="22">
        <f>IF(AC36&lt;50,QuyCheLuong!$C$9,IF(AND(AC36&gt;=50,AC36&lt;100),QuyCheLuong!$C$10,IF(AND(AC36&gt;=100,AC36&lt;150),QuyCheLuong!$C$11,IF(AND(AC36&gt;=150,AC36&lt;200),QuyCheLuong!$C$12,IF(AND(AC36&gt;=200,AC36&lt;250),QuyCheLuong!$C$13,QuyCheLuong!$C$14)))))</f>
        <v>0</v>
      </c>
      <c r="AD42" s="22">
        <f>IF(AD36&lt;50,QuyCheLuong!$C$9,IF(AND(AD36&gt;=50,AD36&lt;100),QuyCheLuong!$C$10,IF(AND(AD36&gt;=100,AD36&lt;150),QuyCheLuong!$C$11,IF(AND(AD36&gt;=150,AD36&lt;200),QuyCheLuong!$C$12,IF(AND(AD36&gt;=200,AD36&lt;250),QuyCheLuong!$C$13,QuyCheLuong!$C$14)))))</f>
        <v>0</v>
      </c>
      <c r="AE42" s="22">
        <f>IF(AE36&lt;50,QuyCheLuong!$C$9,IF(AND(AE36&gt;=50,AE36&lt;100),QuyCheLuong!$C$10,IF(AND(AE36&gt;=100,AE36&lt;150),QuyCheLuong!$C$11,IF(AND(AE36&gt;=150,AE36&lt;200),QuyCheLuong!$C$12,IF(AND(AE36&gt;=200,AE36&lt;250),QuyCheLuong!$C$13,QuyCheLuong!$C$14)))))</f>
        <v>0</v>
      </c>
      <c r="AF42" s="55"/>
      <c r="AG42" s="29"/>
    </row>
    <row r="43" spans="1:33" s="63" customFormat="1" x14ac:dyDescent="0.25">
      <c r="A43" s="59" t="s">
        <v>34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2"/>
    </row>
    <row r="44" spans="1:33" s="63" customFormat="1" x14ac:dyDescent="0.25">
      <c r="A44" s="59" t="s">
        <v>11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2"/>
    </row>
    <row r="45" spans="1:33" s="63" customFormat="1" x14ac:dyDescent="0.25">
      <c r="A45" s="59" t="s">
        <v>12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2"/>
    </row>
    <row r="46" spans="1:33" s="63" customFormat="1" x14ac:dyDescent="0.25">
      <c r="A46" s="59" t="s">
        <v>13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2"/>
    </row>
    <row r="47" spans="1:33" x14ac:dyDescent="0.25">
      <c r="A47" s="23" t="s">
        <v>10</v>
      </c>
      <c r="B47" s="24">
        <f>B41+B42+B43+B44+B45-B46</f>
        <v>0</v>
      </c>
      <c r="C47" s="24">
        <f t="shared" ref="C47:O47" si="11">C41+C42+C43+C44+C45-C46</f>
        <v>0</v>
      </c>
      <c r="D47" s="24">
        <f t="shared" si="11"/>
        <v>0</v>
      </c>
      <c r="E47" s="24">
        <f t="shared" si="11"/>
        <v>0</v>
      </c>
      <c r="F47" s="24">
        <f t="shared" si="11"/>
        <v>0</v>
      </c>
      <c r="G47" s="24">
        <f t="shared" si="11"/>
        <v>0</v>
      </c>
      <c r="H47" s="24">
        <f t="shared" si="11"/>
        <v>0</v>
      </c>
      <c r="I47" s="24">
        <f t="shared" si="11"/>
        <v>0</v>
      </c>
      <c r="J47" s="24">
        <f t="shared" si="11"/>
        <v>0</v>
      </c>
      <c r="K47" s="24">
        <f t="shared" si="11"/>
        <v>0</v>
      </c>
      <c r="L47" s="24">
        <f t="shared" si="11"/>
        <v>0</v>
      </c>
      <c r="M47" s="24">
        <f t="shared" si="11"/>
        <v>0</v>
      </c>
      <c r="N47" s="24">
        <f t="shared" si="11"/>
        <v>0</v>
      </c>
      <c r="O47" s="24">
        <f t="shared" si="11"/>
        <v>0</v>
      </c>
      <c r="P47" s="24">
        <f t="shared" ref="P47:T47" si="12">P41+P42+P43+P44+P45-P46</f>
        <v>0</v>
      </c>
      <c r="Q47" s="24">
        <f t="shared" si="12"/>
        <v>0</v>
      </c>
      <c r="R47" s="24">
        <f t="shared" si="12"/>
        <v>0</v>
      </c>
      <c r="S47" s="24">
        <f t="shared" si="12"/>
        <v>0</v>
      </c>
      <c r="T47" s="24">
        <f t="shared" si="12"/>
        <v>0</v>
      </c>
      <c r="U47" s="24">
        <f t="shared" ref="U47:AE47" si="13">U41+U42+U43+U44+U45-U46</f>
        <v>0</v>
      </c>
      <c r="V47" s="24">
        <f t="shared" si="13"/>
        <v>0</v>
      </c>
      <c r="W47" s="24">
        <f t="shared" si="13"/>
        <v>0</v>
      </c>
      <c r="X47" s="24">
        <f t="shared" si="13"/>
        <v>0</v>
      </c>
      <c r="Y47" s="24">
        <f t="shared" si="13"/>
        <v>0</v>
      </c>
      <c r="Z47" s="24">
        <f t="shared" si="13"/>
        <v>0</v>
      </c>
      <c r="AA47" s="24">
        <f t="shared" si="13"/>
        <v>0</v>
      </c>
      <c r="AB47" s="24">
        <f t="shared" si="13"/>
        <v>0</v>
      </c>
      <c r="AC47" s="24">
        <f t="shared" si="13"/>
        <v>0</v>
      </c>
      <c r="AD47" s="24">
        <f t="shared" si="13"/>
        <v>0</v>
      </c>
      <c r="AE47" s="24">
        <f t="shared" si="13"/>
        <v>0</v>
      </c>
      <c r="AF47" s="58">
        <f>SUM(B47:AE47)</f>
        <v>0</v>
      </c>
      <c r="AG47" s="57"/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QuyCheLuong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2023-01-15T11:31:19Z</dcterms:created>
  <dcterms:modified xsi:type="dcterms:W3CDTF">2023-03-08T01:04:23Z</dcterms:modified>
</cp:coreProperties>
</file>