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corfe\xll\test\"/>
    </mc:Choice>
  </mc:AlternateContent>
  <bookViews>
    <workbookView xWindow="0" yWindow="0" windowWidth="1891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F7" i="1" s="1"/>
  <c r="G3" i="1"/>
  <c r="G5" i="1"/>
  <c r="F19" i="1"/>
  <c r="E6" i="1"/>
  <c r="E5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J7" i="1"/>
  <c r="C7" i="1" a="1"/>
  <c r="J8" i="1" a="1"/>
  <c r="F14" i="1" l="1"/>
  <c r="F10" i="1"/>
  <c r="J8" i="1"/>
  <c r="F18" i="1"/>
  <c r="F17" i="1"/>
  <c r="F13" i="1"/>
  <c r="F9" i="1"/>
  <c r="F16" i="1"/>
  <c r="F12" i="1"/>
  <c r="F8" i="1"/>
  <c r="F6" i="1"/>
  <c r="G6" i="1" s="1"/>
  <c r="F15" i="1"/>
  <c r="F11" i="1"/>
  <c r="C7" i="1"/>
  <c r="J9" i="1" a="1"/>
  <c r="C8" i="1" a="1"/>
  <c r="J9" i="1" l="1"/>
  <c r="E7" i="1"/>
  <c r="G7" i="1" s="1"/>
  <c r="C8" i="1"/>
  <c r="J10" i="1" a="1"/>
  <c r="C9" i="1" a="1"/>
  <c r="J10" i="1" l="1"/>
  <c r="E8" i="1"/>
  <c r="C9" i="1"/>
  <c r="J11" i="1" a="1"/>
  <c r="C10" i="1" a="1"/>
  <c r="G8" i="1" l="1"/>
  <c r="K8" i="1"/>
  <c r="J11" i="1"/>
  <c r="E9" i="1"/>
  <c r="C10" i="1"/>
  <c r="J12" i="1" a="1"/>
  <c r="C11" i="1" a="1"/>
  <c r="G9" i="1" l="1"/>
  <c r="K9" i="1"/>
  <c r="J12" i="1"/>
  <c r="E10" i="1"/>
  <c r="C11" i="1"/>
  <c r="J13" i="1" a="1"/>
  <c r="C12" i="1" a="1"/>
  <c r="G10" i="1" l="1"/>
  <c r="K10" i="1"/>
  <c r="J13" i="1"/>
  <c r="E11" i="1"/>
  <c r="C12" i="1"/>
  <c r="J14" i="1" a="1"/>
  <c r="C13" i="1" a="1"/>
  <c r="G11" i="1" l="1"/>
  <c r="K11" i="1"/>
  <c r="J14" i="1"/>
  <c r="E12" i="1"/>
  <c r="C13" i="1"/>
  <c r="J15" i="1" a="1"/>
  <c r="C14" i="1" a="1"/>
  <c r="G12" i="1" l="1"/>
  <c r="K12" i="1"/>
  <c r="J15" i="1"/>
  <c r="E13" i="1"/>
  <c r="C14" i="1"/>
  <c r="J16" i="1" a="1"/>
  <c r="C15" i="1" a="1"/>
  <c r="G13" i="1" l="1"/>
  <c r="K13" i="1"/>
  <c r="J16" i="1"/>
  <c r="E14" i="1"/>
  <c r="C15" i="1"/>
  <c r="J17" i="1" a="1"/>
  <c r="C16" i="1" a="1"/>
  <c r="G14" i="1" l="1"/>
  <c r="K14" i="1"/>
  <c r="J17" i="1"/>
  <c r="E15" i="1"/>
  <c r="C16" i="1"/>
  <c r="J18" i="1" a="1"/>
  <c r="C17" i="1" a="1"/>
  <c r="G15" i="1" l="1"/>
  <c r="K15" i="1"/>
  <c r="J18" i="1"/>
  <c r="E16" i="1"/>
  <c r="C17" i="1"/>
  <c r="J19" i="1" a="1"/>
  <c r="C18" i="1" a="1"/>
  <c r="G16" i="1" l="1"/>
  <c r="K16" i="1"/>
  <c r="J19" i="1"/>
  <c r="E17" i="1"/>
  <c r="C18" i="1"/>
  <c r="J20" i="1" a="1"/>
  <c r="C19" i="1" a="1"/>
  <c r="G17" i="1" l="1"/>
  <c r="K17" i="1"/>
  <c r="J20" i="1"/>
  <c r="E18" i="1"/>
  <c r="C19" i="1"/>
  <c r="J21" i="1" a="1"/>
  <c r="C20" i="1" a="1"/>
  <c r="G18" i="1" l="1"/>
  <c r="K18" i="1"/>
  <c r="J21" i="1"/>
  <c r="C20" i="1"/>
  <c r="E20" i="1" s="1"/>
  <c r="E19" i="1"/>
  <c r="J22" i="1" a="1"/>
  <c r="C21" i="1" a="1"/>
  <c r="G19" i="1" l="1"/>
  <c r="K19" i="1"/>
  <c r="G20" i="1"/>
  <c r="K20" i="1"/>
  <c r="J22" i="1"/>
  <c r="C21" i="1"/>
  <c r="E21" i="1" s="1"/>
  <c r="J23" i="1" a="1"/>
  <c r="C22" i="1" a="1"/>
  <c r="G21" i="1" l="1"/>
  <c r="K21" i="1"/>
  <c r="J23" i="1"/>
  <c r="C22" i="1"/>
  <c r="E22" i="1" s="1"/>
  <c r="J24" i="1" a="1"/>
  <c r="C23" i="1" a="1"/>
  <c r="G22" i="1" l="1"/>
  <c r="K22" i="1"/>
  <c r="J24" i="1"/>
  <c r="C23" i="1"/>
  <c r="E23" i="1" s="1"/>
  <c r="J25" i="1" a="1"/>
  <c r="C24" i="1" a="1"/>
  <c r="G23" i="1" l="1"/>
  <c r="K23" i="1"/>
  <c r="J25" i="1"/>
  <c r="C24" i="1"/>
  <c r="E24" i="1" s="1"/>
  <c r="J26" i="1" a="1"/>
  <c r="C25" i="1" a="1"/>
  <c r="G24" i="1" l="1"/>
  <c r="K24" i="1"/>
  <c r="J26" i="1"/>
  <c r="C25" i="1"/>
  <c r="E25" i="1" s="1"/>
  <c r="J27" i="1" a="1"/>
  <c r="C26" i="1" a="1"/>
  <c r="G25" i="1" l="1"/>
  <c r="K25" i="1"/>
  <c r="J27" i="1"/>
  <c r="C26" i="1"/>
  <c r="E26" i="1" s="1"/>
  <c r="J28" i="1" a="1"/>
  <c r="C27" i="1" a="1"/>
  <c r="G26" i="1" l="1"/>
  <c r="K26" i="1"/>
  <c r="J28" i="1"/>
  <c r="C27" i="1"/>
  <c r="E27" i="1" s="1"/>
  <c r="J29" i="1" a="1"/>
  <c r="C28" i="1" a="1"/>
  <c r="G27" i="1" l="1"/>
  <c r="K27" i="1"/>
  <c r="J29" i="1"/>
  <c r="C28" i="1"/>
  <c r="E28" i="1" s="1"/>
  <c r="J30" i="1" a="1"/>
  <c r="C29" i="1" a="1"/>
  <c r="G28" i="1" l="1"/>
  <c r="K28" i="1"/>
  <c r="J30" i="1"/>
  <c r="C29" i="1"/>
  <c r="E29" i="1" s="1"/>
  <c r="J31" i="1" a="1"/>
  <c r="C30" i="1" a="1"/>
  <c r="G29" i="1" l="1"/>
  <c r="K29" i="1"/>
  <c r="J31" i="1"/>
  <c r="C30" i="1"/>
  <c r="E30" i="1" s="1"/>
  <c r="J32" i="1" a="1"/>
  <c r="C31" i="1" a="1"/>
  <c r="G30" i="1" l="1"/>
  <c r="K30" i="1"/>
  <c r="J32" i="1"/>
  <c r="C31" i="1"/>
  <c r="E31" i="1" s="1"/>
  <c r="J33" i="1" a="1"/>
  <c r="C32" i="1" a="1"/>
  <c r="G31" i="1" l="1"/>
  <c r="K31" i="1"/>
  <c r="J33" i="1"/>
  <c r="C32" i="1"/>
  <c r="E32" i="1" s="1"/>
  <c r="J34" i="1" a="1"/>
  <c r="C33" i="1" a="1"/>
  <c r="G32" i="1" l="1"/>
  <c r="K32" i="1"/>
  <c r="J34" i="1"/>
  <c r="C33" i="1"/>
  <c r="E33" i="1" s="1"/>
  <c r="J35" i="1" a="1"/>
  <c r="C34" i="1" a="1"/>
  <c r="G33" i="1" l="1"/>
  <c r="K33" i="1"/>
  <c r="J35" i="1"/>
  <c r="C34" i="1"/>
  <c r="E34" i="1" s="1"/>
  <c r="J36" i="1" a="1"/>
  <c r="C35" i="1" a="1"/>
  <c r="G34" i="1" l="1"/>
  <c r="K34" i="1"/>
  <c r="J36" i="1"/>
  <c r="C35" i="1"/>
  <c r="E35" i="1" s="1"/>
  <c r="J37" i="1" a="1"/>
  <c r="C36" i="1" a="1"/>
  <c r="G35" i="1" l="1"/>
  <c r="K35" i="1"/>
  <c r="J37" i="1"/>
  <c r="K37" i="1" s="1"/>
  <c r="C36" i="1"/>
  <c r="E36" i="1" s="1"/>
  <c r="C37" i="1" a="1"/>
  <c r="G36" i="1" l="1"/>
  <c r="G4" i="1" s="1" a="1"/>
  <c r="G4" i="1" s="1"/>
  <c r="G2" i="1" s="1"/>
  <c r="K36" i="1"/>
  <c r="C37" i="1"/>
</calcChain>
</file>

<file path=xl/sharedStrings.xml><?xml version="1.0" encoding="utf-8"?>
<sst xmlns="http://schemas.openxmlformats.org/spreadsheetml/2006/main" count="8" uniqueCount="7">
  <si>
    <t>Cn</t>
  </si>
  <si>
    <t>n</t>
  </si>
  <si>
    <t>n!</t>
  </si>
  <si>
    <t>Cn/n!</t>
  </si>
  <si>
    <t>x</t>
  </si>
  <si>
    <t>(x-.5)^n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</si>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</sst>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workbookViewId="0">
      <selection activeCell="A2" sqref="A2"/>
    </sheetView>
  </sheetViews>
  <sheetFormatPr defaultRowHeight="15" x14ac:dyDescent="0.25"/>
  <cols>
    <col min="7" max="7" width="12.7109375" bestFit="1" customWidth="1"/>
  </cols>
  <sheetData>
    <row r="2" spans="2:11" x14ac:dyDescent="0.25">
      <c r="B2" t="s">
        <v>4</v>
      </c>
      <c r="C2">
        <v>0.4</v>
      </c>
      <c r="D2">
        <f>SQRT(2*PI())*(C2-0.5)</f>
        <v>-0.25066282746309998</v>
      </c>
      <c r="G2">
        <f ca="1">G4-G3</f>
        <v>1.7507661986826406E-12</v>
      </c>
    </row>
    <row r="3" spans="2:11" x14ac:dyDescent="0.25">
      <c r="G3">
        <f>NORMSINV(C2)</f>
        <v>-0.25334710313579978</v>
      </c>
    </row>
    <row r="4" spans="2:11" x14ac:dyDescent="0.25">
      <c r="B4" s="1" t="s">
        <v>1</v>
      </c>
      <c r="C4" s="1" t="s">
        <v>0</v>
      </c>
      <c r="D4" t="s">
        <v>2</v>
      </c>
      <c r="E4" t="s">
        <v>3</v>
      </c>
      <c r="F4" t="s">
        <v>5</v>
      </c>
      <c r="G4">
        <f t="array" aca="1" ref="G4" ca="1">SUM(G5:G54)</f>
        <v>-0.25334710313404901</v>
      </c>
      <c r="I4" s="1" t="s">
        <v>1</v>
      </c>
      <c r="J4" t="s">
        <v>6</v>
      </c>
    </row>
    <row r="5" spans="2:11" x14ac:dyDescent="0.25">
      <c r="B5">
        <v>0</v>
      </c>
      <c r="C5">
        <v>0</v>
      </c>
      <c r="D5">
        <f>FACT(B5)</f>
        <v>1</v>
      </c>
      <c r="E5">
        <f>C5/D5</f>
        <v>0</v>
      </c>
      <c r="F5">
        <v>1</v>
      </c>
      <c r="G5">
        <f>E5*F5</f>
        <v>0</v>
      </c>
      <c r="I5">
        <v>0</v>
      </c>
      <c r="J5">
        <v>0</v>
      </c>
    </row>
    <row r="6" spans="2:11" x14ac:dyDescent="0.25">
      <c r="B6">
        <v>1</v>
      </c>
      <c r="C6">
        <v>1</v>
      </c>
      <c r="D6">
        <f t="shared" ref="D6:D36" si="0">FACT(B6)</f>
        <v>1</v>
      </c>
      <c r="E6">
        <f t="shared" ref="E6:E36" si="1">C6/D6</f>
        <v>1</v>
      </c>
      <c r="F6">
        <f>POWER($D$2,B6)</f>
        <v>-0.25066282746309998</v>
      </c>
      <c r="G6">
        <f t="shared" ref="G6:G36" si="2">E6*F6</f>
        <v>-0.25066282746309998</v>
      </c>
      <c r="I6">
        <v>1</v>
      </c>
      <c r="J6">
        <v>1</v>
      </c>
    </row>
    <row r="7" spans="2:11" x14ac:dyDescent="0.25">
      <c r="B7">
        <v>2</v>
      </c>
      <c r="C7">
        <f t="array" aca="1" ref="C7" ca="1">SUM(COMBIN(B6,_xll.IOTA(B6,1))*OFFSET($C$5,0,0,B6,1)*_xll.ARRAY.REVERSE(OFFSET($C$6,0,0,B6,1)))</f>
        <v>0</v>
      </c>
      <c r="D7">
        <f t="shared" si="0"/>
        <v>2</v>
      </c>
      <c r="E7">
        <f t="shared" ca="1" si="1"/>
        <v>0</v>
      </c>
      <c r="F7">
        <f t="shared" ref="F7:F18" si="3">POWER($D$2,B7)</f>
        <v>6.2831853071795826E-2</v>
      </c>
      <c r="G7">
        <f t="shared" ca="1" si="2"/>
        <v>0</v>
      </c>
      <c r="I7">
        <v>2</v>
      </c>
      <c r="J7">
        <f ca="1">SUM((_xll.ARRAY.REVERSE(_xll.IOTA(I6,1))/_xll.IOTA(I6,1))/I7)*OFFSET($J$5,0,0,I6,1)*_xll.ARRAY.REVERSE(OFFSET($J$6,0,0,I6,1))</f>
        <v>0</v>
      </c>
    </row>
    <row r="8" spans="2:11" x14ac:dyDescent="0.25">
      <c r="B8">
        <v>3</v>
      </c>
      <c r="C8">
        <f t="array" aca="1" ref="C8" ca="1">SUM(COMBIN(B7,_xll.IOTA(B7,1))*OFFSET($C$5,0,0,B7,1)*_xll.ARRAY.REVERSE(OFFSET($C$6,0,0,B7,1)))</f>
        <v>1</v>
      </c>
      <c r="D8">
        <f t="shared" si="0"/>
        <v>6</v>
      </c>
      <c r="E8">
        <f t="shared" ca="1" si="1"/>
        <v>0.16666666666666666</v>
      </c>
      <c r="F8">
        <f t="shared" si="3"/>
        <v>-1.5749609945722404E-2</v>
      </c>
      <c r="G8">
        <f t="shared" ca="1" si="2"/>
        <v>-2.6249349909537338E-3</v>
      </c>
      <c r="I8">
        <v>3</v>
      </c>
      <c r="J8">
        <f t="array" aca="1" ref="J8" ca="1">SUM((_xll.ARRAY.REVERSE(_xll.IOTA(I7,1))/_xll.IOTA(I7,1))*OFFSET($J$5,0,0,I7,1)*_xll.ARRAY.REVERSE(OFFSET($J$6,0,0,I7,1)))/I8</f>
        <v>0.16666666666666666</v>
      </c>
      <c r="K8">
        <f ca="1">E8-J8</f>
        <v>0</v>
      </c>
    </row>
    <row r="9" spans="2:11" x14ac:dyDescent="0.25">
      <c r="B9">
        <v>4</v>
      </c>
      <c r="C9">
        <f t="array" aca="1" ref="C9" ca="1">SUM(COMBIN(B8,_xll.IOTA(B8,1))*OFFSET($C$5,0,0,B8,1)*_xll.ARRAY.REVERSE(OFFSET($C$6,0,0,B8,1)))</f>
        <v>0</v>
      </c>
      <c r="D9">
        <f t="shared" si="0"/>
        <v>24</v>
      </c>
      <c r="E9">
        <f t="shared" ca="1" si="1"/>
        <v>0</v>
      </c>
      <c r="F9">
        <f t="shared" si="3"/>
        <v>3.9478417604357384E-3</v>
      </c>
      <c r="G9">
        <f t="shared" ca="1" si="2"/>
        <v>0</v>
      </c>
      <c r="I9">
        <v>4</v>
      </c>
      <c r="J9">
        <f t="array" aca="1" ref="J9" ca="1">SUM((_xll.ARRAY.REVERSE(_xll.IOTA(I8,1))/_xll.IOTA(I8,1))*OFFSET($J$5,0,0,I8,1)*_xll.ARRAY.REVERSE(OFFSET($J$6,0,0,I8,1)))/I9</f>
        <v>0</v>
      </c>
      <c r="K9">
        <f t="shared" ref="K9:K37" ca="1" si="4">E9-J9</f>
        <v>0</v>
      </c>
    </row>
    <row r="10" spans="2:11" x14ac:dyDescent="0.25">
      <c r="B10">
        <v>5</v>
      </c>
      <c r="C10">
        <f t="array" aca="1" ref="C10" ca="1">SUM(COMBIN(B9,_xll.IOTA(B9,1))*OFFSET($C$5,0,0,B9,1)*_xll.ARRAY.REVERSE(OFFSET($C$6,0,0,B9,1)))</f>
        <v>7</v>
      </c>
      <c r="D10">
        <f t="shared" si="0"/>
        <v>120</v>
      </c>
      <c r="E10">
        <f t="shared" ca="1" si="1"/>
        <v>5.8333333333333334E-2</v>
      </c>
      <c r="F10">
        <f t="shared" si="3"/>
        <v>-9.895771780477243E-4</v>
      </c>
      <c r="G10">
        <f t="shared" ca="1" si="2"/>
        <v>-5.7725335386117248E-5</v>
      </c>
      <c r="I10">
        <v>5</v>
      </c>
      <c r="J10">
        <f t="array" aca="1" ref="J10" ca="1">SUM((_xll.ARRAY.REVERSE(_xll.IOTA(I9,1))/_xll.IOTA(I9,1))*OFFSET($J$5,0,0,I9,1)*_xll.ARRAY.REVERSE(OFFSET($J$6,0,0,I9,1)))/I10</f>
        <v>5.8333333333333334E-2</v>
      </c>
      <c r="K10">
        <f t="shared" ca="1" si="4"/>
        <v>0</v>
      </c>
    </row>
    <row r="11" spans="2:11" x14ac:dyDescent="0.25">
      <c r="B11">
        <v>6</v>
      </c>
      <c r="C11">
        <f t="array" aca="1" ref="C11" ca="1">SUM(COMBIN(B10,_xll.IOTA(B10,1))*OFFSET($C$5,0,0,B10,1)*_xll.ARRAY.REVERSE(OFFSET($C$6,0,0,B10,1)))</f>
        <v>0</v>
      </c>
      <c r="D11">
        <f t="shared" si="0"/>
        <v>720</v>
      </c>
      <c r="E11">
        <f t="shared" ca="1" si="1"/>
        <v>0</v>
      </c>
      <c r="F11">
        <f t="shared" si="3"/>
        <v>2.4805021344239807E-4</v>
      </c>
      <c r="G11">
        <f t="shared" ca="1" si="2"/>
        <v>0</v>
      </c>
      <c r="I11">
        <v>6</v>
      </c>
      <c r="J11">
        <f t="array" aca="1" ref="J11" ca="1">SUM((_xll.ARRAY.REVERSE(_xll.IOTA(I10,1))/_xll.IOTA(I10,1))*OFFSET($J$5,0,0,I10,1)*_xll.ARRAY.REVERSE(OFFSET($J$6,0,0,I10,1)))/I11</f>
        <v>0</v>
      </c>
      <c r="K11">
        <f t="shared" ca="1" si="4"/>
        <v>0</v>
      </c>
    </row>
    <row r="12" spans="2:11" x14ac:dyDescent="0.25">
      <c r="B12">
        <v>7</v>
      </c>
      <c r="C12">
        <f t="array" aca="1" ref="C12" ca="1">SUM(COMBIN(B11,_xll.IOTA(B11,1))*OFFSET($C$5,0,0,B11,1)*_xll.ARRAY.REVERSE(OFFSET($C$6,0,0,B11,1)))</f>
        <v>127</v>
      </c>
      <c r="D12">
        <f t="shared" si="0"/>
        <v>5040</v>
      </c>
      <c r="E12">
        <f t="shared" ca="1" si="1"/>
        <v>2.5198412698412699E-2</v>
      </c>
      <c r="F12">
        <f t="shared" si="3"/>
        <v>-6.2176967854296947E-5</v>
      </c>
      <c r="G12">
        <f t="shared" ca="1" si="2"/>
        <v>-1.5667608963285143E-6</v>
      </c>
      <c r="I12">
        <v>7</v>
      </c>
      <c r="J12">
        <f t="array" aca="1" ref="J12" ca="1">SUM((_xll.ARRAY.REVERSE(_xll.IOTA(I11,1))/_xll.IOTA(I11,1))*OFFSET($J$5,0,0,I11,1)*_xll.ARRAY.REVERSE(OFFSET($J$6,0,0,I11,1)))/I12</f>
        <v>2.5198412698412699E-2</v>
      </c>
      <c r="K12">
        <f t="shared" ca="1" si="4"/>
        <v>0</v>
      </c>
    </row>
    <row r="13" spans="2:11" x14ac:dyDescent="0.25">
      <c r="B13">
        <v>8</v>
      </c>
      <c r="C13">
        <f t="array" aca="1" ref="C13" ca="1">SUM(COMBIN(B12,_xll.IOTA(B12,1))*OFFSET($C$5,0,0,B12,1)*_xll.ARRAY.REVERSE(OFFSET($C$6,0,0,B12,1)))</f>
        <v>0</v>
      </c>
      <c r="D13">
        <f t="shared" si="0"/>
        <v>40320</v>
      </c>
      <c r="E13">
        <f t="shared" ca="1" si="1"/>
        <v>0</v>
      </c>
      <c r="F13">
        <f t="shared" si="3"/>
        <v>1.558545456544035E-5</v>
      </c>
      <c r="G13">
        <f t="shared" ca="1" si="2"/>
        <v>0</v>
      </c>
      <c r="I13">
        <v>8</v>
      </c>
      <c r="J13">
        <f t="array" aca="1" ref="J13" ca="1">SUM((_xll.ARRAY.REVERSE(_xll.IOTA(I12,1))/_xll.IOTA(I12,1))*OFFSET($J$5,0,0,I12,1)*_xll.ARRAY.REVERSE(OFFSET($J$6,0,0,I12,1)))/I13</f>
        <v>0</v>
      </c>
      <c r="K13">
        <f t="shared" ca="1" si="4"/>
        <v>0</v>
      </c>
    </row>
    <row r="14" spans="2:11" x14ac:dyDescent="0.25">
      <c r="B14">
        <v>9</v>
      </c>
      <c r="C14">
        <f t="array" aca="1" ref="C14" ca="1">SUM(COMBIN(B13,_xll.IOTA(B13,1))*OFFSET($C$5,0,0,B13,1)*_xll.ARRAY.REVERSE(OFFSET($C$6,0,0,B13,1)))</f>
        <v>4369</v>
      </c>
      <c r="D14">
        <f t="shared" si="0"/>
        <v>362880</v>
      </c>
      <c r="E14">
        <f t="shared" ca="1" si="1"/>
        <v>1.2039792768959435E-2</v>
      </c>
      <c r="F14">
        <f t="shared" si="3"/>
        <v>-3.9066941086709581E-6</v>
      </c>
      <c r="G14">
        <f t="shared" ca="1" si="2"/>
        <v>-4.7035787480113025E-8</v>
      </c>
      <c r="I14">
        <v>9</v>
      </c>
      <c r="J14">
        <f t="array" aca="1" ref="J14" ca="1">SUM((_xll.ARRAY.REVERSE(_xll.IOTA(I13,1))/_xll.IOTA(I13,1))*OFFSET($J$5,0,0,I13,1)*_xll.ARRAY.REVERSE(OFFSET($J$6,0,0,I13,1)))/I14</f>
        <v>1.2039792768959437E-2</v>
      </c>
      <c r="K14">
        <f t="shared" ca="1" si="4"/>
        <v>0</v>
      </c>
    </row>
    <row r="15" spans="2:11" x14ac:dyDescent="0.25">
      <c r="B15">
        <v>10</v>
      </c>
      <c r="C15">
        <f t="array" aca="1" ref="C15" ca="1">SUM(COMBIN(B14,_xll.IOTA(B14,1))*OFFSET($C$5,0,0,B14,1)*_xll.ARRAY.REVERSE(OFFSET($C$6,0,0,B14,1)))</f>
        <v>0</v>
      </c>
      <c r="D15">
        <f t="shared" si="0"/>
        <v>3628800</v>
      </c>
      <c r="E15">
        <f t="shared" ca="1" si="1"/>
        <v>0</v>
      </c>
      <c r="F15">
        <f t="shared" si="3"/>
        <v>9.7926299131289756E-7</v>
      </c>
      <c r="G15">
        <f t="shared" ca="1" si="2"/>
        <v>0</v>
      </c>
      <c r="I15">
        <v>10</v>
      </c>
      <c r="J15">
        <f t="array" aca="1" ref="J15" ca="1">SUM((_xll.ARRAY.REVERSE(_xll.IOTA(I14,1))/_xll.IOTA(I14,1))*OFFSET($J$5,0,0,I14,1)*_xll.ARRAY.REVERSE(OFFSET($J$6,0,0,I14,1)))/I15</f>
        <v>0</v>
      </c>
      <c r="K15">
        <f t="shared" ca="1" si="4"/>
        <v>0</v>
      </c>
    </row>
    <row r="16" spans="2:11" x14ac:dyDescent="0.25">
      <c r="B16">
        <v>11</v>
      </c>
      <c r="C16">
        <f t="array" aca="1" ref="C16" ca="1">SUM(COMBIN(B15,_xll.IOTA(B15,1))*OFFSET($C$5,0,0,B15,1)*_xll.ARRAY.REVERSE(OFFSET($C$6,0,0,B15,1)))</f>
        <v>243649</v>
      </c>
      <c r="D16">
        <f t="shared" si="0"/>
        <v>39916800</v>
      </c>
      <c r="E16">
        <f t="shared" ca="1" si="1"/>
        <v>6.1039211560044897E-3</v>
      </c>
      <c r="F16">
        <f t="shared" si="3"/>
        <v>-2.4546483023246398E-7</v>
      </c>
      <c r="G16">
        <f t="shared" ca="1" si="2"/>
        <v>-1.4982979703109874E-9</v>
      </c>
      <c r="I16">
        <v>11</v>
      </c>
      <c r="J16">
        <f t="array" aca="1" ref="J16" ca="1">SUM((_xll.ARRAY.REVERSE(_xll.IOTA(I15,1))/_xll.IOTA(I15,1))*OFFSET($J$5,0,0,I15,1)*_xll.ARRAY.REVERSE(OFFSET($J$6,0,0,I15,1)))/I16</f>
        <v>6.1039211560044888E-3</v>
      </c>
      <c r="K16">
        <f t="shared" ca="1" si="4"/>
        <v>0</v>
      </c>
    </row>
    <row r="17" spans="2:11" x14ac:dyDescent="0.25">
      <c r="B17">
        <v>12</v>
      </c>
      <c r="C17">
        <f t="array" aca="1" ref="C17" ca="1">SUM(COMBIN(B16,_xll.IOTA(B16,1))*OFFSET($C$5,0,0,B16,1)*_xll.ARRAY.REVERSE(OFFSET($C$6,0,0,B16,1)))</f>
        <v>0</v>
      </c>
      <c r="D17">
        <f t="shared" si="0"/>
        <v>479001600</v>
      </c>
      <c r="E17">
        <f t="shared" ca="1" si="1"/>
        <v>0</v>
      </c>
      <c r="F17">
        <f t="shared" si="3"/>
        <v>6.1528908388819243E-8</v>
      </c>
      <c r="G17">
        <f t="shared" ca="1" si="2"/>
        <v>0</v>
      </c>
      <c r="I17">
        <v>12</v>
      </c>
      <c r="J17">
        <f t="array" aca="1" ref="J17" ca="1">SUM((_xll.ARRAY.REVERSE(_xll.IOTA(I16,1))/_xll.IOTA(I16,1))*OFFSET($J$5,0,0,I16,1)*_xll.ARRAY.REVERSE(OFFSET($J$6,0,0,I16,1)))/I17</f>
        <v>0</v>
      </c>
      <c r="K17">
        <f t="shared" ca="1" si="4"/>
        <v>0</v>
      </c>
    </row>
    <row r="18" spans="2:11" x14ac:dyDescent="0.25">
      <c r="B18">
        <v>13</v>
      </c>
      <c r="C18">
        <f t="array" aca="1" ref="C18" ca="1">SUM(COMBIN(B17,_xll.IOTA(B17,1))*OFFSET($C$5,0,0,B17,1)*_xll.ARRAY.REVERSE(OFFSET($C$6,0,0,B17,1)))</f>
        <v>20036983</v>
      </c>
      <c r="D18">
        <f t="shared" si="0"/>
        <v>6227020800</v>
      </c>
      <c r="E18">
        <f t="shared" ca="1" si="1"/>
        <v>3.2177478835464946E-3</v>
      </c>
      <c r="F18">
        <f t="shared" si="3"/>
        <v>-1.5423010147459481E-8</v>
      </c>
      <c r="G18">
        <f t="shared" ca="1" si="2"/>
        <v>-4.9627358259903852E-11</v>
      </c>
      <c r="I18">
        <v>13</v>
      </c>
      <c r="J18">
        <f t="array" aca="1" ref="J18" ca="1">SUM((_xll.ARRAY.REVERSE(_xll.IOTA(I17,1))/_xll.IOTA(I17,1))*OFFSET($J$5,0,0,I17,1)*_xll.ARRAY.REVERSE(OFFSET($J$6,0,0,I17,1)))/I18</f>
        <v>3.2177478835464946E-3</v>
      </c>
      <c r="K18">
        <f t="shared" ca="1" si="4"/>
        <v>0</v>
      </c>
    </row>
    <row r="19" spans="2:11" x14ac:dyDescent="0.25">
      <c r="B19">
        <v>14</v>
      </c>
      <c r="C19">
        <f t="array" aca="1" ref="C19" ca="1">SUM(COMBIN(B18,_xll.IOTA(B18,1))*OFFSET($C$5,0,0,B18,1)*_xll.ARRAY.REVERSE(OFFSET($C$6,0,0,B18,1)))</f>
        <v>0</v>
      </c>
      <c r="D19">
        <f t="shared" si="0"/>
        <v>87178291200</v>
      </c>
      <c r="E19">
        <f t="shared" ca="1" si="1"/>
        <v>0</v>
      </c>
      <c r="F19">
        <f t="shared" ref="F6:F36" si="5">($C$2-0.5)^B19</f>
        <v>9.9999999999999637E-15</v>
      </c>
      <c r="G19">
        <f t="shared" ca="1" si="2"/>
        <v>0</v>
      </c>
      <c r="I19">
        <v>14</v>
      </c>
      <c r="J19">
        <f t="array" aca="1" ref="J19" ca="1">SUM((_xll.ARRAY.REVERSE(_xll.IOTA(I18,1))/_xll.IOTA(I18,1))*OFFSET($J$5,0,0,I18,1)*_xll.ARRAY.REVERSE(OFFSET($J$6,0,0,I18,1)))/I19</f>
        <v>0</v>
      </c>
      <c r="K19">
        <f t="shared" ca="1" si="4"/>
        <v>0</v>
      </c>
    </row>
    <row r="20" spans="2:11" x14ac:dyDescent="0.25">
      <c r="B20">
        <v>15</v>
      </c>
      <c r="C20">
        <f t="array" aca="1" ref="C20" ca="1">SUM(COMBIN(B19,_xll.IOTA(B19,1))*OFFSET($C$5,0,0,B19,1)*_xll.ARRAY.REVERSE(OFFSET($C$6,0,0,B19,1)))</f>
        <v>2280356863</v>
      </c>
      <c r="D20">
        <f t="shared" si="0"/>
        <v>1307674368000</v>
      </c>
      <c r="E20">
        <f t="shared" ca="1" si="1"/>
        <v>1.743826229834001E-3</v>
      </c>
      <c r="F20">
        <f t="shared" si="5"/>
        <v>-9.9999999999999633E-16</v>
      </c>
      <c r="G20">
        <f t="shared" ca="1" si="2"/>
        <v>-1.7438262298339945E-18</v>
      </c>
      <c r="I20">
        <v>15</v>
      </c>
      <c r="J20">
        <f t="array" aca="1" ref="J20" ca="1">SUM((_xll.ARRAY.REVERSE(_xll.IOTA(I19,1))/_xll.IOTA(I19,1))*OFFSET($J$5,0,0,I19,1)*_xll.ARRAY.REVERSE(OFFSET($J$6,0,0,I19,1)))/I20</f>
        <v>1.7438262298340008E-3</v>
      </c>
      <c r="K20">
        <f t="shared" ca="1" si="4"/>
        <v>0</v>
      </c>
    </row>
    <row r="21" spans="2:11" x14ac:dyDescent="0.25">
      <c r="B21">
        <v>16</v>
      </c>
      <c r="C21">
        <f t="array" aca="1" ref="C21" ca="1">SUM(COMBIN(B20,_xll.IOTA(B20,1))*OFFSET($C$5,0,0,B20,1)*_xll.ARRAY.REVERSE(OFFSET($C$6,0,0,B20,1)))</f>
        <v>0</v>
      </c>
      <c r="D21">
        <f t="shared" si="0"/>
        <v>20922789888000</v>
      </c>
      <c r="E21">
        <f t="shared" ca="1" si="1"/>
        <v>0</v>
      </c>
      <c r="F21">
        <f t="shared" si="5"/>
        <v>9.9999999999999579E-17</v>
      </c>
      <c r="G21">
        <f t="shared" ca="1" si="2"/>
        <v>0</v>
      </c>
      <c r="I21">
        <v>16</v>
      </c>
      <c r="J21">
        <f t="array" aca="1" ref="J21" ca="1">SUM((_xll.ARRAY.REVERSE(_xll.IOTA(I20,1))/_xll.IOTA(I20,1))*OFFSET($J$5,0,0,I20,1)*_xll.ARRAY.REVERSE(OFFSET($J$6,0,0,I20,1)))/I21</f>
        <v>0</v>
      </c>
      <c r="K21">
        <f t="shared" ca="1" si="4"/>
        <v>0</v>
      </c>
    </row>
    <row r="22" spans="2:11" x14ac:dyDescent="0.25">
      <c r="B22">
        <v>17</v>
      </c>
      <c r="C22">
        <f t="array" aca="1" ref="C22" ca="1">SUM(COMBIN(B21,_xll.IOTA(B21,1))*OFFSET($C$5,0,0,B21,1)*_xll.ARRAY.REVERSE(OFFSET($C$6,0,0,B21,1)))</f>
        <v>343141433761</v>
      </c>
      <c r="D22">
        <f t="shared" si="0"/>
        <v>355687428096000</v>
      </c>
      <c r="E22">
        <f t="shared" ca="1" si="1"/>
        <v>9.6472747321388645E-4</v>
      </c>
      <c r="F22">
        <f t="shared" si="5"/>
        <v>-9.999999999999956E-18</v>
      </c>
      <c r="G22">
        <f t="shared" ca="1" si="2"/>
        <v>-9.6472747321388224E-21</v>
      </c>
      <c r="I22">
        <v>17</v>
      </c>
      <c r="J22">
        <f t="array" aca="1" ref="J22" ca="1">SUM((_xll.ARRAY.REVERSE(_xll.IOTA(I21,1))/_xll.IOTA(I21,1))*OFFSET($J$5,0,0,I21,1)*_xll.ARRAY.REVERSE(OFFSET($J$6,0,0,I21,1)))/I22</f>
        <v>9.6472747321388612E-4</v>
      </c>
      <c r="K22">
        <f t="shared" ca="1" si="4"/>
        <v>0</v>
      </c>
    </row>
    <row r="23" spans="2:11" x14ac:dyDescent="0.25">
      <c r="B23">
        <v>18</v>
      </c>
      <c r="C23">
        <f t="array" aca="1" ref="C23" ca="1">SUM(COMBIN(B22,_xll.IOTA(B22,1))*OFFSET($C$5,0,0,B22,1)*_xll.ARRAY.REVERSE(OFFSET($C$6,0,0,B22,1)))</f>
        <v>0</v>
      </c>
      <c r="D23">
        <f t="shared" si="0"/>
        <v>6402373705728000</v>
      </c>
      <c r="E23">
        <f t="shared" ca="1" si="1"/>
        <v>0</v>
      </c>
      <c r="F23">
        <f t="shared" si="5"/>
        <v>9.9999999999999526E-19</v>
      </c>
      <c r="G23">
        <f t="shared" ca="1" si="2"/>
        <v>0</v>
      </c>
      <c r="I23">
        <v>18</v>
      </c>
      <c r="J23">
        <f t="array" aca="1" ref="J23" ca="1">SUM((_xll.ARRAY.REVERSE(_xll.IOTA(I22,1))/_xll.IOTA(I22,1))*OFFSET($J$5,0,0,I22,1)*_xll.ARRAY.REVERSE(OFFSET($J$6,0,0,I22,1)))/I23</f>
        <v>0</v>
      </c>
      <c r="K23">
        <f t="shared" ca="1" si="4"/>
        <v>0</v>
      </c>
    </row>
    <row r="24" spans="2:11" x14ac:dyDescent="0.25">
      <c r="B24">
        <v>19</v>
      </c>
      <c r="C24">
        <f t="array" aca="1" ref="C24" ca="1">SUM(COMBIN(B23,_xll.IOTA(B23,1))*OFFSET($C$5,0,0,B23,1)*_xll.ARRAY.REVERSE(OFFSET($C$6,0,0,B23,1)))</f>
        <v>65967241200001</v>
      </c>
      <c r="D24">
        <f t="shared" si="0"/>
        <v>1.21645100408832E+17</v>
      </c>
      <c r="E24">
        <f t="shared" ca="1" si="1"/>
        <v>5.4229262813129686E-4</v>
      </c>
      <c r="F24">
        <f t="shared" si="5"/>
        <v>-9.9999999999999516E-20</v>
      </c>
      <c r="G24">
        <f t="shared" ca="1" si="2"/>
        <v>-5.4229262813129429E-23</v>
      </c>
      <c r="I24">
        <v>19</v>
      </c>
      <c r="J24">
        <f t="array" aca="1" ref="J24" ca="1">SUM((_xll.ARRAY.REVERSE(_xll.IOTA(I23,1))/_xll.IOTA(I23,1))*OFFSET($J$5,0,0,I23,1)*_xll.ARRAY.REVERSE(OFFSET($J$6,0,0,I23,1)))/I24</f>
        <v>5.4229262813129675E-4</v>
      </c>
      <c r="K24">
        <f t="shared" ca="1" si="4"/>
        <v>0</v>
      </c>
    </row>
    <row r="25" spans="2:11" x14ac:dyDescent="0.25">
      <c r="B25">
        <v>20</v>
      </c>
      <c r="C25">
        <f t="array" aca="1" ref="C25" ca="1">SUM(COMBIN(B24,_xll.IOTA(B24,1))*OFFSET($C$5,0,0,B24,1)*_xll.ARRAY.REVERSE(OFFSET($C$6,0,0,B24,1)))</f>
        <v>0</v>
      </c>
      <c r="D25">
        <f t="shared" si="0"/>
        <v>2.43290200817664E+18</v>
      </c>
      <c r="E25">
        <f t="shared" ca="1" si="1"/>
        <v>0</v>
      </c>
      <c r="F25">
        <f t="shared" si="5"/>
        <v>9.9999999999999468E-21</v>
      </c>
      <c r="G25">
        <f t="shared" ca="1" si="2"/>
        <v>0</v>
      </c>
      <c r="I25">
        <v>20</v>
      </c>
      <c r="J25">
        <f t="array" aca="1" ref="J25" ca="1">SUM((_xll.ARRAY.REVERSE(_xll.IOTA(I24,1))/_xll.IOTA(I24,1))*OFFSET($J$5,0,0,I24,1)*_xll.ARRAY.REVERSE(OFFSET($J$6,0,0,I24,1)))/I25</f>
        <v>0</v>
      </c>
      <c r="K25">
        <f t="shared" ca="1" si="4"/>
        <v>0</v>
      </c>
    </row>
    <row r="26" spans="2:11" x14ac:dyDescent="0.25">
      <c r="B26">
        <v>21</v>
      </c>
      <c r="C26">
        <f t="array" aca="1" ref="C26" ca="1">SUM(COMBIN(B25,_xll.IOTA(B25,1))*OFFSET($C$5,0,0,B25,1)*_xll.ARRAY.REVERSE(OFFSET($C$6,0,0,B25,1)))</f>
        <v>1.5773461423793768E+16</v>
      </c>
      <c r="D26">
        <f t="shared" si="0"/>
        <v>5.109094217170944E+19</v>
      </c>
      <c r="E26">
        <f t="shared" ca="1" si="1"/>
        <v>3.0873303081359105E-4</v>
      </c>
      <c r="F26">
        <f t="shared" si="5"/>
        <v>-9.9999999999999445E-22</v>
      </c>
      <c r="G26">
        <f t="shared" ca="1" si="2"/>
        <v>-3.0873303081358932E-25</v>
      </c>
      <c r="I26">
        <v>21</v>
      </c>
      <c r="J26">
        <f t="array" aca="1" ref="J26" ca="1">SUM((_xll.ARRAY.REVERSE(_xll.IOTA(I25,1))/_xll.IOTA(I25,1))*OFFSET($J$5,0,0,I25,1)*_xll.ARRAY.REVERSE(OFFSET($J$6,0,0,I25,1)))/I26</f>
        <v>3.0873303081359094E-4</v>
      </c>
      <c r="K26">
        <f t="shared" ca="1" si="4"/>
        <v>0</v>
      </c>
    </row>
    <row r="27" spans="2:11" x14ac:dyDescent="0.25">
      <c r="B27">
        <v>22</v>
      </c>
      <c r="C27">
        <f t="array" aca="1" ref="C27" ca="1">SUM(COMBIN(B26,_xll.IOTA(B26,1))*OFFSET($C$5,0,0,B26,1)*_xll.ARRAY.REVERSE(OFFSET($C$6,0,0,B26,1)))</f>
        <v>0</v>
      </c>
      <c r="D27">
        <f t="shared" si="0"/>
        <v>1.1240007277776077E+21</v>
      </c>
      <c r="E27">
        <f t="shared" ca="1" si="1"/>
        <v>0</v>
      </c>
      <c r="F27">
        <f t="shared" si="5"/>
        <v>9.9999999999999429E-23</v>
      </c>
      <c r="G27">
        <f t="shared" ca="1" si="2"/>
        <v>0</v>
      </c>
      <c r="I27">
        <v>22</v>
      </c>
      <c r="J27">
        <f t="array" aca="1" ref="J27" ca="1">SUM((_xll.ARRAY.REVERSE(_xll.IOTA(I26,1))/_xll.IOTA(I26,1))*OFFSET($J$5,0,0,I26,1)*_xll.ARRAY.REVERSE(OFFSET($J$6,0,0,I26,1)))/I27</f>
        <v>0</v>
      </c>
      <c r="K27">
        <f t="shared" ca="1" si="4"/>
        <v>0</v>
      </c>
    </row>
    <row r="28" spans="2:11" x14ac:dyDescent="0.25">
      <c r="B28">
        <v>23</v>
      </c>
      <c r="C28">
        <f t="array" aca="1" ref="C28" ca="1">SUM(COMBIN(B27,_xll.IOTA(B27,1))*OFFSET($C$5,0,0,B27,1)*_xll.ARRAY.REVERSE(OFFSET($C$6,0,0,B27,1)))</f>
        <v>4.5912271232309458E+18</v>
      </c>
      <c r="D28">
        <f t="shared" si="0"/>
        <v>2.5852016738884978E+22</v>
      </c>
      <c r="E28">
        <f t="shared" ca="1" si="1"/>
        <v>1.7759647804672471E-4</v>
      </c>
      <c r="F28">
        <f t="shared" si="5"/>
        <v>-9.9999999999999408E-24</v>
      </c>
      <c r="G28">
        <f t="shared" ca="1" si="2"/>
        <v>-1.7759647804672365E-27</v>
      </c>
      <c r="I28">
        <v>23</v>
      </c>
      <c r="J28">
        <f t="array" aca="1" ref="J28" ca="1">SUM((_xll.ARRAY.REVERSE(_xll.IOTA(I27,1))/_xll.IOTA(I27,1))*OFFSET($J$5,0,0,I27,1)*_xll.ARRAY.REVERSE(OFFSET($J$6,0,0,I27,1)))/I28</f>
        <v>1.7759647804672468E-4</v>
      </c>
      <c r="K28">
        <f t="shared" ca="1" si="4"/>
        <v>0</v>
      </c>
    </row>
    <row r="29" spans="2:11" x14ac:dyDescent="0.25">
      <c r="B29">
        <v>24</v>
      </c>
      <c r="C29">
        <f t="array" aca="1" ref="C29" ca="1">SUM(COMBIN(B28,_xll.IOTA(B28,1))*OFFSET($C$5,0,0,B28,1)*_xll.ARRAY.REVERSE(OFFSET($C$6,0,0,B28,1)))</f>
        <v>0</v>
      </c>
      <c r="D29">
        <f t="shared" si="0"/>
        <v>6.2044840173323941E+23</v>
      </c>
      <c r="E29">
        <f t="shared" ca="1" si="1"/>
        <v>0</v>
      </c>
      <c r="F29">
        <f t="shared" si="5"/>
        <v>9.9999999999999368E-25</v>
      </c>
      <c r="G29">
        <f t="shared" ca="1" si="2"/>
        <v>0</v>
      </c>
      <c r="I29">
        <v>24</v>
      </c>
      <c r="J29">
        <f t="array" aca="1" ref="J29" ca="1">SUM((_xll.ARRAY.REVERSE(_xll.IOTA(I28,1))/_xll.IOTA(I28,1))*OFFSET($J$5,0,0,I28,1)*_xll.ARRAY.REVERSE(OFFSET($J$6,0,0,I28,1)))/I29</f>
        <v>0</v>
      </c>
      <c r="K29">
        <f t="shared" ca="1" si="4"/>
        <v>0</v>
      </c>
    </row>
    <row r="30" spans="2:11" x14ac:dyDescent="0.25">
      <c r="B30">
        <v>25</v>
      </c>
      <c r="C30">
        <f t="array" aca="1" ref="C30" ca="1">SUM(COMBIN(B29,_xll.IOTA(B29,1))*OFFSET($C$5,0,0,B29,1)*_xll.ARRAY.REVERSE(OFFSET($C$6,0,0,B29,1)))</f>
        <v>1.5983517332476097E+21</v>
      </c>
      <c r="D30">
        <f t="shared" si="0"/>
        <v>1.5511210043330984E+25</v>
      </c>
      <c r="E30">
        <f t="shared" ca="1" si="1"/>
        <v>1.0304494161207095E-4</v>
      </c>
      <c r="F30">
        <f t="shared" si="5"/>
        <v>-9.9999999999999338E-26</v>
      </c>
      <c r="G30">
        <f t="shared" ca="1" si="2"/>
        <v>-1.0304494161207027E-29</v>
      </c>
      <c r="I30">
        <v>25</v>
      </c>
      <c r="J30">
        <f t="array" aca="1" ref="J30" ca="1">SUM((_xll.ARRAY.REVERSE(_xll.IOTA(I29,1))/_xll.IOTA(I29,1))*OFFSET($J$5,0,0,I29,1)*_xll.ARRAY.REVERSE(OFFSET($J$6,0,0,I29,1)))/I30</f>
        <v>1.0304494161207093E-4</v>
      </c>
      <c r="K30">
        <f t="shared" ca="1" si="4"/>
        <v>0</v>
      </c>
    </row>
    <row r="31" spans="2:11" x14ac:dyDescent="0.25">
      <c r="B31">
        <v>26</v>
      </c>
      <c r="C31">
        <f t="array" aca="1" ref="C31" ca="1">SUM(COMBIN(B30,_xll.IOTA(B30,1))*OFFSET($C$5,0,0,B30,1)*_xll.ARRAY.REVERSE(OFFSET($C$6,0,0,B30,1)))</f>
        <v>0</v>
      </c>
      <c r="D31">
        <f t="shared" si="0"/>
        <v>4.0329146112660572E+26</v>
      </c>
      <c r="E31">
        <f t="shared" ca="1" si="1"/>
        <v>0</v>
      </c>
      <c r="F31">
        <f t="shared" si="5"/>
        <v>9.9999999999999315E-27</v>
      </c>
      <c r="G31">
        <f t="shared" ca="1" si="2"/>
        <v>0</v>
      </c>
      <c r="I31">
        <v>26</v>
      </c>
      <c r="J31">
        <f t="array" aca="1" ref="J31" ca="1">SUM((_xll.ARRAY.REVERSE(_xll.IOTA(I30,1))/_xll.IOTA(I30,1))*OFFSET($J$5,0,0,I30,1)*_xll.ARRAY.REVERSE(OFFSET($J$6,0,0,I30,1)))/I31</f>
        <v>0</v>
      </c>
      <c r="K31">
        <f t="shared" ca="1" si="4"/>
        <v>0</v>
      </c>
    </row>
    <row r="32" spans="2:11" x14ac:dyDescent="0.25">
      <c r="B32">
        <v>27</v>
      </c>
      <c r="C32">
        <f t="array" aca="1" ref="C32" ca="1">SUM(COMBIN(B31,_xll.IOTA(B31,1))*OFFSET($C$5,0,0,B31,1)*_xll.ARRAY.REVERSE(OFFSET($C$6,0,0,B31,1)))</f>
        <v>6.5578224979953158E+23</v>
      </c>
      <c r="D32">
        <f t="shared" si="0"/>
        <v>1.0888869450418352E+28</v>
      </c>
      <c r="E32">
        <f t="shared" ca="1" si="1"/>
        <v>6.0225008003409974E-5</v>
      </c>
      <c r="F32">
        <f t="shared" si="5"/>
        <v>-9.9999999999999304E-28</v>
      </c>
      <c r="G32">
        <f t="shared" ca="1" si="2"/>
        <v>-6.0225008003409552E-32</v>
      </c>
      <c r="I32">
        <v>27</v>
      </c>
      <c r="J32">
        <f t="array" aca="1" ref="J32" ca="1">SUM((_xll.ARRAY.REVERSE(_xll.IOTA(I31,1))/_xll.IOTA(I31,1))*OFFSET($J$5,0,0,I31,1)*_xll.ARRAY.REVERSE(OFFSET($J$6,0,0,I31,1)))/I32</f>
        <v>6.0225008003409987E-5</v>
      </c>
      <c r="K32">
        <f t="shared" ca="1" si="4"/>
        <v>0</v>
      </c>
    </row>
    <row r="33" spans="2:11" x14ac:dyDescent="0.25">
      <c r="B33">
        <v>28</v>
      </c>
      <c r="C33">
        <f t="array" aca="1" ref="C33" ca="1">SUM(COMBIN(B32,_xll.IOTA(B32,1))*OFFSET($C$5,0,0,B32,1)*_xll.ARRAY.REVERSE(OFFSET($C$6,0,0,B32,1)))</f>
        <v>0</v>
      </c>
      <c r="D33">
        <f t="shared" si="0"/>
        <v>3.048883446117138E+29</v>
      </c>
      <c r="E33">
        <f t="shared" ca="1" si="1"/>
        <v>0</v>
      </c>
      <c r="F33">
        <f t="shared" si="5"/>
        <v>9.9999999999999257E-29</v>
      </c>
      <c r="G33">
        <f t="shared" ca="1" si="2"/>
        <v>0</v>
      </c>
      <c r="I33">
        <v>28</v>
      </c>
      <c r="J33">
        <f t="array" aca="1" ref="J33" ca="1">SUM((_xll.ARRAY.REVERSE(_xll.IOTA(I32,1))/_xll.IOTA(I32,1))*OFFSET($J$5,0,0,I32,1)*_xll.ARRAY.REVERSE(OFFSET($J$6,0,0,I32,1)))/I33</f>
        <v>0</v>
      </c>
      <c r="K33">
        <f t="shared" ca="1" si="4"/>
        <v>0</v>
      </c>
    </row>
    <row r="34" spans="2:11" x14ac:dyDescent="0.25">
      <c r="B34">
        <v>29</v>
      </c>
      <c r="C34">
        <f t="array" aca="1" ref="C34" ca="1">SUM(COMBIN(B33,_xll.IOTA(B33,1))*OFFSET($C$5,0,0,B33,1)*_xll.ARRAY.REVERSE(OFFSET($C$6,0,0,B33,1)))</f>
        <v>3.131604048649738E+26</v>
      </c>
      <c r="D34">
        <f t="shared" si="0"/>
        <v>8.8417619937397008E+30</v>
      </c>
      <c r="E34">
        <f t="shared" ca="1" si="1"/>
        <v>3.5418325565277955E-5</v>
      </c>
      <c r="F34">
        <f t="shared" si="5"/>
        <v>-9.9999999999999238E-30</v>
      </c>
      <c r="G34">
        <f t="shared" ca="1" si="2"/>
        <v>-3.5418325565277684E-34</v>
      </c>
      <c r="I34">
        <v>29</v>
      </c>
      <c r="J34">
        <f t="array" aca="1" ref="J34" ca="1">SUM((_xll.ARRAY.REVERSE(_xll.IOTA(I33,1))/_xll.IOTA(I33,1))*OFFSET($J$5,0,0,I33,1)*_xll.ARRAY.REVERSE(OFFSET($J$6,0,0,I33,1)))/I34</f>
        <v>3.5418325565277962E-5</v>
      </c>
      <c r="K34">
        <f t="shared" ca="1" si="4"/>
        <v>0</v>
      </c>
    </row>
    <row r="35" spans="2:11" x14ac:dyDescent="0.25">
      <c r="B35">
        <v>30</v>
      </c>
      <c r="C35">
        <f t="array" aca="1" ref="C35" ca="1">SUM(COMBIN(B34,_xll.IOTA(B34,1))*OFFSET($C$5,0,0,B34,1)*_xll.ARRAY.REVERSE(OFFSET($C$6,0,0,B34,1)))</f>
        <v>0</v>
      </c>
      <c r="D35">
        <f t="shared" si="0"/>
        <v>2.652528598121911E+32</v>
      </c>
      <c r="E35">
        <f t="shared" ca="1" si="1"/>
        <v>0</v>
      </c>
      <c r="F35">
        <f t="shared" si="5"/>
        <v>9.999999999999922E-31</v>
      </c>
      <c r="G35">
        <f t="shared" ca="1" si="2"/>
        <v>0</v>
      </c>
      <c r="I35">
        <v>30</v>
      </c>
      <c r="J35">
        <f t="array" aca="1" ref="J35" ca="1">SUM((_xll.ARRAY.REVERSE(_xll.IOTA(I34,1))/_xll.IOTA(I34,1))*OFFSET($J$5,0,0,I34,1)*_xll.ARRAY.REVERSE(OFFSET($J$6,0,0,I34,1)))/I35</f>
        <v>0</v>
      </c>
      <c r="K35">
        <f t="shared" ca="1" si="4"/>
        <v>0</v>
      </c>
    </row>
    <row r="36" spans="2:11" x14ac:dyDescent="0.25">
      <c r="B36">
        <v>31</v>
      </c>
      <c r="C36">
        <f t="array" aca="1" ref="C36" ca="1">SUM(COMBIN(B35,_xll.IOTA(B35,1))*OFFSET($C$5,0,0,B35,1)*_xll.ARRAY.REVERSE(OFFSET($C$6,0,0,B35,1)))</f>
        <v>1.7220166851265727E+29</v>
      </c>
      <c r="D36">
        <f t="shared" si="0"/>
        <v>8.2228386541779236E+33</v>
      </c>
      <c r="E36">
        <f t="shared" ca="1" si="1"/>
        <v>2.0941876127554042E-5</v>
      </c>
      <c r="F36">
        <f t="shared" si="5"/>
        <v>-9.999999999999922E-32</v>
      </c>
      <c r="G36">
        <f t="shared" ca="1" si="2"/>
        <v>-2.0941876127553879E-36</v>
      </c>
      <c r="I36">
        <v>31</v>
      </c>
      <c r="J36">
        <f t="array" aca="1" ref="J36" ca="1">SUM((_xll.ARRAY.REVERSE(_xll.IOTA(I35,1))/_xll.IOTA(I35,1))*OFFSET($J$5,0,0,I35,1)*_xll.ARRAY.REVERSE(OFFSET($J$6,0,0,I35,1)))/I36</f>
        <v>2.0941876127554059E-5</v>
      </c>
      <c r="K36">
        <f t="shared" ca="1" si="4"/>
        <v>0</v>
      </c>
    </row>
    <row r="37" spans="2:11" x14ac:dyDescent="0.25">
      <c r="B37">
        <v>32</v>
      </c>
      <c r="C37">
        <f t="array" aca="1" ref="C37" ca="1">SUM(COMBIN(B36,_xll.IOTA(B36,1))*OFFSET($C$5,0,0,B36,1)*_xll.ARRAY.REVERSE(OFFSET($C$6,0,0,B36,1)))</f>
        <v>0</v>
      </c>
      <c r="I37">
        <v>32</v>
      </c>
      <c r="J37">
        <f t="array" aca="1" ref="J37" ca="1">SUM((_xll.ARRAY.REVERSE(_xll.IOTA(I36,1))/_xll.IOTA(I36,1))*OFFSET($J$5,0,0,I36,1)*_xll.ARRAY.REVERSE(OFFSET($J$6,0,0,I36,1)))/I37</f>
        <v>0</v>
      </c>
      <c r="K37">
        <f t="shared" ca="1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2014-04-08T14:05:04Z</dcterms:created>
  <dcterms:modified xsi:type="dcterms:W3CDTF">2014-04-08T21:34:53Z</dcterms:modified>
</cp:coreProperties>
</file>