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forward\"/>
    </mc:Choice>
  </mc:AlternateContent>
  <bookViews>
    <workbookView xWindow="0" yWindow="0" windowWidth="1533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9" i="1"/>
  <c r="G2" i="1"/>
  <c r="E6" i="1"/>
  <c r="E9" i="1"/>
  <c r="D12" i="1" a="1"/>
  <c r="C12" i="1" a="1"/>
  <c r="D15" i="1" l="1"/>
  <c r="D19" i="1"/>
  <c r="D23" i="1"/>
  <c r="D27" i="1"/>
  <c r="D31" i="1"/>
  <c r="D35" i="1"/>
  <c r="D12" i="1"/>
  <c r="D16" i="1"/>
  <c r="D20" i="1"/>
  <c r="D24" i="1"/>
  <c r="D28" i="1"/>
  <c r="D32" i="1"/>
  <c r="D36" i="1"/>
  <c r="D13" i="1"/>
  <c r="D17" i="1"/>
  <c r="D21" i="1"/>
  <c r="D25" i="1"/>
  <c r="D29" i="1"/>
  <c r="D33" i="1"/>
  <c r="D37" i="1"/>
  <c r="D14" i="1"/>
  <c r="D18" i="1"/>
  <c r="D22" i="1"/>
  <c r="D26" i="1"/>
  <c r="D30" i="1"/>
  <c r="D34" i="1"/>
  <c r="C15" i="1"/>
  <c r="C12" i="1"/>
  <c r="C16" i="1"/>
  <c r="C20" i="1"/>
  <c r="C24" i="1"/>
  <c r="C28" i="1"/>
  <c r="C32" i="1"/>
  <c r="C36" i="1"/>
  <c r="C17" i="1"/>
  <c r="C21" i="1"/>
  <c r="C25" i="1"/>
  <c r="C29" i="1"/>
  <c r="C33" i="1"/>
  <c r="C37" i="1"/>
  <c r="C18" i="1"/>
  <c r="C22" i="1"/>
  <c r="C26" i="1"/>
  <c r="C30" i="1"/>
  <c r="C34" i="1"/>
  <c r="C19" i="1"/>
  <c r="C23" i="1"/>
  <c r="C27" i="1"/>
  <c r="C31" i="1"/>
  <c r="C35" i="1"/>
  <c r="C13" i="1"/>
  <c r="C14" i="1"/>
</calcChain>
</file>

<file path=xl/sharedStrings.xml><?xml version="1.0" encoding="utf-8"?>
<sst xmlns="http://schemas.openxmlformats.org/spreadsheetml/2006/main" count="20" uniqueCount="16">
  <si>
    <t>Curve</t>
  </si>
  <si>
    <t>Maturity</t>
  </si>
  <si>
    <t>Coupon</t>
  </si>
  <si>
    <t>Inst</t>
  </si>
  <si>
    <t>Ticker</t>
  </si>
  <si>
    <t>Time</t>
  </si>
  <si>
    <t>Forward</t>
  </si>
  <si>
    <t>Spot</t>
  </si>
  <si>
    <t>CD3</t>
  </si>
  <si>
    <t>CD6</t>
  </si>
  <si>
    <t>CD12</t>
  </si>
  <si>
    <t>BOND2</t>
  </si>
  <si>
    <t>BOND5</t>
  </si>
  <si>
    <t>BOND10</t>
  </si>
  <si>
    <t>BOND30</t>
  </si>
  <si>
    <t>←!!!add instrument and next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</si>
</sst>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1"/>
    <xf numFmtId="0" fontId="2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Sheet1!$B$12:$B$37</c:f>
              <c:numCache>
                <c:formatCode>General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2.5</c:v>
                </c:pt>
                <c:pt idx="14">
                  <c:v>3</c:v>
                </c:pt>
                <c:pt idx="15">
                  <c:v>3.5</c:v>
                </c:pt>
                <c:pt idx="16">
                  <c:v>4</c:v>
                </c:pt>
                <c:pt idx="17">
                  <c:v>4.5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20</c:v>
                </c:pt>
                <c:pt idx="25">
                  <c:v>30</c:v>
                </c:pt>
              </c:numCache>
            </c:numRef>
          </c:xVal>
          <c:yVal>
            <c:numRef>
              <c:f>Sheet1!$C$12:$C$37</c:f>
              <c:numCache>
                <c:formatCode>General</c:formatCode>
                <c:ptCount val="26"/>
                <c:pt idx="0">
                  <c:v>6.389781793038507E-3</c:v>
                </c:pt>
                <c:pt idx="1">
                  <c:v>6.389781793038507E-3</c:v>
                </c:pt>
                <c:pt idx="2">
                  <c:v>6.389781793038507E-3</c:v>
                </c:pt>
                <c:pt idx="3">
                  <c:v>6.389781793038507E-3</c:v>
                </c:pt>
                <c:pt idx="4">
                  <c:v>6.389781793038507E-3</c:v>
                </c:pt>
                <c:pt idx="5">
                  <c:v>6.389781793038507E-3</c:v>
                </c:pt>
                <c:pt idx="6">
                  <c:v>6.389781793038507E-3</c:v>
                </c:pt>
                <c:pt idx="7">
                  <c:v>6.389781793038507E-3</c:v>
                </c:pt>
                <c:pt idx="8">
                  <c:v>6.389781793038507E-3</c:v>
                </c:pt>
                <c:pt idx="9">
                  <c:v>6.389781793038507E-3</c:v>
                </c:pt>
                <c:pt idx="10">
                  <c:v>6.389781793038507E-3</c:v>
                </c:pt>
                <c:pt idx="11">
                  <c:v>6.389781793038507E-3</c:v>
                </c:pt>
                <c:pt idx="12">
                  <c:v>6.389781793038507E-3</c:v>
                </c:pt>
                <c:pt idx="13">
                  <c:v>3.1206974377647398E-2</c:v>
                </c:pt>
                <c:pt idx="14">
                  <c:v>3.1206974377647398E-2</c:v>
                </c:pt>
                <c:pt idx="15">
                  <c:v>3.1206974377647398E-2</c:v>
                </c:pt>
                <c:pt idx="16">
                  <c:v>3.1206974377647398E-2</c:v>
                </c:pt>
                <c:pt idx="17">
                  <c:v>3.1206974377647398E-2</c:v>
                </c:pt>
                <c:pt idx="18">
                  <c:v>3.1206974377647398E-2</c:v>
                </c:pt>
                <c:pt idx="19">
                  <c:v>3.1206974377647398E-2</c:v>
                </c:pt>
                <c:pt idx="20">
                  <c:v>3.1206974377647398E-2</c:v>
                </c:pt>
                <c:pt idx="21">
                  <c:v>3.1206974377647398E-2</c:v>
                </c:pt>
                <c:pt idx="22">
                  <c:v>3.1206974377647398E-2</c:v>
                </c:pt>
                <c:pt idx="23">
                  <c:v>3.1206974377647398E-2</c:v>
                </c:pt>
                <c:pt idx="24">
                  <c:v>3.1206974377647398E-2</c:v>
                </c:pt>
                <c:pt idx="25">
                  <c:v>3.1206974377647398E-2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Sheet1!$D$11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Sheet1!$B$12:$B$37</c:f>
              <c:numCache>
                <c:formatCode>General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2.5</c:v>
                </c:pt>
                <c:pt idx="14">
                  <c:v>3</c:v>
                </c:pt>
                <c:pt idx="15">
                  <c:v>3.5</c:v>
                </c:pt>
                <c:pt idx="16">
                  <c:v>4</c:v>
                </c:pt>
                <c:pt idx="17">
                  <c:v>4.5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20</c:v>
                </c:pt>
                <c:pt idx="25">
                  <c:v>30</c:v>
                </c:pt>
              </c:numCache>
            </c:numRef>
          </c:xVal>
          <c:yVal>
            <c:numRef>
              <c:f>Sheet1!$D$12:$D$37</c:f>
              <c:numCache>
                <c:formatCode>General</c:formatCode>
                <c:ptCount val="26"/>
                <c:pt idx="0">
                  <c:v>6.389781793038507E-3</c:v>
                </c:pt>
                <c:pt idx="1">
                  <c:v>6.389781793038507E-3</c:v>
                </c:pt>
                <c:pt idx="2">
                  <c:v>6.389781793038507E-3</c:v>
                </c:pt>
                <c:pt idx="3">
                  <c:v>6.389781793038507E-3</c:v>
                </c:pt>
                <c:pt idx="4">
                  <c:v>6.389781793038507E-3</c:v>
                </c:pt>
                <c:pt idx="5">
                  <c:v>6.389781793038507E-3</c:v>
                </c:pt>
                <c:pt idx="6">
                  <c:v>6.389781793038507E-3</c:v>
                </c:pt>
                <c:pt idx="7">
                  <c:v>6.389781793038507E-3</c:v>
                </c:pt>
                <c:pt idx="8">
                  <c:v>6.389781793038507E-3</c:v>
                </c:pt>
                <c:pt idx="9">
                  <c:v>6.389781793038507E-3</c:v>
                </c:pt>
                <c:pt idx="10">
                  <c:v>6.389781793038507E-3</c:v>
                </c:pt>
                <c:pt idx="11">
                  <c:v>6.389781793038507E-3</c:v>
                </c:pt>
                <c:pt idx="12">
                  <c:v>6.389781793038507E-3</c:v>
                </c:pt>
                <c:pt idx="13">
                  <c:v>1.1353220309960286E-2</c:v>
                </c:pt>
                <c:pt idx="14">
                  <c:v>1.466217932124147E-2</c:v>
                </c:pt>
                <c:pt idx="15">
                  <c:v>1.7025721472156603E-2</c:v>
                </c:pt>
                <c:pt idx="16">
                  <c:v>1.8798378085342952E-2</c:v>
                </c:pt>
                <c:pt idx="17">
                  <c:v>2.0177111006710116E-2</c:v>
                </c:pt>
                <c:pt idx="18">
                  <c:v>2.1280097343803841E-2</c:v>
                </c:pt>
                <c:pt idx="19">
                  <c:v>2.2934576849444433E-2</c:v>
                </c:pt>
                <c:pt idx="20">
                  <c:v>2.4116347924902002E-2</c:v>
                </c:pt>
                <c:pt idx="21">
                  <c:v>2.5002676231495175E-2</c:v>
                </c:pt>
                <c:pt idx="22">
                  <c:v>2.5692042692178754E-2</c:v>
                </c:pt>
                <c:pt idx="23">
                  <c:v>2.6243535860725621E-2</c:v>
                </c:pt>
                <c:pt idx="24">
                  <c:v>2.872525511918651E-2</c:v>
                </c:pt>
                <c:pt idx="25">
                  <c:v>2.9552494872006802E-2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365152"/>
        <c:axId val="483359272"/>
      </c:scatterChart>
      <c:valAx>
        <c:axId val="48336515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59272"/>
        <c:crosses val="autoZero"/>
        <c:crossBetween val="midCat"/>
      </c:valAx>
      <c:valAx>
        <c:axId val="48335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6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10</xdr:row>
      <xdr:rowOff>0</xdr:rowOff>
    </xdr:from>
    <xdr:to>
      <xdr:col>11</xdr:col>
      <xdr:colOff>1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abSelected="1" workbookViewId="0"/>
  </sheetViews>
  <sheetFormatPr defaultRowHeight="15" x14ac:dyDescent="0.25"/>
  <cols>
    <col min="5" max="7" width="12" bestFit="1" customWidth="1"/>
  </cols>
  <sheetData>
    <row r="2" spans="2:7" x14ac:dyDescent="0.25">
      <c r="B2" s="2" t="s">
        <v>4</v>
      </c>
      <c r="C2" s="2" t="s">
        <v>1</v>
      </c>
      <c r="D2" s="2" t="s">
        <v>2</v>
      </c>
      <c r="E2" s="2" t="s">
        <v>3</v>
      </c>
      <c r="F2" s="2" t="s">
        <v>0</v>
      </c>
      <c r="G2">
        <f>_xll.XLL.PWFLAT.FORWARD(0, 0)</f>
        <v>8.11684411279794E-209</v>
      </c>
    </row>
    <row r="3" spans="2:7" x14ac:dyDescent="0.25">
      <c r="B3" s="1" t="s">
        <v>8</v>
      </c>
      <c r="C3">
        <v>0.25</v>
      </c>
      <c r="D3">
        <v>0</v>
      </c>
      <c r="E3" s="3"/>
      <c r="F3" s="3"/>
      <c r="G3" s="4" t="s">
        <v>15</v>
      </c>
    </row>
    <row r="4" spans="2:7" x14ac:dyDescent="0.25">
      <c r="B4" s="1" t="s">
        <v>9</v>
      </c>
      <c r="C4">
        <v>0.5</v>
      </c>
      <c r="D4">
        <v>1.1999999999999999E-3</v>
      </c>
      <c r="E4" s="3"/>
      <c r="F4" s="3"/>
      <c r="G4" s="4" t="s">
        <v>15</v>
      </c>
    </row>
    <row r="5" spans="2:7" x14ac:dyDescent="0.25">
      <c r="B5" s="1" t="s">
        <v>10</v>
      </c>
      <c r="C5">
        <v>1</v>
      </c>
      <c r="D5">
        <v>2.3E-3</v>
      </c>
      <c r="E5" s="3"/>
      <c r="F5" s="3"/>
      <c r="G5" s="4" t="s">
        <v>15</v>
      </c>
    </row>
    <row r="6" spans="2:7" x14ac:dyDescent="0.25">
      <c r="B6" s="1" t="s">
        <v>11</v>
      </c>
      <c r="C6">
        <v>2</v>
      </c>
      <c r="D6">
        <v>6.4000000000000003E-3</v>
      </c>
      <c r="E6">
        <f>_xll.XLL.INSTRUMENT.BOND(C6, 2, D6)</f>
        <v>2.5208891627924076E-220</v>
      </c>
      <c r="F6">
        <f>_xll.XLL.PWFLAT.FORWARD.NEXT(G2, E6, 1)</f>
        <v>9.1694250448552679E-209</v>
      </c>
    </row>
    <row r="7" spans="2:7" x14ac:dyDescent="0.25">
      <c r="B7" s="1" t="s">
        <v>12</v>
      </c>
      <c r="C7">
        <v>5</v>
      </c>
      <c r="D7">
        <v>1.4200000000000001E-2</v>
      </c>
      <c r="E7" s="3"/>
      <c r="F7" s="3"/>
      <c r="G7" s="4" t="s">
        <v>15</v>
      </c>
    </row>
    <row r="8" spans="2:7" x14ac:dyDescent="0.25">
      <c r="B8" s="1" t="s">
        <v>13</v>
      </c>
      <c r="C8">
        <v>10</v>
      </c>
      <c r="D8">
        <v>2.0899999999999998E-2</v>
      </c>
      <c r="E8" s="3"/>
      <c r="F8" s="3"/>
      <c r="G8" s="4" t="s">
        <v>15</v>
      </c>
    </row>
    <row r="9" spans="2:7" x14ac:dyDescent="0.25">
      <c r="B9" s="1" t="s">
        <v>14</v>
      </c>
      <c r="C9">
        <v>30</v>
      </c>
      <c r="D9">
        <v>2.9000000000000001E-2</v>
      </c>
      <c r="E9">
        <f>_xll.XLL.INSTRUMENT.BOND(C9, 2, D9)</f>
        <v>2.5207270659761141E-220</v>
      </c>
      <c r="F9">
        <f>_xll.XLL.PWFLAT.FORWARD.NEXT(F6, E9, 1)</f>
        <v>9.1761828312823328E-209</v>
      </c>
    </row>
    <row r="11" spans="2:7" x14ac:dyDescent="0.25">
      <c r="B11" s="2" t="s">
        <v>5</v>
      </c>
      <c r="C11" s="2" t="s">
        <v>6</v>
      </c>
      <c r="D11" s="2" t="s">
        <v>7</v>
      </c>
    </row>
    <row r="12" spans="2:7" x14ac:dyDescent="0.25">
      <c r="B12">
        <v>0</v>
      </c>
      <c r="C12">
        <f t="array" ref="C12:C37">_xll.XLL.PWFLAT.FORWARD.VALUE($F$9, B12:B37)</f>
        <v>6.389781793038507E-3</v>
      </c>
      <c r="D12">
        <f t="array" ref="D12:D37">_xll.XLL.PWFLAT.FORWARD.SPOT($F$9, B12:B37)</f>
        <v>6.389781793038507E-3</v>
      </c>
    </row>
    <row r="13" spans="2:7" x14ac:dyDescent="0.25">
      <c r="B13">
        <v>0.1</v>
      </c>
      <c r="C13">
        <v>6.389781793038507E-3</v>
      </c>
      <c r="D13">
        <v>6.389781793038507E-3</v>
      </c>
    </row>
    <row r="14" spans="2:7" x14ac:dyDescent="0.25">
      <c r="B14">
        <v>0.2</v>
      </c>
      <c r="C14">
        <v>6.389781793038507E-3</v>
      </c>
      <c r="D14">
        <v>6.389781793038507E-3</v>
      </c>
    </row>
    <row r="15" spans="2:7" x14ac:dyDescent="0.25">
      <c r="B15">
        <v>0.3</v>
      </c>
      <c r="C15">
        <v>6.389781793038507E-3</v>
      </c>
      <c r="D15">
        <v>6.389781793038507E-3</v>
      </c>
    </row>
    <row r="16" spans="2:7" x14ac:dyDescent="0.25">
      <c r="B16">
        <v>0.4</v>
      </c>
      <c r="C16">
        <v>6.389781793038507E-3</v>
      </c>
      <c r="D16">
        <v>6.389781793038507E-3</v>
      </c>
    </row>
    <row r="17" spans="2:4" x14ac:dyDescent="0.25">
      <c r="B17">
        <v>0.5</v>
      </c>
      <c r="C17">
        <v>6.389781793038507E-3</v>
      </c>
      <c r="D17">
        <v>6.389781793038507E-3</v>
      </c>
    </row>
    <row r="18" spans="2:4" x14ac:dyDescent="0.25">
      <c r="B18">
        <v>0.6</v>
      </c>
      <c r="C18">
        <v>6.389781793038507E-3</v>
      </c>
      <c r="D18">
        <v>6.389781793038507E-3</v>
      </c>
    </row>
    <row r="19" spans="2:4" x14ac:dyDescent="0.25">
      <c r="B19">
        <v>0.7</v>
      </c>
      <c r="C19">
        <v>6.389781793038507E-3</v>
      </c>
      <c r="D19">
        <v>6.389781793038507E-3</v>
      </c>
    </row>
    <row r="20" spans="2:4" x14ac:dyDescent="0.25">
      <c r="B20">
        <v>0.8</v>
      </c>
      <c r="C20">
        <v>6.389781793038507E-3</v>
      </c>
      <c r="D20">
        <v>6.389781793038507E-3</v>
      </c>
    </row>
    <row r="21" spans="2:4" x14ac:dyDescent="0.25">
      <c r="B21">
        <v>0.9</v>
      </c>
      <c r="C21">
        <v>6.389781793038507E-3</v>
      </c>
      <c r="D21">
        <v>6.389781793038507E-3</v>
      </c>
    </row>
    <row r="22" spans="2:4" x14ac:dyDescent="0.25">
      <c r="B22">
        <v>1</v>
      </c>
      <c r="C22">
        <v>6.389781793038507E-3</v>
      </c>
      <c r="D22">
        <v>6.389781793038507E-3</v>
      </c>
    </row>
    <row r="23" spans="2:4" x14ac:dyDescent="0.25">
      <c r="B23">
        <v>1.5</v>
      </c>
      <c r="C23">
        <v>6.389781793038507E-3</v>
      </c>
      <c r="D23">
        <v>6.389781793038507E-3</v>
      </c>
    </row>
    <row r="24" spans="2:4" x14ac:dyDescent="0.25">
      <c r="B24">
        <v>2</v>
      </c>
      <c r="C24">
        <v>6.389781793038507E-3</v>
      </c>
      <c r="D24">
        <v>6.389781793038507E-3</v>
      </c>
    </row>
    <row r="25" spans="2:4" x14ac:dyDescent="0.25">
      <c r="B25">
        <v>2.5</v>
      </c>
      <c r="C25">
        <v>3.1206974377647398E-2</v>
      </c>
      <c r="D25">
        <v>1.1353220309960286E-2</v>
      </c>
    </row>
    <row r="26" spans="2:4" x14ac:dyDescent="0.25">
      <c r="B26">
        <v>3</v>
      </c>
      <c r="C26">
        <v>3.1206974377647398E-2</v>
      </c>
      <c r="D26">
        <v>1.466217932124147E-2</v>
      </c>
    </row>
    <row r="27" spans="2:4" x14ac:dyDescent="0.25">
      <c r="B27">
        <v>3.5</v>
      </c>
      <c r="C27">
        <v>3.1206974377647398E-2</v>
      </c>
      <c r="D27">
        <v>1.7025721472156603E-2</v>
      </c>
    </row>
    <row r="28" spans="2:4" x14ac:dyDescent="0.25">
      <c r="B28">
        <v>4</v>
      </c>
      <c r="C28">
        <v>3.1206974377647398E-2</v>
      </c>
      <c r="D28">
        <v>1.8798378085342952E-2</v>
      </c>
    </row>
    <row r="29" spans="2:4" x14ac:dyDescent="0.25">
      <c r="B29">
        <v>4.5</v>
      </c>
      <c r="C29">
        <v>3.1206974377647398E-2</v>
      </c>
      <c r="D29">
        <v>2.0177111006710116E-2</v>
      </c>
    </row>
    <row r="30" spans="2:4" x14ac:dyDescent="0.25">
      <c r="B30">
        <v>5</v>
      </c>
      <c r="C30">
        <v>3.1206974377647398E-2</v>
      </c>
      <c r="D30">
        <v>2.1280097343803841E-2</v>
      </c>
    </row>
    <row r="31" spans="2:4" x14ac:dyDescent="0.25">
      <c r="B31">
        <v>6</v>
      </c>
      <c r="C31">
        <v>3.1206974377647398E-2</v>
      </c>
      <c r="D31">
        <v>2.2934576849444433E-2</v>
      </c>
    </row>
    <row r="32" spans="2:4" x14ac:dyDescent="0.25">
      <c r="B32">
        <v>7</v>
      </c>
      <c r="C32">
        <v>3.1206974377647398E-2</v>
      </c>
      <c r="D32">
        <v>2.4116347924902002E-2</v>
      </c>
    </row>
    <row r="33" spans="2:4" x14ac:dyDescent="0.25">
      <c r="B33">
        <v>8</v>
      </c>
      <c r="C33">
        <v>3.1206974377647398E-2</v>
      </c>
      <c r="D33">
        <v>2.5002676231495175E-2</v>
      </c>
    </row>
    <row r="34" spans="2:4" x14ac:dyDescent="0.25">
      <c r="B34">
        <v>9</v>
      </c>
      <c r="C34">
        <v>3.1206974377647398E-2</v>
      </c>
      <c r="D34">
        <v>2.5692042692178754E-2</v>
      </c>
    </row>
    <row r="35" spans="2:4" x14ac:dyDescent="0.25">
      <c r="B35">
        <v>10</v>
      </c>
      <c r="C35">
        <v>3.1206974377647398E-2</v>
      </c>
      <c r="D35">
        <v>2.6243535860725621E-2</v>
      </c>
    </row>
    <row r="36" spans="2:4" x14ac:dyDescent="0.25">
      <c r="B36">
        <v>20</v>
      </c>
      <c r="C36">
        <v>3.1206974377647398E-2</v>
      </c>
      <c r="D36">
        <v>2.872525511918651E-2</v>
      </c>
    </row>
    <row r="37" spans="2:4" x14ac:dyDescent="0.25">
      <c r="B37">
        <v>30</v>
      </c>
      <c r="C37">
        <v>3.1206974377647398E-2</v>
      </c>
      <c r="D37">
        <v>2.9552494872006802E-2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2015-10-25T13:27:18Z</dcterms:created>
  <dcterms:modified xsi:type="dcterms:W3CDTF">2015-10-25T14:00:50Z</dcterms:modified>
</cp:coreProperties>
</file>