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9155" windowHeight="8250"/>
  </bookViews>
  <sheets>
    <sheet name="QUOTE" sheetId="1" r:id="rId1"/>
    <sheet name="HISTORICAL" sheetId="2" r:id="rId2"/>
  </sheets>
  <definedNames>
    <definedName name="Close">INDEX(_xll.RANGE.GET([0]!Data),,5)</definedName>
    <definedName name="Data">HISTORICAL!$C$9</definedName>
    <definedName name="Date">INDEX(_xll.RANGE.GET([0]!Data),,1)</definedName>
    <definedName name="Frequency">HISTORICAL!$C$7</definedName>
    <definedName name="From">HISTORICAL!$C$5</definedName>
    <definedName name="Headers">HISTORICAL!$C$8</definedName>
    <definedName name="High">INDEX(_xll.RANGE.GET([0]!Data),,3)</definedName>
    <definedName name="Low">INDEX(_xll.RANGE.GET([0]!Data),,4)</definedName>
    <definedName name="Open">INDEX(_xll.RANGE.GET([0]!Data),,2)</definedName>
    <definedName name="Ticker">HISTORICAL!$C$4</definedName>
    <definedName name="To">HISTORICAL!$C$6</definedName>
  </definedNames>
  <calcPr calcId="114210"/>
</workbook>
</file>

<file path=xl/calcChain.xml><?xml version="1.0" encoding="utf-8"?>
<calcChain xmlns="http://schemas.openxmlformats.org/spreadsheetml/2006/main">
  <c r="C9" i="2"/>
  <c r="C4" i="1"/>
  <c r="E4"/>
  <c r="G4"/>
  <c r="F4"/>
  <c r="D4"/>
  <c r="C5" a="1"/>
  <c r="C13" i="2" a="1"/>
  <c r="C13"/>
  <c r="D13"/>
  <c r="E13"/>
  <c r="F13"/>
  <c r="G13"/>
  <c r="H13"/>
  <c r="I13"/>
  <c r="C14"/>
  <c r="D14"/>
  <c r="E14"/>
  <c r="F14"/>
  <c r="G14"/>
  <c r="H14"/>
  <c r="I14"/>
  <c r="C15"/>
  <c r="D15"/>
  <c r="E15"/>
  <c r="F15"/>
  <c r="G15"/>
  <c r="H15"/>
  <c r="I15"/>
  <c r="C16"/>
  <c r="D16"/>
  <c r="E16"/>
  <c r="F16"/>
  <c r="G16"/>
  <c r="H16"/>
  <c r="I16"/>
  <c r="C17"/>
  <c r="D17"/>
  <c r="E17"/>
  <c r="F17"/>
  <c r="G17"/>
  <c r="H17"/>
  <c r="I17"/>
  <c r="C18"/>
  <c r="D18"/>
  <c r="E18"/>
  <c r="F18"/>
  <c r="G18"/>
  <c r="H18"/>
  <c r="I18"/>
  <c r="C19"/>
  <c r="D19"/>
  <c r="E19"/>
  <c r="F19"/>
  <c r="G19"/>
  <c r="H19"/>
  <c r="I19"/>
  <c r="C20"/>
  <c r="D20"/>
  <c r="E20"/>
  <c r="F20"/>
  <c r="G20"/>
  <c r="H20"/>
  <c r="I20"/>
  <c r="C21"/>
  <c r="D21"/>
  <c r="E21"/>
  <c r="F21"/>
  <c r="G21"/>
  <c r="H21"/>
  <c r="I21"/>
  <c r="C22"/>
  <c r="D22"/>
  <c r="E22"/>
  <c r="F22"/>
  <c r="G22"/>
  <c r="H22"/>
  <c r="I22"/>
  <c r="C23"/>
  <c r="D23"/>
  <c r="E23"/>
  <c r="F23"/>
  <c r="G23"/>
  <c r="H23"/>
  <c r="I23"/>
  <c r="C24"/>
  <c r="D24"/>
  <c r="E24"/>
  <c r="F24"/>
  <c r="G24"/>
  <c r="H24"/>
  <c r="I24"/>
  <c r="C25"/>
  <c r="D25"/>
  <c r="E25"/>
  <c r="F25"/>
  <c r="G25"/>
  <c r="H25"/>
  <c r="I25"/>
  <c r="C26"/>
  <c r="D26"/>
  <c r="E26"/>
  <c r="F26"/>
  <c r="G26"/>
  <c r="H26"/>
  <c r="I26"/>
  <c r="C5" i="1"/>
  <c r="E5"/>
  <c r="G5"/>
  <c r="D6"/>
  <c r="F6"/>
  <c r="C7"/>
  <c r="E7"/>
  <c r="G7"/>
  <c r="D5"/>
  <c r="F5"/>
  <c r="C6"/>
  <c r="E6"/>
  <c r="G6"/>
  <c r="D7"/>
  <c r="F7"/>
</calcChain>
</file>

<file path=xl/sharedStrings.xml><?xml version="1.0" encoding="utf-8"?>
<sst xmlns="http://schemas.openxmlformats.org/spreadsheetml/2006/main" count="21" uniqueCount="19">
  <si>
    <t>IBM</t>
  </si>
  <si>
    <t>AMZN</t>
  </si>
  <si>
    <t>Ticker</t>
  </si>
  <si>
    <t>From</t>
  </si>
  <si>
    <t>To</t>
  </si>
  <si>
    <t>Headers</t>
  </si>
  <si>
    <t>Frequency</t>
  </si>
  <si>
    <t>YAHOO.QUOTE</t>
  </si>
  <si>
    <t>YAHOO.HISTORICAL</t>
  </si>
  <si>
    <t>d</t>
  </si>
  <si>
    <t>Date</t>
  </si>
  <si>
    <t>Open</t>
  </si>
  <si>
    <t>High</t>
  </si>
  <si>
    <t>Low</t>
  </si>
  <si>
    <t>Close</t>
  </si>
  <si>
    <t>Volume</t>
  </si>
  <si>
    <t>Adj Close</t>
  </si>
  <si>
    <t>Data</t>
  </si>
  <si>
    <t>CSCO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</si>
</sst>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4"/>
      <color indexed="8"/>
      <name val="Calibri"/>
      <family val="2"/>
    </font>
    <font>
      <i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1" xfId="0" applyFill="1" applyBorder="1"/>
    <xf numFmtId="0" fontId="1" fillId="2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14" fontId="0" fillId="2" borderId="0" xfId="0" applyNumberFormat="1" applyFill="1"/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5.5345911949685536E-2"/>
          <c:y val="9.187279151943463E-2"/>
          <c:w val="0.92704402515723272"/>
          <c:h val="0.74911660777385158"/>
        </c:manualLayout>
      </c:layout>
      <c:stockChart>
        <c:ser>
          <c:idx val="0"/>
          <c:order val="0"/>
          <c:tx>
            <c:strRef>
              <c:f>HISTORICAL!$D$12</c:f>
              <c:strCache>
                <c:ptCount val="1"/>
                <c:pt idx="0">
                  <c:v>Open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numRef>
              <c:f>[0]!Date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[0]!Open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HISTORICAL!$E$12</c:f>
              <c:strCache>
                <c:ptCount val="1"/>
                <c:pt idx="0">
                  <c:v>High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numRef>
              <c:f>[0]!Date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[0]!High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tx>
            <c:strRef>
              <c:f>HISTORICAL!$F$12</c:f>
              <c:strCache>
                <c:ptCount val="1"/>
                <c:pt idx="0">
                  <c:v>Low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numRef>
              <c:f>[0]!Date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[0]!Low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tx>
            <c:strRef>
              <c:f>HISTORICAL!$G$12</c:f>
              <c:strCache>
                <c:ptCount val="1"/>
                <c:pt idx="0">
                  <c:v>Close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numRef>
              <c:f>[0]!Date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[0]!Close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axId val="73720576"/>
        <c:axId val="73722112"/>
      </c:stockChart>
      <c:catAx>
        <c:axId val="73720576"/>
        <c:scaling>
          <c:orientation val="minMax"/>
        </c:scaling>
        <c:axPos val="b"/>
        <c:numFmt formatCode="m/d" sourceLinked="0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3722112"/>
        <c:crosses val="autoZero"/>
        <c:auto val="1"/>
        <c:lblAlgn val="ctr"/>
        <c:lblOffset val="100"/>
        <c:tickLblSkip val="1"/>
        <c:tickMarkSkip val="1"/>
      </c:catAx>
      <c:valAx>
        <c:axId val="7372211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crossAx val="73720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955974842767297"/>
          <c:y val="0.29681978798586572"/>
          <c:w val="6.540880503144654E-2"/>
          <c:h val="0.33922261484098942"/>
        </c:manualLayout>
      </c:layout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9</xdr:row>
      <xdr:rowOff>57150</xdr:rowOff>
    </xdr:from>
    <xdr:to>
      <xdr:col>16</xdr:col>
      <xdr:colOff>552450</xdr:colOff>
      <xdr:row>23</xdr:row>
      <xdr:rowOff>85725</xdr:rowOff>
    </xdr:to>
    <xdr:graphicFrame macro="">
      <xdr:nvGraphicFramePr>
        <xdr:cNvPr id="10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7"/>
  <sheetViews>
    <sheetView tabSelected="1" workbookViewId="0"/>
  </sheetViews>
  <sheetFormatPr defaultRowHeight="15"/>
  <cols>
    <col min="1" max="1" width="3.7109375" style="1" customWidth="1"/>
    <col min="2" max="2" width="9.140625" style="1"/>
    <col min="3" max="3" width="18.140625" style="1" bestFit="1" customWidth="1"/>
    <col min="4" max="4" width="9.140625" style="1"/>
    <col min="5" max="5" width="7.42578125" style="1" bestFit="1" customWidth="1"/>
    <col min="6" max="6" width="10.7109375" style="1" bestFit="1" customWidth="1"/>
    <col min="7" max="16384" width="9.140625" style="1"/>
  </cols>
  <sheetData>
    <row r="2" spans="2:7" ht="18.75">
      <c r="B2" s="2" t="s">
        <v>7</v>
      </c>
    </row>
    <row r="4" spans="2:7">
      <c r="B4" s="4" t="s">
        <v>2</v>
      </c>
      <c r="C4" s="3" t="str">
        <f>_xll.Yahoo_Name()</f>
        <v>n0</v>
      </c>
      <c r="D4" s="3" t="str">
        <f>_xll.Yahoo_Open()</f>
        <v>o0</v>
      </c>
      <c r="E4" s="3" t="str">
        <f>_xll.Yahoo_LastTradeTime()</f>
        <v>t1</v>
      </c>
      <c r="F4" s="3" t="str">
        <f>_xll.Yahoo_StockExchange()</f>
        <v>x0</v>
      </c>
      <c r="G4" s="3" t="str">
        <f>_xll.Yahoo_YearHigh()</f>
        <v>k0</v>
      </c>
    </row>
    <row r="5" spans="2:7">
      <c r="B5" s="5" t="s">
        <v>18</v>
      </c>
      <c r="C5" s="1" t="str">
        <f t="array" ref="C5:G7">_xll.YAHOO.QUOTE(B5:B7,C4:G4)</f>
        <v>Cisco Systems, In</v>
      </c>
      <c r="D5" s="1" t="e">
        <v>#N/A</v>
      </c>
      <c r="E5" s="1" t="str">
        <v>4:00pm</v>
      </c>
      <c r="F5" s="1" t="str">
        <v>NasdaqNM</v>
      </c>
      <c r="G5" s="1">
        <v>26.15</v>
      </c>
    </row>
    <row r="6" spans="2:7">
      <c r="B6" s="5" t="s">
        <v>0</v>
      </c>
      <c r="C6" s="1" t="str">
        <v>International Bus</v>
      </c>
      <c r="D6" s="1" t="e">
        <v>#N/A</v>
      </c>
      <c r="E6" s="1" t="str">
        <v>4:01pm</v>
      </c>
      <c r="F6" s="1" t="str">
        <v>NYSE</v>
      </c>
      <c r="G6" s="1">
        <v>215.9</v>
      </c>
    </row>
    <row r="7" spans="2:7">
      <c r="B7" s="5" t="s">
        <v>1</v>
      </c>
      <c r="C7" s="1" t="str">
        <v>Amazon.com, Inc.</v>
      </c>
      <c r="D7" s="1" t="e">
        <v>#N/A</v>
      </c>
      <c r="E7" s="1" t="str">
        <v>4:00pm</v>
      </c>
      <c r="F7" s="1" t="str">
        <v>NasdaqNM</v>
      </c>
      <c r="G7" s="1">
        <v>309.39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I26"/>
  <sheetViews>
    <sheetView workbookViewId="0"/>
  </sheetViews>
  <sheetFormatPr defaultRowHeight="15"/>
  <cols>
    <col min="1" max="1" width="3.7109375" style="1" customWidth="1"/>
    <col min="2" max="2" width="9.140625" style="1"/>
    <col min="3" max="3" width="10" style="1" bestFit="1" customWidth="1"/>
    <col min="4" max="16384" width="9.140625" style="1"/>
  </cols>
  <sheetData>
    <row r="2" spans="2:9" ht="18.75">
      <c r="B2" s="2" t="s">
        <v>8</v>
      </c>
    </row>
    <row r="4" spans="2:9">
      <c r="B4" s="7" t="s">
        <v>2</v>
      </c>
      <c r="C4" s="1" t="s">
        <v>0</v>
      </c>
    </row>
    <row r="5" spans="2:9">
      <c r="B5" s="7" t="s">
        <v>3</v>
      </c>
      <c r="C5" s="6">
        <v>41122</v>
      </c>
    </row>
    <row r="6" spans="2:9">
      <c r="B6" s="7" t="s">
        <v>4</v>
      </c>
      <c r="C6" s="6">
        <v>41170</v>
      </c>
    </row>
    <row r="7" spans="2:9">
      <c r="B7" s="7" t="s">
        <v>6</v>
      </c>
      <c r="C7" s="1" t="s">
        <v>9</v>
      </c>
    </row>
    <row r="8" spans="2:9">
      <c r="B8" s="7" t="s">
        <v>5</v>
      </c>
      <c r="C8" s="1" t="b">
        <v>0</v>
      </c>
    </row>
    <row r="9" spans="2:9">
      <c r="B9" s="8" t="s">
        <v>17</v>
      </c>
      <c r="C9" s="1">
        <f ca="1">_xll.RANGE.SET(_xll.YAHOO.HISTORICAL(Ticker,From,To,Frequency,Headers))</f>
        <v>121309712</v>
      </c>
    </row>
    <row r="12" spans="2:9">
      <c r="B12" s="6"/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16</v>
      </c>
    </row>
    <row r="13" spans="2:9">
      <c r="B13" s="6"/>
      <c r="C13" s="6">
        <f t="array" ref="C13:I26">_xll.RANGE.GET(C9)</f>
        <v>41170</v>
      </c>
      <c r="D13" s="1">
        <v>206.88</v>
      </c>
      <c r="E13" s="1">
        <v>207.88</v>
      </c>
      <c r="F13" s="1">
        <v>206.48</v>
      </c>
      <c r="G13" s="1">
        <v>207.07</v>
      </c>
      <c r="H13" s="1">
        <v>2476100</v>
      </c>
      <c r="I13" s="1">
        <v>204.35</v>
      </c>
    </row>
    <row r="14" spans="2:9">
      <c r="B14" s="6"/>
      <c r="C14" s="6">
        <v>41169</v>
      </c>
      <c r="D14" s="1">
        <v>205.55</v>
      </c>
      <c r="E14" s="1">
        <v>207.99</v>
      </c>
      <c r="F14" s="1">
        <v>205.55</v>
      </c>
      <c r="G14" s="1">
        <v>207.15</v>
      </c>
      <c r="H14" s="1">
        <v>3275100</v>
      </c>
      <c r="I14" s="1">
        <v>204.42</v>
      </c>
    </row>
    <row r="15" spans="2:9">
      <c r="B15" s="6"/>
      <c r="C15" s="6">
        <v>41166</v>
      </c>
      <c r="D15" s="1">
        <v>206.24</v>
      </c>
      <c r="E15" s="1">
        <v>207.65</v>
      </c>
      <c r="F15" s="1">
        <v>206.05</v>
      </c>
      <c r="G15" s="1">
        <v>206.81</v>
      </c>
      <c r="H15" s="1">
        <v>4057100</v>
      </c>
      <c r="I15" s="1">
        <v>204.09</v>
      </c>
    </row>
    <row r="16" spans="2:9">
      <c r="B16" s="6"/>
      <c r="C16" s="6">
        <v>41165</v>
      </c>
      <c r="D16" s="1">
        <v>204.38</v>
      </c>
      <c r="E16" s="1">
        <v>206.81</v>
      </c>
      <c r="F16" s="1">
        <v>203.46</v>
      </c>
      <c r="G16" s="1">
        <v>206.36</v>
      </c>
      <c r="H16" s="1">
        <v>3879600</v>
      </c>
      <c r="I16" s="1">
        <v>203.65</v>
      </c>
    </row>
    <row r="17" spans="2:9">
      <c r="B17" s="6"/>
      <c r="C17" s="6">
        <v>41164</v>
      </c>
      <c r="D17" s="1">
        <v>203.52</v>
      </c>
      <c r="E17" s="1">
        <v>204.65</v>
      </c>
      <c r="F17" s="1">
        <v>202.96</v>
      </c>
      <c r="G17" s="1">
        <v>203.77</v>
      </c>
      <c r="H17" s="1">
        <v>3284000</v>
      </c>
      <c r="I17" s="1">
        <v>201.09</v>
      </c>
    </row>
    <row r="18" spans="2:9">
      <c r="B18" s="6"/>
      <c r="C18" s="6">
        <v>41163</v>
      </c>
      <c r="D18" s="1">
        <v>200.55</v>
      </c>
      <c r="E18" s="1">
        <v>203.46</v>
      </c>
      <c r="F18" s="1">
        <v>200.51</v>
      </c>
      <c r="G18" s="1">
        <v>203.27</v>
      </c>
      <c r="H18" s="1">
        <v>3910600</v>
      </c>
      <c r="I18" s="1">
        <v>200.6</v>
      </c>
    </row>
    <row r="19" spans="2:9">
      <c r="C19" s="6">
        <v>41162</v>
      </c>
      <c r="D19" s="1">
        <v>199.39</v>
      </c>
      <c r="E19" s="1">
        <v>201.82</v>
      </c>
      <c r="F19" s="1">
        <v>198.73</v>
      </c>
      <c r="G19" s="1">
        <v>200.95</v>
      </c>
      <c r="H19" s="1">
        <v>4208000</v>
      </c>
      <c r="I19" s="1">
        <v>198.31</v>
      </c>
    </row>
    <row r="20" spans="2:9">
      <c r="C20" s="6">
        <v>41159</v>
      </c>
      <c r="D20" s="1">
        <v>199.12</v>
      </c>
      <c r="E20" s="1">
        <v>199.5</v>
      </c>
      <c r="F20" s="1">
        <v>198.08</v>
      </c>
      <c r="G20" s="1">
        <v>199.5</v>
      </c>
      <c r="H20" s="1">
        <v>3413700</v>
      </c>
      <c r="I20" s="1">
        <v>196.88</v>
      </c>
    </row>
    <row r="21" spans="2:9">
      <c r="C21" s="6">
        <v>41158</v>
      </c>
      <c r="D21" s="1">
        <v>196.26</v>
      </c>
      <c r="E21" s="1">
        <v>199.46</v>
      </c>
      <c r="F21" s="1">
        <v>196.11</v>
      </c>
      <c r="G21" s="1">
        <v>199.1</v>
      </c>
      <c r="H21" s="1">
        <v>3931700</v>
      </c>
      <c r="I21" s="1">
        <v>196.48</v>
      </c>
    </row>
    <row r="22" spans="2:9">
      <c r="C22" s="6">
        <v>41157</v>
      </c>
      <c r="D22" s="1">
        <v>194.41</v>
      </c>
      <c r="E22" s="1">
        <v>195.85</v>
      </c>
      <c r="F22" s="1">
        <v>193.89</v>
      </c>
      <c r="G22" s="1">
        <v>195.04</v>
      </c>
      <c r="H22" s="1">
        <v>3312500</v>
      </c>
      <c r="I22" s="1">
        <v>192.47</v>
      </c>
    </row>
    <row r="23" spans="2:9">
      <c r="C23" s="6">
        <v>41156</v>
      </c>
      <c r="D23" s="1">
        <v>196.61</v>
      </c>
      <c r="E23" s="1">
        <v>197.17</v>
      </c>
      <c r="F23" s="1">
        <v>193.25</v>
      </c>
      <c r="G23" s="1">
        <v>194.54</v>
      </c>
      <c r="H23" s="1">
        <v>4514400</v>
      </c>
      <c r="I23" s="1">
        <v>191.98</v>
      </c>
    </row>
    <row r="24" spans="2:9">
      <c r="C24" s="6">
        <v>41152</v>
      </c>
      <c r="D24" s="1">
        <v>194.31</v>
      </c>
      <c r="E24" s="1">
        <v>195.95</v>
      </c>
      <c r="F24" s="1">
        <v>193.46</v>
      </c>
      <c r="G24" s="1">
        <v>194.85</v>
      </c>
      <c r="H24" s="1">
        <v>3193300</v>
      </c>
      <c r="I24" s="1">
        <v>192.29</v>
      </c>
    </row>
    <row r="25" spans="2:9">
      <c r="C25" s="6">
        <v>41151</v>
      </c>
      <c r="D25" s="1">
        <v>194.77</v>
      </c>
      <c r="E25" s="1">
        <v>195.47</v>
      </c>
      <c r="F25" s="1">
        <v>193.18</v>
      </c>
      <c r="G25" s="1">
        <v>193.37</v>
      </c>
      <c r="H25" s="1">
        <v>2740900</v>
      </c>
      <c r="I25" s="1">
        <v>190.83</v>
      </c>
    </row>
    <row r="26" spans="2:9">
      <c r="C26" s="6">
        <v>41150</v>
      </c>
      <c r="D26" s="1">
        <v>195.13</v>
      </c>
      <c r="E26" s="1">
        <v>196.04</v>
      </c>
      <c r="F26" s="1">
        <v>194.9</v>
      </c>
      <c r="G26" s="1">
        <v>195.08</v>
      </c>
      <c r="H26" s="1">
        <v>2141400</v>
      </c>
      <c r="I26" s="1">
        <v>192.51</v>
      </c>
    </row>
  </sheetData>
  <phoneticPr fontId="0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QUOTE</vt:lpstr>
      <vt:lpstr>HISTORICAL</vt:lpstr>
      <vt:lpstr>Data</vt:lpstr>
      <vt:lpstr>Frequency</vt:lpstr>
      <vt:lpstr>From</vt:lpstr>
      <vt:lpstr>Headers</vt:lpstr>
      <vt:lpstr>Ticker</vt:lpstr>
      <vt:lpstr>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A. Lewis</dc:creator>
  <cp:lastModifiedBy>keithalewis@live.com</cp:lastModifiedBy>
  <dcterms:created xsi:type="dcterms:W3CDTF">2011-09-17T17:30:34Z</dcterms:created>
  <dcterms:modified xsi:type="dcterms:W3CDTF">2013-07-26T12:20:58Z</dcterms:modified>
</cp:coreProperties>
</file>