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emporales\CECILIA DAMONTE\PLANOS MUNICIPALES TRIANA 283\ARQUITECTURA TRIANA\PRESENTACIÓN\"/>
    </mc:Choice>
  </mc:AlternateContent>
  <xr:revisionPtr revIDLastSave="0" documentId="13_ncr:1_{8972D23F-F2D9-46A0-BD2A-169F8F5FF222}" xr6:coauthVersionLast="47" xr6:coauthVersionMax="47" xr10:uidLastSave="{00000000-0000-0000-0000-000000000000}"/>
  <bookViews>
    <workbookView xWindow="-120" yWindow="-120" windowWidth="20730" windowHeight="11310" tabRatio="989" activeTab="3" xr2:uid="{00000000-000D-0000-FFFF-FFFF00000000}"/>
  </bookViews>
  <sheets>
    <sheet name="DEMOLICION" sheetId="24" r:id="rId1"/>
    <sheet name="AMPLIACION" sheetId="25" r:id="rId2"/>
    <sheet name="REMODELACION" sheetId="22" r:id="rId3"/>
    <sheet name="RESUMEN" sheetId="27" r:id="rId4"/>
  </sheets>
  <definedNames>
    <definedName name="_xlnm.Print_Area" localSheetId="2">REMODELACION!$A$1:$G$35</definedName>
  </definedNames>
  <calcPr calcId="191029"/>
</workbook>
</file>

<file path=xl/calcChain.xml><?xml version="1.0" encoding="utf-8"?>
<calcChain xmlns="http://schemas.openxmlformats.org/spreadsheetml/2006/main">
  <c r="G15" i="27" l="1"/>
  <c r="E17" i="27"/>
  <c r="F17" i="27" s="1"/>
  <c r="E16" i="27"/>
  <c r="F16" i="27" s="1"/>
  <c r="E15" i="27"/>
  <c r="F15" i="27" s="1"/>
  <c r="F16" i="25"/>
  <c r="G18" i="24"/>
  <c r="F17" i="24"/>
  <c r="F16" i="24"/>
  <c r="G15" i="24" s="1"/>
  <c r="F32" i="22"/>
  <c r="G31" i="22" s="1"/>
  <c r="F30" i="22"/>
  <c r="G29" i="22" s="1"/>
  <c r="F28" i="22"/>
  <c r="F27" i="22"/>
  <c r="F26" i="22"/>
  <c r="F25" i="22"/>
  <c r="F24" i="22"/>
  <c r="F23" i="22"/>
  <c r="F19" i="22"/>
  <c r="F21" i="22"/>
  <c r="F20" i="22"/>
  <c r="F18" i="22"/>
  <c r="F17" i="22"/>
  <c r="F16" i="22"/>
  <c r="G18" i="27" l="1"/>
  <c r="G15" i="22"/>
  <c r="G15" i="25"/>
  <c r="G18" i="25" s="1"/>
  <c r="G22" i="22"/>
  <c r="G34" i="22" l="1"/>
</calcChain>
</file>

<file path=xl/sharedStrings.xml><?xml version="1.0" encoding="utf-8"?>
<sst xmlns="http://schemas.openxmlformats.org/spreadsheetml/2006/main" count="149" uniqueCount="67">
  <si>
    <t xml:space="preserve">E F C </t>
  </si>
  <si>
    <t>CLIENTE</t>
  </si>
  <si>
    <t>UBICACIÓN</t>
  </si>
  <si>
    <t>FECHA</t>
  </si>
  <si>
    <t>Item</t>
  </si>
  <si>
    <t>Descripcion</t>
  </si>
  <si>
    <t>Parcial</t>
  </si>
  <si>
    <t>und</t>
  </si>
  <si>
    <t>Cant.</t>
  </si>
  <si>
    <t>total</t>
  </si>
  <si>
    <t>COSTO DIRECTO</t>
  </si>
  <si>
    <t>PROYECTO</t>
  </si>
  <si>
    <t>Mail: efernandez.arquitecto@gmail.com //  C: 979606620</t>
  </si>
  <si>
    <t>PROYECTO DE REMODELACION</t>
  </si>
  <si>
    <t xml:space="preserve">    A    r    q    u    i    t  e    c    t    o    s</t>
  </si>
  <si>
    <t>: Cecilia Damonte</t>
  </si>
  <si>
    <t>P.U. S/</t>
  </si>
  <si>
    <t>GBL</t>
  </si>
  <si>
    <t>: Calle Triana 283 Dep. 601</t>
  </si>
  <si>
    <t>DISEÑO DE PROYECTOS, SUPERVISION,  CONSTRUCCION Y GERENCIA DE OBRA</t>
  </si>
  <si>
    <t>PRESUPUESTO DE REMODELACION</t>
  </si>
  <si>
    <t>OBRAS PRELIMINARES</t>
  </si>
  <si>
    <t>EPP PERSONAL</t>
  </si>
  <si>
    <t>SCTR</t>
  </si>
  <si>
    <t>Desmontaje de baño de Servicio, Therma de Gas, puertas, pisos</t>
  </si>
  <si>
    <t>Apuntalamiento de zona a Demoler</t>
  </si>
  <si>
    <t xml:space="preserve">Limpieza permanente de Obra </t>
  </si>
  <si>
    <t>1.01.01</t>
  </si>
  <si>
    <t>1.01.02</t>
  </si>
  <si>
    <t>1.01.03</t>
  </si>
  <si>
    <t>1.01.04</t>
  </si>
  <si>
    <t>1.01.05</t>
  </si>
  <si>
    <t>Obras Civiles</t>
  </si>
  <si>
    <t>1.02.01</t>
  </si>
  <si>
    <t>1.02.02</t>
  </si>
  <si>
    <t>1.02.03</t>
  </si>
  <si>
    <t>1.02.04</t>
  </si>
  <si>
    <t>1.02.05</t>
  </si>
  <si>
    <t>Demolición de muro y cerámicos de Servicio, piso y zona de lavandería y dormitorio de servicio.</t>
  </si>
  <si>
    <t>Demolición de losa.</t>
  </si>
  <si>
    <t>Acarreo de desmonte hasta el estacionamiento por escalera.</t>
  </si>
  <si>
    <t>Muro de Drywall.</t>
  </si>
  <si>
    <t>Elimianción de desmonte.</t>
  </si>
  <si>
    <t>Pintura</t>
  </si>
  <si>
    <t>Cronstruir losa y nueva viga.</t>
  </si>
  <si>
    <t>Tarrajeos y resanes</t>
  </si>
  <si>
    <t>1.02.06</t>
  </si>
  <si>
    <t>Los resanes de pintura están pendientes de presupuestar.</t>
  </si>
  <si>
    <t>1.01.06</t>
  </si>
  <si>
    <t>Protección de piso con cartón madera y plástico.</t>
  </si>
  <si>
    <t>EQUIPOS</t>
  </si>
  <si>
    <t>Suministro e Instalación de elevador de discapacitados.</t>
  </si>
  <si>
    <t>Suministro e instalación de piso de lavandería</t>
  </si>
  <si>
    <t>Acometida eléctrica con llave termogagnética.</t>
  </si>
  <si>
    <t>PRESUPUESTO DE DEMOLICION</t>
  </si>
  <si>
    <t xml:space="preserve">PRESUPUESTO DE AMPLIACION DE LOSA </t>
  </si>
  <si>
    <t>PROYECTO DE AMPLIACION DE LOSA</t>
  </si>
  <si>
    <t>: REMODELACION DE DEPARTAMENTO DUPLEX</t>
  </si>
  <si>
    <t>: SETIEMBRE 2024</t>
  </si>
  <si>
    <t xml:space="preserve">PRESUPUESTO DEMOLICION </t>
  </si>
  <si>
    <t>: REMODELACION DUPLEX 601</t>
  </si>
  <si>
    <t>PRESUPUESTO FINAL</t>
  </si>
  <si>
    <t>DEMOLICION</t>
  </si>
  <si>
    <t xml:space="preserve">AMPLIACION </t>
  </si>
  <si>
    <t>REMODELACION</t>
  </si>
  <si>
    <t>COSTO TOTAL</t>
  </si>
  <si>
    <t>: REMODELACION DEPARTAMENTO DUPLEX 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</si>
</sst>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\ &quot;€&quot;;[Red]\-#,##0\ &quot;€&quot;"/>
    <numFmt numFmtId="165" formatCode="#,##0.00\ &quot;€&quot;;[Red]\-#,##0.00\ &quot;€&quot;"/>
    <numFmt numFmtId="166" formatCode="&quot;S/.&quot;\ #,##0_);[Red]\(&quot;S/.&quot;\ #,##0\)"/>
    <numFmt numFmtId="167" formatCode="_([$€-2]\ * #,##0.00_);_([$€-2]\ * \(#,##0.00\);_([$€-2]\ * &quot;-&quot;??_)"/>
    <numFmt numFmtId="168" formatCode="[$-C0A]dddd\,\ dd&quot; de &quot;mmmm&quot; de &quot;yyyy"/>
    <numFmt numFmtId="169" formatCode="&quot;S/.&quot;\ #,##0.00"/>
    <numFmt numFmtId="170" formatCode="0.00000"/>
    <numFmt numFmtId="171" formatCode="[$$-2C0A]\ #,##0.00"/>
  </numFmts>
  <fonts count="33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Arial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15"/>
      <name val="Arial"/>
      <family val="2"/>
    </font>
    <font>
      <sz val="11"/>
      <color theme="1"/>
      <name val="Calibri"/>
      <family val="2"/>
      <scheme val="minor"/>
    </font>
    <font>
      <b/>
      <sz val="15"/>
      <color theme="0"/>
      <name val="Lucida Sans"/>
      <family val="2"/>
    </font>
    <font>
      <b/>
      <sz val="12"/>
      <color theme="0" tint="-0.499984740745262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9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5" fillId="16" borderId="1" applyNumberFormat="0" applyAlignment="0" applyProtection="0"/>
    <xf numFmtId="0" fontId="5" fillId="16" borderId="1" applyNumberFormat="0" applyAlignment="0" applyProtection="0"/>
    <xf numFmtId="0" fontId="1" fillId="0" borderId="0"/>
    <xf numFmtId="0" fontId="11" fillId="0" borderId="0"/>
    <xf numFmtId="0" fontId="2" fillId="0" borderId="0"/>
    <xf numFmtId="0" fontId="6" fillId="17" borderId="2" applyNumberFormat="0" applyAlignment="0" applyProtection="0"/>
    <xf numFmtId="0" fontId="6" fillId="17" borderId="2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7" fillId="0" borderId="3" applyNumberFormat="0" applyFill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9" fillId="7" borderId="1" applyNumberFormat="0" applyAlignment="0" applyProtection="0"/>
    <xf numFmtId="0" fontId="9" fillId="7" borderId="1" applyNumberFormat="0" applyAlignment="0" applyProtection="0"/>
    <xf numFmtId="0" fontId="9" fillId="7" borderId="1" applyNumberFormat="0" applyAlignment="0" applyProtection="0"/>
    <xf numFmtId="0" fontId="11" fillId="0" borderId="0" applyAlignment="0"/>
    <xf numFmtId="167" fontId="1" fillId="0" borderId="0" applyFont="0" applyFill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8" fontId="26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6" fillId="0" borderId="0"/>
    <xf numFmtId="0" fontId="11" fillId="23" borderId="5" applyNumberFormat="0" applyFont="0" applyAlignment="0" applyProtection="0"/>
    <xf numFmtId="0" fontId="11" fillId="23" borderId="5" applyNumberFormat="0" applyFont="0" applyAlignment="0" applyProtection="0"/>
    <xf numFmtId="0" fontId="11" fillId="23" borderId="5" applyNumberFormat="0" applyFont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3" fillId="16" borderId="6" applyNumberFormat="0" applyAlignment="0" applyProtection="0"/>
    <xf numFmtId="0" fontId="13" fillId="16" borderId="6" applyNumberFormat="0" applyAlignment="0" applyProtection="0"/>
    <xf numFmtId="0" fontId="13" fillId="16" borderId="6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</cellStyleXfs>
  <cellXfs count="77">
    <xf numFmtId="0" fontId="0" fillId="0" borderId="0" xfId="0"/>
    <xf numFmtId="0" fontId="20" fillId="24" borderId="0" xfId="0" applyFont="1" applyFill="1"/>
    <xf numFmtId="0" fontId="20" fillId="24" borderId="14" xfId="0" applyFont="1" applyFill="1" applyBorder="1"/>
    <xf numFmtId="0" fontId="21" fillId="24" borderId="13" xfId="0" applyFont="1" applyFill="1" applyBorder="1" applyAlignment="1">
      <alignment horizontal="left"/>
    </xf>
    <xf numFmtId="0" fontId="21" fillId="24" borderId="0" xfId="0" applyFont="1" applyFill="1"/>
    <xf numFmtId="0" fontId="21" fillId="24" borderId="13" xfId="0" applyFont="1" applyFill="1" applyBorder="1" applyAlignment="1">
      <alignment horizontal="left" vertical="center" wrapText="1"/>
    </xf>
    <xf numFmtId="0" fontId="21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4" fontId="20" fillId="0" borderId="0" xfId="0" applyNumberFormat="1" applyFont="1" applyAlignment="1">
      <alignment horizontal="right"/>
    </xf>
    <xf numFmtId="4" fontId="20" fillId="0" borderId="0" xfId="0" applyNumberFormat="1" applyFont="1" applyAlignment="1">
      <alignment horizontal="center"/>
    </xf>
    <xf numFmtId="49" fontId="21" fillId="25" borderId="15" xfId="0" applyNumberFormat="1" applyFont="1" applyFill="1" applyBorder="1" applyAlignment="1">
      <alignment horizontal="center" vertical="center" wrapText="1"/>
    </xf>
    <xf numFmtId="0" fontId="21" fillId="25" borderId="16" xfId="0" applyFont="1" applyFill="1" applyBorder="1" applyAlignment="1">
      <alignment horizontal="center" vertical="center" wrapText="1"/>
    </xf>
    <xf numFmtId="2" fontId="21" fillId="25" borderId="16" xfId="0" applyNumberFormat="1" applyFont="1" applyFill="1" applyBorder="1" applyAlignment="1">
      <alignment horizontal="center" vertical="center" wrapText="1"/>
    </xf>
    <xf numFmtId="4" fontId="21" fillId="25" borderId="16" xfId="0" applyNumberFormat="1" applyFont="1" applyFill="1" applyBorder="1" applyAlignment="1">
      <alignment horizontal="right" vertical="center" wrapText="1"/>
    </xf>
    <xf numFmtId="4" fontId="21" fillId="25" borderId="16" xfId="0" applyNumberFormat="1" applyFont="1" applyFill="1" applyBorder="1" applyAlignment="1">
      <alignment horizontal="center" vertical="center" wrapText="1"/>
    </xf>
    <xf numFmtId="4" fontId="21" fillId="25" borderId="17" xfId="0" applyNumberFormat="1" applyFont="1" applyFill="1" applyBorder="1" applyAlignment="1">
      <alignment horizontal="center" vertical="center" wrapText="1"/>
    </xf>
    <xf numFmtId="2" fontId="21" fillId="25" borderId="18" xfId="0" applyNumberFormat="1" applyFont="1" applyFill="1" applyBorder="1" applyAlignment="1">
      <alignment horizontal="center" vertical="center" wrapText="1"/>
    </xf>
    <xf numFmtId="0" fontId="21" fillId="25" borderId="19" xfId="0" applyFont="1" applyFill="1" applyBorder="1"/>
    <xf numFmtId="0" fontId="21" fillId="25" borderId="19" xfId="0" applyFont="1" applyFill="1" applyBorder="1" applyAlignment="1">
      <alignment horizontal="center" vertical="center" wrapText="1"/>
    </xf>
    <xf numFmtId="4" fontId="21" fillId="25" borderId="19" xfId="0" applyNumberFormat="1" applyFont="1" applyFill="1" applyBorder="1" applyAlignment="1">
      <alignment horizontal="right" vertical="center" wrapText="1"/>
    </xf>
    <xf numFmtId="4" fontId="21" fillId="25" borderId="19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Border="1" applyAlignment="1">
      <alignment horizontal="center" vertical="center" wrapText="1"/>
    </xf>
    <xf numFmtId="4" fontId="20" fillId="0" borderId="20" xfId="0" applyNumberFormat="1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/>
    </xf>
    <xf numFmtId="2" fontId="20" fillId="0" borderId="12" xfId="0" applyNumberFormat="1" applyFont="1" applyBorder="1" applyAlignment="1">
      <alignment horizontal="center"/>
    </xf>
    <xf numFmtId="4" fontId="20" fillId="0" borderId="20" xfId="0" applyNumberFormat="1" applyFont="1" applyBorder="1" applyAlignment="1">
      <alignment horizontal="center"/>
    </xf>
    <xf numFmtId="0" fontId="20" fillId="0" borderId="20" xfId="0" applyFont="1" applyBorder="1"/>
    <xf numFmtId="2" fontId="20" fillId="0" borderId="22" xfId="0" applyNumberFormat="1" applyFont="1" applyBorder="1" applyAlignment="1">
      <alignment horizontal="center"/>
    </xf>
    <xf numFmtId="0" fontId="27" fillId="28" borderId="23" xfId="0" applyFont="1" applyFill="1" applyBorder="1" applyAlignment="1">
      <alignment horizontal="center"/>
    </xf>
    <xf numFmtId="0" fontId="28" fillId="29" borderId="24" xfId="0" applyFont="1" applyFill="1" applyBorder="1" applyAlignment="1">
      <alignment horizontal="left"/>
    </xf>
    <xf numFmtId="0" fontId="25" fillId="29" borderId="24" xfId="0" applyFont="1" applyFill="1" applyBorder="1" applyAlignment="1">
      <alignment horizontal="left"/>
    </xf>
    <xf numFmtId="0" fontId="20" fillId="0" borderId="13" xfId="0" applyFont="1" applyBorder="1" applyAlignment="1">
      <alignment horizontal="center"/>
    </xf>
    <xf numFmtId="0" fontId="25" fillId="29" borderId="25" xfId="0" applyFont="1" applyFill="1" applyBorder="1" applyAlignment="1">
      <alignment horizontal="left"/>
    </xf>
    <xf numFmtId="4" fontId="20" fillId="0" borderId="0" xfId="0" applyNumberFormat="1" applyFont="1"/>
    <xf numFmtId="169" fontId="21" fillId="0" borderId="0" xfId="0" applyNumberFormat="1" applyFont="1"/>
    <xf numFmtId="169" fontId="20" fillId="0" borderId="0" xfId="0" applyNumberFormat="1" applyFont="1"/>
    <xf numFmtId="4" fontId="21" fillId="0" borderId="0" xfId="0" applyNumberFormat="1" applyFont="1" applyAlignment="1">
      <alignment horizontal="center" vertical="center" wrapText="1"/>
    </xf>
    <xf numFmtId="0" fontId="20" fillId="27" borderId="19" xfId="0" applyFont="1" applyFill="1" applyBorder="1" applyAlignment="1">
      <alignment horizontal="center"/>
    </xf>
    <xf numFmtId="0" fontId="29" fillId="0" borderId="0" xfId="0" applyFont="1"/>
    <xf numFmtId="4" fontId="29" fillId="0" borderId="0" xfId="0" applyNumberFormat="1" applyFont="1"/>
    <xf numFmtId="170" fontId="20" fillId="0" borderId="0" xfId="0" applyNumberFormat="1" applyFont="1"/>
    <xf numFmtId="4" fontId="21" fillId="0" borderId="0" xfId="0" applyNumberFormat="1" applyFont="1"/>
    <xf numFmtId="2" fontId="29" fillId="0" borderId="0" xfId="0" applyNumberFormat="1" applyFont="1"/>
    <xf numFmtId="2" fontId="21" fillId="0" borderId="0" xfId="0" applyNumberFormat="1" applyFont="1"/>
    <xf numFmtId="4" fontId="29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  <xf numFmtId="2" fontId="20" fillId="0" borderId="0" xfId="0" applyNumberFormat="1" applyFont="1"/>
    <xf numFmtId="0" fontId="24" fillId="0" borderId="12" xfId="0" applyFont="1" applyBorder="1"/>
    <xf numFmtId="2" fontId="21" fillId="0" borderId="11" xfId="0" applyNumberFormat="1" applyFont="1" applyBorder="1" applyAlignment="1">
      <alignment horizontal="center"/>
    </xf>
    <xf numFmtId="0" fontId="30" fillId="0" borderId="0" xfId="0" applyFont="1"/>
    <xf numFmtId="0" fontId="20" fillId="27" borderId="18" xfId="0" applyFont="1" applyFill="1" applyBorder="1" applyAlignment="1">
      <alignment horizontal="center"/>
    </xf>
    <xf numFmtId="0" fontId="20" fillId="27" borderId="19" xfId="0" applyFont="1" applyFill="1" applyBorder="1"/>
    <xf numFmtId="4" fontId="20" fillId="27" borderId="19" xfId="0" applyNumberFormat="1" applyFont="1" applyFill="1" applyBorder="1" applyAlignment="1">
      <alignment horizontal="right"/>
    </xf>
    <xf numFmtId="4" fontId="21" fillId="25" borderId="10" xfId="0" applyNumberFormat="1" applyFont="1" applyFill="1" applyBorder="1" applyAlignment="1">
      <alignment horizontal="right"/>
    </xf>
    <xf numFmtId="4" fontId="21" fillId="26" borderId="21" xfId="0" applyNumberFormat="1" applyFont="1" applyFill="1" applyBorder="1" applyAlignment="1">
      <alignment horizontal="right"/>
    </xf>
    <xf numFmtId="4" fontId="21" fillId="0" borderId="21" xfId="0" applyNumberFormat="1" applyFont="1" applyBorder="1" applyAlignment="1">
      <alignment horizontal="right"/>
    </xf>
    <xf numFmtId="4" fontId="21" fillId="27" borderId="10" xfId="0" applyNumberFormat="1" applyFont="1" applyFill="1" applyBorder="1" applyAlignment="1">
      <alignment horizontal="right"/>
    </xf>
    <xf numFmtId="4" fontId="21" fillId="0" borderId="0" xfId="0" applyNumberFormat="1" applyFont="1" applyAlignment="1">
      <alignment horizontal="right"/>
    </xf>
    <xf numFmtId="0" fontId="31" fillId="0" borderId="0" xfId="0" applyFont="1"/>
    <xf numFmtId="171" fontId="21" fillId="0" borderId="0" xfId="0" applyNumberFormat="1" applyFont="1"/>
    <xf numFmtId="0" fontId="32" fillId="0" borderId="0" xfId="0" applyFont="1"/>
    <xf numFmtId="0" fontId="20" fillId="0" borderId="12" xfId="0" applyFont="1" applyBorder="1" applyAlignment="1">
      <alignment horizontal="left" wrapText="1"/>
    </xf>
    <xf numFmtId="2" fontId="20" fillId="0" borderId="11" xfId="0" applyNumberFormat="1" applyFont="1" applyBorder="1" applyAlignment="1">
      <alignment horizontal="center"/>
    </xf>
    <xf numFmtId="4" fontId="32" fillId="0" borderId="0" xfId="0" applyNumberFormat="1" applyFont="1"/>
    <xf numFmtId="0" fontId="21" fillId="30" borderId="27" xfId="0" applyFont="1" applyFill="1" applyBorder="1" applyAlignment="1">
      <alignment horizontal="left"/>
    </xf>
    <xf numFmtId="0" fontId="20" fillId="0" borderId="27" xfId="0" applyFont="1" applyBorder="1" applyAlignment="1">
      <alignment horizontal="left" vertical="center"/>
    </xf>
    <xf numFmtId="0" fontId="20" fillId="0" borderId="26" xfId="0" applyFont="1" applyBorder="1" applyAlignment="1">
      <alignment horizontal="center" vertical="center"/>
    </xf>
    <xf numFmtId="4" fontId="20" fillId="0" borderId="0" xfId="0" applyNumberFormat="1" applyFont="1" applyAlignment="1">
      <alignment horizontal="center"/>
    </xf>
    <xf numFmtId="0" fontId="25" fillId="0" borderId="0" xfId="0" applyFont="1" applyAlignment="1">
      <alignment horizontal="left"/>
    </xf>
    <xf numFmtId="0" fontId="23" fillId="29" borderId="18" xfId="0" applyFont="1" applyFill="1" applyBorder="1" applyAlignment="1">
      <alignment horizontal="center"/>
    </xf>
    <xf numFmtId="0" fontId="23" fillId="29" borderId="19" xfId="0" applyFont="1" applyFill="1" applyBorder="1" applyAlignment="1">
      <alignment horizontal="center"/>
    </xf>
    <xf numFmtId="0" fontId="0" fillId="29" borderId="19" xfId="0" applyFill="1" applyBorder="1"/>
    <xf numFmtId="0" fontId="0" fillId="29" borderId="10" xfId="0" applyFill="1" applyBorder="1"/>
    <xf numFmtId="4" fontId="21" fillId="27" borderId="19" xfId="0" applyNumberFormat="1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left" wrapText="1"/>
    </xf>
    <xf numFmtId="0" fontId="21" fillId="0" borderId="12" xfId="0" applyFont="1" applyBorder="1"/>
  </cellXfs>
  <cellStyles count="159">
    <cellStyle name="20% - Énfasis1 2" xfId="1" xr:uid="{00000000-0005-0000-0000-000000000000}"/>
    <cellStyle name="20% - Énfasis1 2 2" xfId="2" xr:uid="{00000000-0005-0000-0000-000001000000}"/>
    <cellStyle name="20% - Énfasis1 2_I.E METRADO GYM" xfId="3" xr:uid="{00000000-0005-0000-0000-000002000000}"/>
    <cellStyle name="20% - Énfasis1 3" xfId="4" xr:uid="{00000000-0005-0000-0000-000003000000}"/>
    <cellStyle name="20% - Énfasis2 2" xfId="5" xr:uid="{00000000-0005-0000-0000-000004000000}"/>
    <cellStyle name="20% - Énfasis2 2 2" xfId="6" xr:uid="{00000000-0005-0000-0000-000005000000}"/>
    <cellStyle name="20% - Énfasis2 2_I.E METRADO GYM" xfId="7" xr:uid="{00000000-0005-0000-0000-000006000000}"/>
    <cellStyle name="20% - Énfasis2 3" xfId="8" xr:uid="{00000000-0005-0000-0000-000007000000}"/>
    <cellStyle name="20% - Énfasis3 2" xfId="9" xr:uid="{00000000-0005-0000-0000-000008000000}"/>
    <cellStyle name="20% - Énfasis3 2 2" xfId="10" xr:uid="{00000000-0005-0000-0000-000009000000}"/>
    <cellStyle name="20% - Énfasis3 2_I.E METRADO GYM" xfId="11" xr:uid="{00000000-0005-0000-0000-00000A000000}"/>
    <cellStyle name="20% - Énfasis3 3" xfId="12" xr:uid="{00000000-0005-0000-0000-00000B000000}"/>
    <cellStyle name="20% - Énfasis4 2" xfId="13" xr:uid="{00000000-0005-0000-0000-00000C000000}"/>
    <cellStyle name="20% - Énfasis4 2 2" xfId="14" xr:uid="{00000000-0005-0000-0000-00000D000000}"/>
    <cellStyle name="20% - Énfasis4 2_I.E METRADO GYM" xfId="15" xr:uid="{00000000-0005-0000-0000-00000E000000}"/>
    <cellStyle name="20% - Énfasis4 3" xfId="16" xr:uid="{00000000-0005-0000-0000-00000F000000}"/>
    <cellStyle name="20% - Énfasis5 2" xfId="17" xr:uid="{00000000-0005-0000-0000-000010000000}"/>
    <cellStyle name="20% - Énfasis5 2 2" xfId="18" xr:uid="{00000000-0005-0000-0000-000011000000}"/>
    <cellStyle name="20% - Énfasis5 2_I.E METRADO GYM" xfId="19" xr:uid="{00000000-0005-0000-0000-000012000000}"/>
    <cellStyle name="20% - Énfasis5 3" xfId="20" xr:uid="{00000000-0005-0000-0000-000013000000}"/>
    <cellStyle name="20% - Énfasis6 2" xfId="21" xr:uid="{00000000-0005-0000-0000-000014000000}"/>
    <cellStyle name="20% - Énfasis6 2 2" xfId="22" xr:uid="{00000000-0005-0000-0000-000015000000}"/>
    <cellStyle name="20% - Énfasis6 2_I.E METRADO GYM" xfId="23" xr:uid="{00000000-0005-0000-0000-000016000000}"/>
    <cellStyle name="20% - Énfasis6 3" xfId="24" xr:uid="{00000000-0005-0000-0000-000017000000}"/>
    <cellStyle name="40% - Énfasis1 2" xfId="25" xr:uid="{00000000-0005-0000-0000-000018000000}"/>
    <cellStyle name="40% - Énfasis1 2 2" xfId="26" xr:uid="{00000000-0005-0000-0000-000019000000}"/>
    <cellStyle name="40% - Énfasis1 2_I.E METRADO GYM" xfId="27" xr:uid="{00000000-0005-0000-0000-00001A000000}"/>
    <cellStyle name="40% - Énfasis1 3" xfId="28" xr:uid="{00000000-0005-0000-0000-00001B000000}"/>
    <cellStyle name="40% - Énfasis2 2" xfId="29" xr:uid="{00000000-0005-0000-0000-00001C000000}"/>
    <cellStyle name="40% - Énfasis2 2 2" xfId="30" xr:uid="{00000000-0005-0000-0000-00001D000000}"/>
    <cellStyle name="40% - Énfasis2 2_I.E METRADO GYM" xfId="31" xr:uid="{00000000-0005-0000-0000-00001E000000}"/>
    <cellStyle name="40% - Énfasis2 3" xfId="32" xr:uid="{00000000-0005-0000-0000-00001F000000}"/>
    <cellStyle name="40% - Énfasis3 2" xfId="33" xr:uid="{00000000-0005-0000-0000-000020000000}"/>
    <cellStyle name="40% - Énfasis3 2 2" xfId="34" xr:uid="{00000000-0005-0000-0000-000021000000}"/>
    <cellStyle name="40% - Énfasis3 2_I.E METRADO GYM" xfId="35" xr:uid="{00000000-0005-0000-0000-000022000000}"/>
    <cellStyle name="40% - Énfasis3 3" xfId="36" xr:uid="{00000000-0005-0000-0000-000023000000}"/>
    <cellStyle name="40% - Énfasis4 2" xfId="37" xr:uid="{00000000-0005-0000-0000-000024000000}"/>
    <cellStyle name="40% - Énfasis4 2 2" xfId="38" xr:uid="{00000000-0005-0000-0000-000025000000}"/>
    <cellStyle name="40% - Énfasis4 2_I.E METRADO GYM" xfId="39" xr:uid="{00000000-0005-0000-0000-000026000000}"/>
    <cellStyle name="40% - Énfasis4 3" xfId="40" xr:uid="{00000000-0005-0000-0000-000027000000}"/>
    <cellStyle name="40% - Énfasis5 2" xfId="41" xr:uid="{00000000-0005-0000-0000-000028000000}"/>
    <cellStyle name="40% - Énfasis5 2 2" xfId="42" xr:uid="{00000000-0005-0000-0000-000029000000}"/>
    <cellStyle name="40% - Énfasis5 2_I.E METRADO GYM" xfId="43" xr:uid="{00000000-0005-0000-0000-00002A000000}"/>
    <cellStyle name="40% - Énfasis5 3" xfId="44" xr:uid="{00000000-0005-0000-0000-00002B000000}"/>
    <cellStyle name="40% - Énfasis6 2" xfId="45" xr:uid="{00000000-0005-0000-0000-00002C000000}"/>
    <cellStyle name="40% - Énfasis6 2 2" xfId="46" xr:uid="{00000000-0005-0000-0000-00002D000000}"/>
    <cellStyle name="40% - Énfasis6 2_I.E METRADO GYM" xfId="47" xr:uid="{00000000-0005-0000-0000-00002E000000}"/>
    <cellStyle name="40% - Énfasis6 3" xfId="48" xr:uid="{00000000-0005-0000-0000-00002F000000}"/>
    <cellStyle name="60% - Énfasis1 2" xfId="49" xr:uid="{00000000-0005-0000-0000-000030000000}"/>
    <cellStyle name="60% - Énfasis1 2 2" xfId="50" xr:uid="{00000000-0005-0000-0000-000031000000}"/>
    <cellStyle name="60% - Énfasis1 3" xfId="51" xr:uid="{00000000-0005-0000-0000-000032000000}"/>
    <cellStyle name="60% - Énfasis2 2" xfId="52" xr:uid="{00000000-0005-0000-0000-000033000000}"/>
    <cellStyle name="60% - Énfasis2 2 2" xfId="53" xr:uid="{00000000-0005-0000-0000-000034000000}"/>
    <cellStyle name="60% - Énfasis2 3" xfId="54" xr:uid="{00000000-0005-0000-0000-000035000000}"/>
    <cellStyle name="60% - Énfasis3 2" xfId="55" xr:uid="{00000000-0005-0000-0000-000036000000}"/>
    <cellStyle name="60% - Énfasis3 2 2" xfId="56" xr:uid="{00000000-0005-0000-0000-000037000000}"/>
    <cellStyle name="60% - Énfasis3 3" xfId="57" xr:uid="{00000000-0005-0000-0000-000038000000}"/>
    <cellStyle name="60% - Énfasis4 2" xfId="58" xr:uid="{00000000-0005-0000-0000-000039000000}"/>
    <cellStyle name="60% - Énfasis4 2 2" xfId="59" xr:uid="{00000000-0005-0000-0000-00003A000000}"/>
    <cellStyle name="60% - Énfasis4 3" xfId="60" xr:uid="{00000000-0005-0000-0000-00003B000000}"/>
    <cellStyle name="60% - Énfasis5 2" xfId="61" xr:uid="{00000000-0005-0000-0000-00003C000000}"/>
    <cellStyle name="60% - Énfasis5 2 2" xfId="62" xr:uid="{00000000-0005-0000-0000-00003D000000}"/>
    <cellStyle name="60% - Énfasis5 3" xfId="63" xr:uid="{00000000-0005-0000-0000-00003E000000}"/>
    <cellStyle name="60% - Énfasis6 2" xfId="64" xr:uid="{00000000-0005-0000-0000-00003F000000}"/>
    <cellStyle name="60% - Énfasis6 2 2" xfId="65" xr:uid="{00000000-0005-0000-0000-000040000000}"/>
    <cellStyle name="60% - Énfasis6 3" xfId="66" xr:uid="{00000000-0005-0000-0000-000041000000}"/>
    <cellStyle name="Buena 2" xfId="67" xr:uid="{00000000-0005-0000-0000-000042000000}"/>
    <cellStyle name="Buena 2 2" xfId="68" xr:uid="{00000000-0005-0000-0000-000043000000}"/>
    <cellStyle name="Buena 3" xfId="69" xr:uid="{00000000-0005-0000-0000-000044000000}"/>
    <cellStyle name="Cálculo 2" xfId="70" xr:uid="{00000000-0005-0000-0000-000045000000}"/>
    <cellStyle name="Cálculo 2 2" xfId="71" xr:uid="{00000000-0005-0000-0000-000046000000}"/>
    <cellStyle name="Cálculo 3" xfId="72" xr:uid="{00000000-0005-0000-0000-000047000000}"/>
    <cellStyle name="Cancel" xfId="73" xr:uid="{00000000-0005-0000-0000-000048000000}"/>
    <cellStyle name="Cancel 2" xfId="74" xr:uid="{00000000-0005-0000-0000-000049000000}"/>
    <cellStyle name="Cancel_Hermes centro bancario ppto electricas" xfId="75" xr:uid="{00000000-0005-0000-0000-00004A000000}"/>
    <cellStyle name="Celda de comprobación 2" xfId="76" xr:uid="{00000000-0005-0000-0000-00004B000000}"/>
    <cellStyle name="Celda de comprobación 2 2" xfId="77" xr:uid="{00000000-0005-0000-0000-00004C000000}"/>
    <cellStyle name="Celda de comprobación 3" xfId="78" xr:uid="{00000000-0005-0000-0000-00004D000000}"/>
    <cellStyle name="Celda vinculada 2" xfId="79" xr:uid="{00000000-0005-0000-0000-00004E000000}"/>
    <cellStyle name="Celda vinculada 2 2" xfId="80" xr:uid="{00000000-0005-0000-0000-00004F000000}"/>
    <cellStyle name="Celda vinculada 3" xfId="81" xr:uid="{00000000-0005-0000-0000-000050000000}"/>
    <cellStyle name="Encabezado 4 2" xfId="82" xr:uid="{00000000-0005-0000-0000-000051000000}"/>
    <cellStyle name="Encabezado 4 2 2" xfId="83" xr:uid="{00000000-0005-0000-0000-000052000000}"/>
    <cellStyle name="Encabezado 4 3" xfId="84" xr:uid="{00000000-0005-0000-0000-000053000000}"/>
    <cellStyle name="Énfasis1 2" xfId="85" xr:uid="{00000000-0005-0000-0000-000054000000}"/>
    <cellStyle name="Énfasis1 2 2" xfId="86" xr:uid="{00000000-0005-0000-0000-000055000000}"/>
    <cellStyle name="Énfasis1 3" xfId="87" xr:uid="{00000000-0005-0000-0000-000056000000}"/>
    <cellStyle name="Énfasis2 2" xfId="88" xr:uid="{00000000-0005-0000-0000-000057000000}"/>
    <cellStyle name="Énfasis2 2 2" xfId="89" xr:uid="{00000000-0005-0000-0000-000058000000}"/>
    <cellStyle name="Énfasis2 3" xfId="90" xr:uid="{00000000-0005-0000-0000-000059000000}"/>
    <cellStyle name="Énfasis3 2" xfId="91" xr:uid="{00000000-0005-0000-0000-00005A000000}"/>
    <cellStyle name="Énfasis3 2 2" xfId="92" xr:uid="{00000000-0005-0000-0000-00005B000000}"/>
    <cellStyle name="Énfasis3 3" xfId="93" xr:uid="{00000000-0005-0000-0000-00005C000000}"/>
    <cellStyle name="Énfasis4 2" xfId="94" xr:uid="{00000000-0005-0000-0000-00005D000000}"/>
    <cellStyle name="Énfasis4 2 2" xfId="95" xr:uid="{00000000-0005-0000-0000-00005E000000}"/>
    <cellStyle name="Énfasis4 3" xfId="96" xr:uid="{00000000-0005-0000-0000-00005F000000}"/>
    <cellStyle name="Énfasis5 2" xfId="97" xr:uid="{00000000-0005-0000-0000-000060000000}"/>
    <cellStyle name="Énfasis5 2 2" xfId="98" xr:uid="{00000000-0005-0000-0000-000061000000}"/>
    <cellStyle name="Énfasis5 3" xfId="99" xr:uid="{00000000-0005-0000-0000-000062000000}"/>
    <cellStyle name="Énfasis6 2" xfId="100" xr:uid="{00000000-0005-0000-0000-000063000000}"/>
    <cellStyle name="Énfasis6 2 2" xfId="101" xr:uid="{00000000-0005-0000-0000-000064000000}"/>
    <cellStyle name="Énfasis6 3" xfId="102" xr:uid="{00000000-0005-0000-0000-000065000000}"/>
    <cellStyle name="Entrada 2" xfId="103" xr:uid="{00000000-0005-0000-0000-000066000000}"/>
    <cellStyle name="Entrada 2 2" xfId="104" xr:uid="{00000000-0005-0000-0000-000067000000}"/>
    <cellStyle name="Entrada 3" xfId="105" xr:uid="{00000000-0005-0000-0000-000068000000}"/>
    <cellStyle name="Estilo 1" xfId="106" xr:uid="{00000000-0005-0000-0000-000069000000}"/>
    <cellStyle name="Euro" xfId="107" xr:uid="{00000000-0005-0000-0000-00006A000000}"/>
    <cellStyle name="Incorrecto 2" xfId="108" xr:uid="{00000000-0005-0000-0000-00006B000000}"/>
    <cellStyle name="Incorrecto 2 2" xfId="109" xr:uid="{00000000-0005-0000-0000-00006C000000}"/>
    <cellStyle name="Incorrecto 3" xfId="110" xr:uid="{00000000-0005-0000-0000-00006D000000}"/>
    <cellStyle name="Millares [0] 2" xfId="111" xr:uid="{00000000-0005-0000-0000-00006E000000}"/>
    <cellStyle name="Millares 2" xfId="112" xr:uid="{00000000-0005-0000-0000-00006F000000}"/>
    <cellStyle name="Millares 3" xfId="113" xr:uid="{00000000-0005-0000-0000-000070000000}"/>
    <cellStyle name="Millares 4" xfId="114" xr:uid="{00000000-0005-0000-0000-000071000000}"/>
    <cellStyle name="Neutral" xfId="115" builtinId="28" customBuiltin="1"/>
    <cellStyle name="Neutral 2" xfId="116" xr:uid="{00000000-0005-0000-0000-000073000000}"/>
    <cellStyle name="Neutral 2 2" xfId="117" xr:uid="{00000000-0005-0000-0000-000074000000}"/>
    <cellStyle name="Neutral 3" xfId="118" xr:uid="{00000000-0005-0000-0000-000075000000}"/>
    <cellStyle name="Normal" xfId="0" builtinId="0"/>
    <cellStyle name="Normal 2" xfId="119" xr:uid="{00000000-0005-0000-0000-000077000000}"/>
    <cellStyle name="Normal 2 2" xfId="120" xr:uid="{00000000-0005-0000-0000-000078000000}"/>
    <cellStyle name="Normal 2 3" xfId="121" xr:uid="{00000000-0005-0000-0000-000079000000}"/>
    <cellStyle name="Normal 2_I.E san miguel GYM" xfId="122" xr:uid="{00000000-0005-0000-0000-00007A000000}"/>
    <cellStyle name="Normal 3" xfId="123" xr:uid="{00000000-0005-0000-0000-00007B000000}"/>
    <cellStyle name="Normal 4" xfId="124" xr:uid="{00000000-0005-0000-0000-00007C000000}"/>
    <cellStyle name="Normal 5" xfId="125" xr:uid="{00000000-0005-0000-0000-00007D000000}"/>
    <cellStyle name="Notas 2" xfId="126" xr:uid="{00000000-0005-0000-0000-00007E000000}"/>
    <cellStyle name="Notas 2 2" xfId="127" xr:uid="{00000000-0005-0000-0000-00007F000000}"/>
    <cellStyle name="Notas 3" xfId="128" xr:uid="{00000000-0005-0000-0000-000080000000}"/>
    <cellStyle name="Porcentual 2" xfId="129" xr:uid="{00000000-0005-0000-0000-000081000000}"/>
    <cellStyle name="Porcentual 3" xfId="130" xr:uid="{00000000-0005-0000-0000-000082000000}"/>
    <cellStyle name="Porcentual 4" xfId="131" xr:uid="{00000000-0005-0000-0000-000083000000}"/>
    <cellStyle name="Porcentual 5" xfId="132" xr:uid="{00000000-0005-0000-0000-000084000000}"/>
    <cellStyle name="Porcentual 6" xfId="133" xr:uid="{00000000-0005-0000-0000-000085000000}"/>
    <cellStyle name="Salida 2" xfId="134" xr:uid="{00000000-0005-0000-0000-000086000000}"/>
    <cellStyle name="Salida 2 2" xfId="135" xr:uid="{00000000-0005-0000-0000-000087000000}"/>
    <cellStyle name="Salida 3" xfId="136" xr:uid="{00000000-0005-0000-0000-000088000000}"/>
    <cellStyle name="Texto de advertencia 2" xfId="137" xr:uid="{00000000-0005-0000-0000-000089000000}"/>
    <cellStyle name="Texto de advertencia 2 2" xfId="138" xr:uid="{00000000-0005-0000-0000-00008A000000}"/>
    <cellStyle name="Texto de advertencia 3" xfId="139" xr:uid="{00000000-0005-0000-0000-00008B000000}"/>
    <cellStyle name="Texto explicativo 2" xfId="140" xr:uid="{00000000-0005-0000-0000-00008C000000}"/>
    <cellStyle name="Texto explicativo 2 2" xfId="141" xr:uid="{00000000-0005-0000-0000-00008D000000}"/>
    <cellStyle name="Texto explicativo 3" xfId="142" xr:uid="{00000000-0005-0000-0000-00008E000000}"/>
    <cellStyle name="Título 1 2" xfId="143" xr:uid="{00000000-0005-0000-0000-00008F000000}"/>
    <cellStyle name="Título 1 2 2" xfId="144" xr:uid="{00000000-0005-0000-0000-000090000000}"/>
    <cellStyle name="Título 1 3" xfId="145" xr:uid="{00000000-0005-0000-0000-000091000000}"/>
    <cellStyle name="Título 2 2" xfId="146" xr:uid="{00000000-0005-0000-0000-000092000000}"/>
    <cellStyle name="Título 2 2 2" xfId="147" xr:uid="{00000000-0005-0000-0000-000093000000}"/>
    <cellStyle name="Título 2 3" xfId="148" xr:uid="{00000000-0005-0000-0000-000094000000}"/>
    <cellStyle name="Título 3 2" xfId="149" xr:uid="{00000000-0005-0000-0000-000095000000}"/>
    <cellStyle name="Título 3 2 2" xfId="150" xr:uid="{00000000-0005-0000-0000-000096000000}"/>
    <cellStyle name="Título 3 3" xfId="151" xr:uid="{00000000-0005-0000-0000-000097000000}"/>
    <cellStyle name="Título 4" xfId="152" xr:uid="{00000000-0005-0000-0000-000098000000}"/>
    <cellStyle name="Título 4 2" xfId="153" xr:uid="{00000000-0005-0000-0000-000099000000}"/>
    <cellStyle name="Título 5" xfId="154" xr:uid="{00000000-0005-0000-0000-00009A000000}"/>
    <cellStyle name="Total" xfId="155" builtinId="25" customBuiltin="1"/>
    <cellStyle name="Total 2" xfId="156" xr:uid="{00000000-0005-0000-0000-00009C000000}"/>
    <cellStyle name="Total 2 2" xfId="157" xr:uid="{00000000-0005-0000-0000-00009D000000}"/>
    <cellStyle name="Total 3" xfId="158" xr:uid="{00000000-0005-0000-0000-00009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AEE3-87EF-43AF-B393-8E307367BF13}">
  <dimension ref="A1:G19"/>
  <sheetViews>
    <sheetView workbookViewId="0">
      <selection activeCell="B1" sqref="B1"/>
    </sheetView>
  </sheetViews>
  <sheetFormatPr baseColWidth="10" defaultRowHeight="12.75" x14ac:dyDescent="0.2"/>
  <cols>
    <col min="1" max="1" width="13.85546875" customWidth="1"/>
    <col min="2" max="2" width="34.140625" customWidth="1"/>
  </cols>
  <sheetData>
    <row r="1" spans="1:7" x14ac:dyDescent="0.2">
      <c r="A1" s="8"/>
      <c r="B1" s="6"/>
      <c r="C1" s="8"/>
      <c r="D1" s="9"/>
      <c r="E1" s="10"/>
      <c r="F1" s="10"/>
      <c r="G1" s="10"/>
    </row>
    <row r="2" spans="1:7" ht="19.5" x14ac:dyDescent="0.3">
      <c r="A2" s="69"/>
      <c r="B2" s="69"/>
      <c r="C2" s="69"/>
      <c r="D2" s="69"/>
      <c r="E2" s="69"/>
      <c r="F2" s="69"/>
      <c r="G2" s="69"/>
    </row>
    <row r="3" spans="1:7" ht="19.5" x14ac:dyDescent="0.3">
      <c r="A3" s="29" t="s">
        <v>0</v>
      </c>
      <c r="B3" s="30" t="s">
        <v>14</v>
      </c>
      <c r="C3" s="31"/>
      <c r="D3" s="31"/>
      <c r="E3" s="31"/>
      <c r="F3" s="31"/>
      <c r="G3" s="33"/>
    </row>
    <row r="4" spans="1:7" x14ac:dyDescent="0.2">
      <c r="A4" s="65" t="s">
        <v>19</v>
      </c>
      <c r="B4" s="65"/>
      <c r="C4" s="65"/>
      <c r="D4" s="65"/>
      <c r="E4" s="65"/>
      <c r="F4" s="65"/>
      <c r="G4" s="65"/>
    </row>
    <row r="5" spans="1:7" x14ac:dyDescent="0.2">
      <c r="A5" s="66" t="s">
        <v>12</v>
      </c>
      <c r="B5" s="66"/>
      <c r="C5" s="66"/>
      <c r="D5" s="66"/>
      <c r="E5" s="66"/>
      <c r="F5" s="66"/>
      <c r="G5" s="66"/>
    </row>
    <row r="6" spans="1:7" x14ac:dyDescent="0.2">
      <c r="A6" s="67"/>
      <c r="B6" s="67"/>
      <c r="C6" s="67"/>
      <c r="D6" s="67"/>
      <c r="E6" s="67"/>
      <c r="F6" s="67"/>
      <c r="G6" s="67"/>
    </row>
    <row r="7" spans="1:7" ht="13.5" thickBot="1" x14ac:dyDescent="0.25">
      <c r="A7" s="32"/>
      <c r="B7" s="7"/>
      <c r="C7" s="7"/>
      <c r="D7" s="7"/>
      <c r="E7" s="7"/>
      <c r="F7" s="7"/>
      <c r="G7" s="7"/>
    </row>
    <row r="8" spans="1:7" ht="13.5" thickBot="1" x14ac:dyDescent="0.25">
      <c r="A8" s="70" t="s">
        <v>59</v>
      </c>
      <c r="B8" s="71"/>
      <c r="C8" s="71"/>
      <c r="D8" s="71"/>
      <c r="E8" s="72"/>
      <c r="F8" s="72"/>
      <c r="G8" s="73"/>
    </row>
    <row r="9" spans="1:7" x14ac:dyDescent="0.2">
      <c r="A9" s="3" t="s">
        <v>1</v>
      </c>
      <c r="B9" s="4" t="s">
        <v>15</v>
      </c>
      <c r="C9" s="4"/>
      <c r="D9" s="4"/>
      <c r="E9" s="1"/>
      <c r="F9" s="1"/>
      <c r="G9" s="2"/>
    </row>
    <row r="10" spans="1:7" x14ac:dyDescent="0.2">
      <c r="A10" s="3" t="s">
        <v>2</v>
      </c>
      <c r="B10" s="4" t="s">
        <v>18</v>
      </c>
      <c r="C10" s="4"/>
      <c r="D10" s="4"/>
      <c r="E10" s="1"/>
      <c r="F10" s="1"/>
      <c r="G10" s="2"/>
    </row>
    <row r="11" spans="1:7" x14ac:dyDescent="0.2">
      <c r="A11" s="5" t="s">
        <v>11</v>
      </c>
      <c r="B11" s="4" t="s">
        <v>66</v>
      </c>
      <c r="C11" s="4"/>
      <c r="D11" s="4"/>
      <c r="E11" s="1"/>
      <c r="F11" s="1"/>
      <c r="G11" s="2"/>
    </row>
    <row r="12" spans="1:7" ht="13.5" thickBot="1" x14ac:dyDescent="0.25">
      <c r="A12" s="3" t="s">
        <v>3</v>
      </c>
      <c r="B12" s="4" t="s">
        <v>58</v>
      </c>
      <c r="C12" s="4"/>
      <c r="D12" s="4"/>
      <c r="E12" s="1"/>
      <c r="F12" s="1"/>
      <c r="G12" s="2"/>
    </row>
    <row r="13" spans="1:7" ht="13.5" thickBot="1" x14ac:dyDescent="0.25">
      <c r="A13" s="11" t="s">
        <v>4</v>
      </c>
      <c r="B13" s="12" t="s">
        <v>5</v>
      </c>
      <c r="C13" s="13" t="s">
        <v>7</v>
      </c>
      <c r="D13" s="14" t="s">
        <v>8</v>
      </c>
      <c r="E13" s="15" t="s">
        <v>16</v>
      </c>
      <c r="F13" s="15" t="s">
        <v>6</v>
      </c>
      <c r="G13" s="16" t="s">
        <v>9</v>
      </c>
    </row>
    <row r="14" spans="1:7" ht="13.5" thickBot="1" x14ac:dyDescent="0.25">
      <c r="A14" s="17">
        <v>1</v>
      </c>
      <c r="B14" s="18" t="s">
        <v>54</v>
      </c>
      <c r="C14" s="19"/>
      <c r="D14" s="20"/>
      <c r="E14" s="21"/>
      <c r="F14" s="21"/>
      <c r="G14" s="54"/>
    </row>
    <row r="15" spans="1:7" x14ac:dyDescent="0.2">
      <c r="A15" s="63">
        <v>1.02</v>
      </c>
      <c r="B15" s="48" t="s">
        <v>32</v>
      </c>
      <c r="C15" s="25"/>
      <c r="D15" s="25"/>
      <c r="E15" s="25"/>
      <c r="F15" s="25"/>
      <c r="G15" s="55">
        <f>SUM(F16:F17)</f>
        <v>3936</v>
      </c>
    </row>
    <row r="16" spans="1:7" ht="33.75" x14ac:dyDescent="0.2">
      <c r="A16" s="63" t="s">
        <v>33</v>
      </c>
      <c r="B16" s="62" t="s">
        <v>38</v>
      </c>
      <c r="C16" s="25" t="s">
        <v>17</v>
      </c>
      <c r="D16" s="25">
        <v>1</v>
      </c>
      <c r="E16" s="25">
        <v>1950</v>
      </c>
      <c r="F16" s="25">
        <f t="shared" ref="F16:F17" si="0">D16*E16</f>
        <v>1950</v>
      </c>
      <c r="G16" s="55"/>
    </row>
    <row r="17" spans="1:7" ht="13.5" thickBot="1" x14ac:dyDescent="0.25">
      <c r="A17" s="63" t="s">
        <v>34</v>
      </c>
      <c r="B17" s="62" t="s">
        <v>39</v>
      </c>
      <c r="C17" s="25" t="s">
        <v>17</v>
      </c>
      <c r="D17" s="25">
        <v>1</v>
      </c>
      <c r="E17" s="25">
        <v>1986</v>
      </c>
      <c r="F17" s="25">
        <f t="shared" si="0"/>
        <v>1986</v>
      </c>
      <c r="G17" s="55"/>
    </row>
    <row r="18" spans="1:7" ht="13.5" thickBot="1" x14ac:dyDescent="0.25">
      <c r="A18" s="51"/>
      <c r="B18" s="52"/>
      <c r="C18" s="38"/>
      <c r="D18" s="53"/>
      <c r="E18" s="74" t="s">
        <v>10</v>
      </c>
      <c r="F18" s="74"/>
      <c r="G18" s="57">
        <f>SUM(G14:G17)</f>
        <v>3936</v>
      </c>
    </row>
    <row r="19" spans="1:7" x14ac:dyDescent="0.2">
      <c r="A19" s="8"/>
      <c r="B19" s="7"/>
      <c r="C19" s="8"/>
      <c r="D19" s="9"/>
      <c r="E19" s="37"/>
      <c r="F19" s="37"/>
      <c r="G19" s="58"/>
    </row>
  </sheetData>
  <mergeCells count="6">
    <mergeCell ref="A2:G2"/>
    <mergeCell ref="A4:G4"/>
    <mergeCell ref="A5:G5"/>
    <mergeCell ref="A6:G6"/>
    <mergeCell ref="A8:G8"/>
    <mergeCell ref="E18:F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195B-90C2-4544-B857-99A780FB9665}">
  <dimension ref="A1:G19"/>
  <sheetViews>
    <sheetView workbookViewId="0">
      <selection activeCell="B1" sqref="B1"/>
    </sheetView>
  </sheetViews>
  <sheetFormatPr baseColWidth="10" defaultRowHeight="12.75" x14ac:dyDescent="0.2"/>
  <cols>
    <col min="1" max="1" width="17.28515625" customWidth="1"/>
    <col min="2" max="2" width="24.28515625" customWidth="1"/>
  </cols>
  <sheetData>
    <row r="1" spans="1:7" x14ac:dyDescent="0.2">
      <c r="A1" s="8"/>
      <c r="B1" s="6"/>
      <c r="C1" s="8"/>
      <c r="D1" s="9"/>
      <c r="E1" s="10"/>
      <c r="F1" s="10"/>
      <c r="G1" s="10"/>
    </row>
    <row r="2" spans="1:7" ht="19.5" x14ac:dyDescent="0.3">
      <c r="A2" s="69"/>
      <c r="B2" s="69"/>
      <c r="C2" s="69"/>
      <c r="D2" s="69"/>
      <c r="E2" s="69"/>
      <c r="F2" s="69"/>
      <c r="G2" s="69"/>
    </row>
    <row r="3" spans="1:7" ht="19.5" x14ac:dyDescent="0.3">
      <c r="A3" s="29" t="s">
        <v>0</v>
      </c>
      <c r="B3" s="30" t="s">
        <v>14</v>
      </c>
      <c r="C3" s="31"/>
      <c r="D3" s="31"/>
      <c r="E3" s="31"/>
      <c r="F3" s="31"/>
      <c r="G3" s="33"/>
    </row>
    <row r="4" spans="1:7" x14ac:dyDescent="0.2">
      <c r="A4" s="65" t="s">
        <v>19</v>
      </c>
      <c r="B4" s="65"/>
      <c r="C4" s="65"/>
      <c r="D4" s="65"/>
      <c r="E4" s="65"/>
      <c r="F4" s="65"/>
      <c r="G4" s="65"/>
    </row>
    <row r="5" spans="1:7" x14ac:dyDescent="0.2">
      <c r="A5" s="66" t="s">
        <v>12</v>
      </c>
      <c r="B5" s="66"/>
      <c r="C5" s="66"/>
      <c r="D5" s="66"/>
      <c r="E5" s="66"/>
      <c r="F5" s="66"/>
      <c r="G5" s="66"/>
    </row>
    <row r="6" spans="1:7" x14ac:dyDescent="0.2">
      <c r="A6" s="67"/>
      <c r="B6" s="67"/>
      <c r="C6" s="67"/>
      <c r="D6" s="67"/>
      <c r="E6" s="67"/>
      <c r="F6" s="67"/>
      <c r="G6" s="67"/>
    </row>
    <row r="7" spans="1:7" ht="13.5" thickBot="1" x14ac:dyDescent="0.25">
      <c r="A7" s="32"/>
      <c r="B7" s="7"/>
      <c r="C7" s="7"/>
      <c r="D7" s="7"/>
      <c r="E7" s="7"/>
      <c r="F7" s="7"/>
      <c r="G7" s="7"/>
    </row>
    <row r="8" spans="1:7" ht="13.5" thickBot="1" x14ac:dyDescent="0.25">
      <c r="A8" s="70" t="s">
        <v>56</v>
      </c>
      <c r="B8" s="71"/>
      <c r="C8" s="71"/>
      <c r="D8" s="71"/>
      <c r="E8" s="72"/>
      <c r="F8" s="72"/>
      <c r="G8" s="73"/>
    </row>
    <row r="9" spans="1:7" x14ac:dyDescent="0.2">
      <c r="A9" s="3" t="s">
        <v>1</v>
      </c>
      <c r="B9" s="4" t="s">
        <v>15</v>
      </c>
      <c r="C9" s="4"/>
      <c r="D9" s="4"/>
      <c r="E9" s="1"/>
      <c r="F9" s="1"/>
      <c r="G9" s="2"/>
    </row>
    <row r="10" spans="1:7" x14ac:dyDescent="0.2">
      <c r="A10" s="3" t="s">
        <v>2</v>
      </c>
      <c r="B10" s="4" t="s">
        <v>18</v>
      </c>
      <c r="C10" s="4"/>
      <c r="D10" s="4"/>
      <c r="E10" s="1"/>
      <c r="F10" s="1"/>
      <c r="G10" s="2"/>
    </row>
    <row r="11" spans="1:7" x14ac:dyDescent="0.2">
      <c r="A11" s="5" t="s">
        <v>11</v>
      </c>
      <c r="B11" s="4" t="s">
        <v>57</v>
      </c>
      <c r="C11" s="4"/>
      <c r="D11" s="4"/>
      <c r="E11" s="1"/>
      <c r="F11" s="1"/>
      <c r="G11" s="2"/>
    </row>
    <row r="12" spans="1:7" ht="13.5" thickBot="1" x14ac:dyDescent="0.25">
      <c r="A12" s="3" t="s">
        <v>3</v>
      </c>
      <c r="B12" s="4" t="s">
        <v>58</v>
      </c>
      <c r="C12" s="4"/>
      <c r="D12" s="4"/>
      <c r="E12" s="1"/>
      <c r="F12" s="1"/>
      <c r="G12" s="2"/>
    </row>
    <row r="13" spans="1:7" ht="13.5" thickBot="1" x14ac:dyDescent="0.25">
      <c r="A13" s="11" t="s">
        <v>4</v>
      </c>
      <c r="B13" s="12" t="s">
        <v>5</v>
      </c>
      <c r="C13" s="13" t="s">
        <v>7</v>
      </c>
      <c r="D13" s="14" t="s">
        <v>8</v>
      </c>
      <c r="E13" s="15" t="s">
        <v>16</v>
      </c>
      <c r="F13" s="15" t="s">
        <v>6</v>
      </c>
      <c r="G13" s="16" t="s">
        <v>9</v>
      </c>
    </row>
    <row r="14" spans="1:7" ht="13.5" thickBot="1" x14ac:dyDescent="0.25">
      <c r="A14" s="17">
        <v>1</v>
      </c>
      <c r="B14" s="18" t="s">
        <v>55</v>
      </c>
      <c r="C14" s="19"/>
      <c r="D14" s="20"/>
      <c r="E14" s="21"/>
      <c r="F14" s="21"/>
      <c r="G14" s="54"/>
    </row>
    <row r="15" spans="1:7" x14ac:dyDescent="0.2">
      <c r="A15" s="63">
        <v>1.02</v>
      </c>
      <c r="B15" s="48" t="s">
        <v>32</v>
      </c>
      <c r="C15" s="25"/>
      <c r="D15" s="25"/>
      <c r="E15" s="25"/>
      <c r="F15" s="25"/>
      <c r="G15" s="55">
        <f>SUM(F16:F16)</f>
        <v>3150</v>
      </c>
    </row>
    <row r="16" spans="1:7" x14ac:dyDescent="0.2">
      <c r="A16" s="63" t="s">
        <v>36</v>
      </c>
      <c r="B16" s="62" t="s">
        <v>44</v>
      </c>
      <c r="C16" s="25" t="s">
        <v>17</v>
      </c>
      <c r="D16" s="25">
        <v>1</v>
      </c>
      <c r="E16" s="25">
        <v>3150</v>
      </c>
      <c r="F16" s="25">
        <f t="shared" ref="F16" si="0">D16*E16</f>
        <v>3150</v>
      </c>
      <c r="G16" s="55"/>
    </row>
    <row r="17" spans="1:7" ht="13.5" thickBot="1" x14ac:dyDescent="0.25">
      <c r="A17" s="28"/>
      <c r="B17" s="27"/>
      <c r="C17" s="24"/>
      <c r="D17" s="26"/>
      <c r="E17" s="23"/>
      <c r="F17" s="22"/>
      <c r="G17" s="56"/>
    </row>
    <row r="18" spans="1:7" ht="13.5" thickBot="1" x14ac:dyDescent="0.25">
      <c r="A18" s="51"/>
      <c r="B18" s="52"/>
      <c r="C18" s="38"/>
      <c r="D18" s="53"/>
      <c r="E18" s="74" t="s">
        <v>10</v>
      </c>
      <c r="F18" s="74"/>
      <c r="G18" s="57">
        <f>SUM(G14:G17)</f>
        <v>3150</v>
      </c>
    </row>
    <row r="19" spans="1:7" x14ac:dyDescent="0.2">
      <c r="A19" s="8"/>
      <c r="B19" s="7"/>
      <c r="C19" s="8"/>
      <c r="D19" s="9"/>
      <c r="E19" s="37"/>
      <c r="F19" s="37"/>
      <c r="G19" s="58"/>
    </row>
  </sheetData>
  <mergeCells count="6">
    <mergeCell ref="A2:G2"/>
    <mergeCell ref="A4:G4"/>
    <mergeCell ref="A5:G5"/>
    <mergeCell ref="A6:G6"/>
    <mergeCell ref="A8:G8"/>
    <mergeCell ref="E18:F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P147"/>
  <sheetViews>
    <sheetView view="pageBreakPreview" topLeftCell="A28" zoomScale="130" zoomScaleNormal="115" zoomScaleSheetLayoutView="130" workbookViewId="0">
      <selection activeCell="H10" sqref="H10"/>
    </sheetView>
  </sheetViews>
  <sheetFormatPr baseColWidth="10" defaultColWidth="11.42578125" defaultRowHeight="11.25" x14ac:dyDescent="0.2"/>
  <cols>
    <col min="1" max="1" width="9.28515625" style="8" customWidth="1"/>
    <col min="2" max="2" width="51.85546875" style="7" customWidth="1"/>
    <col min="3" max="3" width="6.140625" style="8" customWidth="1"/>
    <col min="4" max="4" width="9.7109375" style="9" customWidth="1"/>
    <col min="5" max="5" width="9.85546875" style="10" customWidth="1"/>
    <col min="6" max="6" width="9.5703125" style="10" customWidth="1"/>
    <col min="7" max="7" width="14.85546875" style="10" customWidth="1"/>
    <col min="8" max="8" width="16.140625" style="7" customWidth="1"/>
    <col min="9" max="9" width="9.42578125" style="7" customWidth="1"/>
    <col min="10" max="10" width="6.5703125" style="7" customWidth="1"/>
    <col min="11" max="16384" width="11.42578125" style="7"/>
  </cols>
  <sheetData>
    <row r="1" spans="1:10" ht="15" customHeight="1" x14ac:dyDescent="0.2">
      <c r="B1" s="6"/>
    </row>
    <row r="2" spans="1:10" ht="18.75" customHeight="1" x14ac:dyDescent="0.3">
      <c r="A2" s="69"/>
      <c r="B2" s="69"/>
      <c r="C2" s="69"/>
      <c r="D2" s="69"/>
      <c r="E2" s="69"/>
      <c r="F2" s="69"/>
      <c r="G2" s="69"/>
    </row>
    <row r="3" spans="1:10" ht="19.5" customHeight="1" x14ac:dyDescent="0.3">
      <c r="A3" s="29" t="s">
        <v>0</v>
      </c>
      <c r="B3" s="30" t="s">
        <v>14</v>
      </c>
      <c r="C3" s="31"/>
      <c r="D3" s="31"/>
      <c r="E3" s="31"/>
      <c r="F3" s="31"/>
      <c r="G3" s="33"/>
    </row>
    <row r="4" spans="1:10" ht="15" customHeight="1" x14ac:dyDescent="0.2">
      <c r="A4" s="65" t="s">
        <v>19</v>
      </c>
      <c r="B4" s="65"/>
      <c r="C4" s="65"/>
      <c r="D4" s="65"/>
      <c r="E4" s="65"/>
      <c r="F4" s="65"/>
      <c r="G4" s="65"/>
    </row>
    <row r="5" spans="1:10" ht="15" customHeight="1" x14ac:dyDescent="0.2">
      <c r="A5" s="66" t="s">
        <v>12</v>
      </c>
      <c r="B5" s="66"/>
      <c r="C5" s="66"/>
      <c r="D5" s="66"/>
      <c r="E5" s="66"/>
      <c r="F5" s="66"/>
      <c r="G5" s="66"/>
    </row>
    <row r="6" spans="1:10" ht="15" customHeight="1" x14ac:dyDescent="0.2">
      <c r="A6" s="67"/>
      <c r="B6" s="67"/>
      <c r="C6" s="67"/>
      <c r="D6" s="67"/>
      <c r="E6" s="67"/>
      <c r="F6" s="67"/>
      <c r="G6" s="67"/>
    </row>
    <row r="7" spans="1:10" ht="15" customHeight="1" thickBot="1" x14ac:dyDescent="0.25">
      <c r="A7" s="32"/>
      <c r="C7" s="7"/>
      <c r="D7" s="7"/>
      <c r="E7" s="7"/>
      <c r="F7" s="7"/>
      <c r="G7" s="7"/>
    </row>
    <row r="8" spans="1:10" ht="15" customHeight="1" thickBot="1" x14ac:dyDescent="0.25">
      <c r="A8" s="70" t="s">
        <v>13</v>
      </c>
      <c r="B8" s="71"/>
      <c r="C8" s="71"/>
      <c r="D8" s="71"/>
      <c r="E8" s="72"/>
      <c r="F8" s="72"/>
      <c r="G8" s="73"/>
    </row>
    <row r="9" spans="1:10" ht="15" customHeight="1" x14ac:dyDescent="0.2">
      <c r="A9" s="3" t="s">
        <v>1</v>
      </c>
      <c r="B9" s="4" t="s">
        <v>15</v>
      </c>
      <c r="C9" s="4"/>
      <c r="D9" s="4"/>
      <c r="E9" s="1"/>
      <c r="F9" s="1"/>
      <c r="G9" s="2"/>
    </row>
    <row r="10" spans="1:10" ht="15" customHeight="1" x14ac:dyDescent="0.2">
      <c r="A10" s="3" t="s">
        <v>2</v>
      </c>
      <c r="B10" s="4" t="s">
        <v>18</v>
      </c>
      <c r="C10" s="4"/>
      <c r="D10" s="4"/>
      <c r="E10" s="1"/>
      <c r="F10" s="1"/>
      <c r="G10" s="2"/>
    </row>
    <row r="11" spans="1:10" ht="15" customHeight="1" x14ac:dyDescent="0.2">
      <c r="A11" s="5" t="s">
        <v>11</v>
      </c>
      <c r="B11" s="4" t="s">
        <v>66</v>
      </c>
      <c r="C11" s="4"/>
      <c r="D11" s="4"/>
      <c r="E11" s="1"/>
      <c r="F11" s="1"/>
      <c r="G11" s="2"/>
    </row>
    <row r="12" spans="1:10" ht="15" customHeight="1" thickBot="1" x14ac:dyDescent="0.25">
      <c r="A12" s="3" t="s">
        <v>3</v>
      </c>
      <c r="B12" s="4" t="s">
        <v>58</v>
      </c>
      <c r="C12" s="4"/>
      <c r="D12" s="4"/>
      <c r="E12" s="1"/>
      <c r="F12" s="1"/>
      <c r="G12" s="2"/>
      <c r="I12" s="59"/>
    </row>
    <row r="13" spans="1:10" ht="15" customHeight="1" thickBot="1" x14ac:dyDescent="0.25">
      <c r="A13" s="11" t="s">
        <v>4</v>
      </c>
      <c r="B13" s="12" t="s">
        <v>5</v>
      </c>
      <c r="C13" s="13" t="s">
        <v>7</v>
      </c>
      <c r="D13" s="14" t="s">
        <v>8</v>
      </c>
      <c r="E13" s="15" t="s">
        <v>16</v>
      </c>
      <c r="F13" s="15" t="s">
        <v>6</v>
      </c>
      <c r="G13" s="16" t="s">
        <v>9</v>
      </c>
      <c r="I13" s="64"/>
    </row>
    <row r="14" spans="1:10" ht="15" customHeight="1" thickBot="1" x14ac:dyDescent="0.25">
      <c r="A14" s="17">
        <v>1</v>
      </c>
      <c r="B14" s="18" t="s">
        <v>20</v>
      </c>
      <c r="C14" s="19"/>
      <c r="D14" s="20"/>
      <c r="E14" s="21"/>
      <c r="F14" s="21"/>
      <c r="G14" s="54"/>
      <c r="H14" s="34"/>
      <c r="I14" s="43"/>
      <c r="J14" s="6"/>
    </row>
    <row r="15" spans="1:10" s="6" customFormat="1" ht="26.25" customHeight="1" x14ac:dyDescent="0.2">
      <c r="A15" s="49">
        <v>1.01</v>
      </c>
      <c r="B15" s="48" t="s">
        <v>21</v>
      </c>
      <c r="C15" s="25"/>
      <c r="D15" s="25"/>
      <c r="E15" s="25"/>
      <c r="F15" s="25"/>
      <c r="G15" s="55">
        <f>SUM(F16:F22)</f>
        <v>4465</v>
      </c>
      <c r="H15" s="50"/>
      <c r="I15" s="43"/>
    </row>
    <row r="16" spans="1:10" s="6" customFormat="1" ht="16.5" customHeight="1" x14ac:dyDescent="0.2">
      <c r="A16" s="63" t="s">
        <v>27</v>
      </c>
      <c r="B16" s="62" t="s">
        <v>22</v>
      </c>
      <c r="C16" s="25" t="s">
        <v>17</v>
      </c>
      <c r="D16" s="25">
        <v>1</v>
      </c>
      <c r="E16" s="25">
        <v>300</v>
      </c>
      <c r="F16" s="25">
        <f>D16*E16</f>
        <v>300</v>
      </c>
      <c r="G16" s="55"/>
      <c r="H16" s="50"/>
      <c r="I16" s="43"/>
    </row>
    <row r="17" spans="1:9" s="6" customFormat="1" ht="21.75" customHeight="1" x14ac:dyDescent="0.2">
      <c r="A17" s="63" t="s">
        <v>28</v>
      </c>
      <c r="B17" s="62" t="s">
        <v>23</v>
      </c>
      <c r="C17" s="25" t="s">
        <v>17</v>
      </c>
      <c r="D17" s="25">
        <v>1</v>
      </c>
      <c r="E17" s="25">
        <v>298.73</v>
      </c>
      <c r="F17" s="25">
        <f t="shared" ref="F17:F18" si="0">D17*E17</f>
        <v>298.73</v>
      </c>
      <c r="G17" s="55"/>
      <c r="H17" s="50"/>
      <c r="I17" s="43"/>
    </row>
    <row r="18" spans="1:9" s="6" customFormat="1" ht="15" customHeight="1" x14ac:dyDescent="0.2">
      <c r="A18" s="63" t="s">
        <v>29</v>
      </c>
      <c r="B18" s="62" t="s">
        <v>24</v>
      </c>
      <c r="C18" s="25" t="s">
        <v>17</v>
      </c>
      <c r="D18" s="25">
        <v>1</v>
      </c>
      <c r="E18" s="25">
        <v>350</v>
      </c>
      <c r="F18" s="25">
        <f t="shared" si="0"/>
        <v>350</v>
      </c>
      <c r="G18" s="55"/>
      <c r="H18" s="50"/>
      <c r="I18" s="43"/>
    </row>
    <row r="19" spans="1:9" s="6" customFormat="1" ht="21.75" customHeight="1" x14ac:dyDescent="0.2">
      <c r="A19" s="63" t="s">
        <v>30</v>
      </c>
      <c r="B19" s="62" t="s">
        <v>49</v>
      </c>
      <c r="C19" s="25" t="s">
        <v>17</v>
      </c>
      <c r="D19" s="25">
        <v>1</v>
      </c>
      <c r="E19" s="25">
        <v>1550</v>
      </c>
      <c r="F19" s="25">
        <f t="shared" ref="F19" si="1">D19*E19</f>
        <v>1550</v>
      </c>
      <c r="G19" s="55"/>
      <c r="H19" s="50"/>
      <c r="I19" s="43"/>
    </row>
    <row r="20" spans="1:9" s="6" customFormat="1" ht="15" customHeight="1" x14ac:dyDescent="0.2">
      <c r="A20" s="63" t="s">
        <v>31</v>
      </c>
      <c r="B20" s="62" t="s">
        <v>25</v>
      </c>
      <c r="C20" s="25" t="s">
        <v>17</v>
      </c>
      <c r="D20" s="25">
        <v>1</v>
      </c>
      <c r="E20" s="25">
        <v>1150</v>
      </c>
      <c r="F20" s="25">
        <f t="shared" ref="F20:F30" si="2">D20*E20</f>
        <v>1150</v>
      </c>
      <c r="G20" s="55"/>
      <c r="H20" s="50"/>
      <c r="I20" s="43"/>
    </row>
    <row r="21" spans="1:9" s="6" customFormat="1" ht="26.25" customHeight="1" x14ac:dyDescent="0.2">
      <c r="A21" s="63" t="s">
        <v>48</v>
      </c>
      <c r="B21" s="62" t="s">
        <v>26</v>
      </c>
      <c r="C21" s="25" t="s">
        <v>17</v>
      </c>
      <c r="D21" s="25">
        <v>1</v>
      </c>
      <c r="E21" s="25">
        <v>816.27</v>
      </c>
      <c r="F21" s="25">
        <f t="shared" si="2"/>
        <v>816.27</v>
      </c>
      <c r="G21" s="55"/>
      <c r="H21" s="50"/>
      <c r="I21" s="43"/>
    </row>
    <row r="22" spans="1:9" s="6" customFormat="1" ht="22.5" customHeight="1" x14ac:dyDescent="0.2">
      <c r="A22" s="63">
        <v>1.02</v>
      </c>
      <c r="B22" s="48" t="s">
        <v>32</v>
      </c>
      <c r="C22" s="25"/>
      <c r="D22" s="25"/>
      <c r="E22" s="25"/>
      <c r="F22" s="25"/>
      <c r="G22" s="55">
        <f>SUM(F23:F28)</f>
        <v>7364</v>
      </c>
      <c r="H22" s="50"/>
      <c r="I22" s="43"/>
    </row>
    <row r="23" spans="1:9" s="6" customFormat="1" ht="28.5" customHeight="1" x14ac:dyDescent="0.2">
      <c r="A23" s="63" t="s">
        <v>33</v>
      </c>
      <c r="B23" s="62" t="s">
        <v>40</v>
      </c>
      <c r="C23" s="25" t="s">
        <v>17</v>
      </c>
      <c r="D23" s="25">
        <v>1</v>
      </c>
      <c r="E23" s="25">
        <v>950</v>
      </c>
      <c r="F23" s="25">
        <f t="shared" si="2"/>
        <v>950</v>
      </c>
      <c r="G23" s="55"/>
      <c r="H23" s="50"/>
      <c r="I23" s="43"/>
    </row>
    <row r="24" spans="1:9" s="6" customFormat="1" ht="15" customHeight="1" x14ac:dyDescent="0.2">
      <c r="A24" s="63" t="s">
        <v>34</v>
      </c>
      <c r="B24" s="62" t="s">
        <v>41</v>
      </c>
      <c r="C24" s="25" t="s">
        <v>17</v>
      </c>
      <c r="D24" s="25">
        <v>1</v>
      </c>
      <c r="E24" s="25">
        <v>890</v>
      </c>
      <c r="F24" s="25">
        <f t="shared" si="2"/>
        <v>890</v>
      </c>
      <c r="G24" s="56"/>
      <c r="H24" s="50"/>
      <c r="I24" s="43"/>
    </row>
    <row r="25" spans="1:9" s="6" customFormat="1" ht="15" customHeight="1" x14ac:dyDescent="0.2">
      <c r="A25" s="63" t="s">
        <v>35</v>
      </c>
      <c r="B25" s="62" t="s">
        <v>45</v>
      </c>
      <c r="C25" s="25" t="s">
        <v>17</v>
      </c>
      <c r="D25" s="25">
        <v>1</v>
      </c>
      <c r="E25" s="25">
        <v>850</v>
      </c>
      <c r="F25" s="25">
        <f t="shared" si="2"/>
        <v>850</v>
      </c>
      <c r="G25" s="55"/>
      <c r="H25" s="50"/>
      <c r="I25" s="43"/>
    </row>
    <row r="26" spans="1:9" s="6" customFormat="1" ht="15" customHeight="1" x14ac:dyDescent="0.2">
      <c r="A26" s="63" t="s">
        <v>36</v>
      </c>
      <c r="B26" s="62" t="s">
        <v>53</v>
      </c>
      <c r="C26" s="25" t="s">
        <v>17</v>
      </c>
      <c r="D26" s="25">
        <v>1</v>
      </c>
      <c r="E26" s="25">
        <v>1670</v>
      </c>
      <c r="F26" s="25">
        <f t="shared" si="2"/>
        <v>1670</v>
      </c>
      <c r="G26" s="55"/>
      <c r="H26" s="50"/>
      <c r="I26" s="43"/>
    </row>
    <row r="27" spans="1:9" s="6" customFormat="1" ht="15" customHeight="1" x14ac:dyDescent="0.2">
      <c r="A27" s="63" t="s">
        <v>37</v>
      </c>
      <c r="B27" s="62" t="s">
        <v>52</v>
      </c>
      <c r="C27" s="25" t="s">
        <v>17</v>
      </c>
      <c r="D27" s="25">
        <v>1</v>
      </c>
      <c r="E27" s="25">
        <v>1554</v>
      </c>
      <c r="F27" s="25">
        <f t="shared" si="2"/>
        <v>1554</v>
      </c>
      <c r="G27" s="55"/>
      <c r="H27" s="50"/>
      <c r="I27" s="43"/>
    </row>
    <row r="28" spans="1:9" s="6" customFormat="1" ht="27" customHeight="1" x14ac:dyDescent="0.2">
      <c r="A28" s="63" t="s">
        <v>46</v>
      </c>
      <c r="B28" s="62" t="s">
        <v>42</v>
      </c>
      <c r="C28" s="25" t="s">
        <v>17</v>
      </c>
      <c r="D28" s="25">
        <v>1</v>
      </c>
      <c r="E28" s="25">
        <v>1450</v>
      </c>
      <c r="F28" s="25">
        <f t="shared" si="2"/>
        <v>1450</v>
      </c>
      <c r="G28" s="55"/>
      <c r="H28" s="50"/>
      <c r="I28" s="43"/>
    </row>
    <row r="29" spans="1:9" s="6" customFormat="1" ht="27" customHeight="1" x14ac:dyDescent="0.2">
      <c r="A29" s="63">
        <v>1.02</v>
      </c>
      <c r="B29" s="48" t="s">
        <v>43</v>
      </c>
      <c r="C29" s="25"/>
      <c r="D29" s="25"/>
      <c r="E29" s="25"/>
      <c r="F29" s="25"/>
      <c r="G29" s="55">
        <f>SUM(F30)</f>
        <v>935</v>
      </c>
      <c r="H29" s="50"/>
      <c r="I29" s="43"/>
    </row>
    <row r="30" spans="1:9" s="6" customFormat="1" ht="15" customHeight="1" x14ac:dyDescent="0.2">
      <c r="A30" s="49"/>
      <c r="B30" s="62" t="s">
        <v>47</v>
      </c>
      <c r="C30" s="25" t="s">
        <v>17</v>
      </c>
      <c r="D30" s="25">
        <v>1</v>
      </c>
      <c r="E30" s="25">
        <v>935</v>
      </c>
      <c r="F30" s="25">
        <f t="shared" si="2"/>
        <v>935</v>
      </c>
      <c r="G30" s="55"/>
      <c r="H30" s="50"/>
      <c r="I30" s="43"/>
    </row>
    <row r="31" spans="1:9" s="6" customFormat="1" ht="15" customHeight="1" x14ac:dyDescent="0.2">
      <c r="A31" s="63">
        <v>1.02</v>
      </c>
      <c r="B31" s="48" t="s">
        <v>50</v>
      </c>
      <c r="C31" s="25"/>
      <c r="D31" s="25"/>
      <c r="E31" s="25"/>
      <c r="F31" s="25"/>
      <c r="G31" s="55">
        <f>SUM(F32)</f>
        <v>32693.670999999998</v>
      </c>
      <c r="H31" s="50"/>
      <c r="I31" s="43"/>
    </row>
    <row r="32" spans="1:9" s="6" customFormat="1" ht="15" customHeight="1" x14ac:dyDescent="0.2">
      <c r="A32" s="49"/>
      <c r="B32" s="62" t="s">
        <v>51</v>
      </c>
      <c r="C32" s="25" t="s">
        <v>17</v>
      </c>
      <c r="D32" s="25">
        <v>1</v>
      </c>
      <c r="E32" s="25">
        <v>32693.670999999998</v>
      </c>
      <c r="F32" s="25">
        <f t="shared" ref="F32" si="3">D32*E32</f>
        <v>32693.670999999998</v>
      </c>
      <c r="G32" s="55"/>
      <c r="H32" s="50"/>
      <c r="I32" s="43"/>
    </row>
    <row r="33" spans="1:16" s="6" customFormat="1" ht="15" customHeight="1" thickBot="1" x14ac:dyDescent="0.25">
      <c r="A33" s="28"/>
      <c r="B33" s="27"/>
      <c r="C33" s="24"/>
      <c r="D33" s="26"/>
      <c r="E33" s="23"/>
      <c r="F33" s="22"/>
      <c r="G33" s="56"/>
      <c r="H33" s="61"/>
      <c r="I33" s="43"/>
    </row>
    <row r="34" spans="1:16" s="6" customFormat="1" ht="15" customHeight="1" thickBot="1" x14ac:dyDescent="0.25">
      <c r="A34" s="51"/>
      <c r="B34" s="52"/>
      <c r="C34" s="38"/>
      <c r="D34" s="53"/>
      <c r="E34" s="74" t="s">
        <v>10</v>
      </c>
      <c r="F34" s="74"/>
      <c r="G34" s="57">
        <f>SUM(G14:G33)</f>
        <v>45457.671000000002</v>
      </c>
      <c r="H34" s="61"/>
      <c r="I34" s="43"/>
      <c r="L34" s="7"/>
      <c r="M34" s="7"/>
      <c r="N34" s="7"/>
      <c r="O34" s="7"/>
      <c r="P34" s="7"/>
    </row>
    <row r="35" spans="1:16" s="6" customFormat="1" ht="20.25" customHeight="1" x14ac:dyDescent="0.2">
      <c r="A35" s="8"/>
      <c r="B35" s="7"/>
      <c r="C35" s="8"/>
      <c r="D35" s="9"/>
      <c r="E35" s="37"/>
      <c r="F35" s="37"/>
      <c r="G35" s="58"/>
      <c r="H35" s="61"/>
      <c r="I35" s="43"/>
      <c r="L35" s="7"/>
      <c r="M35" s="7"/>
      <c r="N35" s="7"/>
      <c r="O35" s="7"/>
      <c r="P35" s="7"/>
    </row>
    <row r="36" spans="1:16" ht="15" customHeight="1" x14ac:dyDescent="0.2">
      <c r="E36" s="68"/>
      <c r="F36" s="68"/>
      <c r="I36" s="43"/>
      <c r="J36" s="6"/>
      <c r="K36" s="42"/>
    </row>
    <row r="37" spans="1:16" ht="15" customHeight="1" x14ac:dyDescent="0.2">
      <c r="I37" s="43"/>
      <c r="J37" s="6"/>
      <c r="K37" s="6"/>
    </row>
    <row r="38" spans="1:16" ht="15" customHeight="1" x14ac:dyDescent="0.2">
      <c r="I38" s="43"/>
      <c r="J38" s="6"/>
      <c r="K38" s="6"/>
    </row>
    <row r="39" spans="1:16" ht="15" customHeight="1" x14ac:dyDescent="0.2">
      <c r="I39" s="43"/>
      <c r="J39" s="6"/>
      <c r="K39" s="6"/>
    </row>
    <row r="40" spans="1:16" ht="15" customHeight="1" x14ac:dyDescent="0.2">
      <c r="I40" s="43"/>
      <c r="J40" s="6"/>
      <c r="K40" s="6"/>
      <c r="L40" s="6"/>
      <c r="M40" s="6"/>
      <c r="N40" s="6"/>
      <c r="O40" s="6"/>
      <c r="P40" s="6"/>
    </row>
    <row r="41" spans="1:16" ht="15" customHeight="1" x14ac:dyDescent="0.2">
      <c r="I41" s="43"/>
      <c r="J41" s="6"/>
      <c r="K41" s="6"/>
      <c r="L41" s="6"/>
      <c r="M41" s="6"/>
      <c r="N41" s="6"/>
      <c r="O41" s="6"/>
      <c r="P41" s="6"/>
    </row>
    <row r="42" spans="1:16" ht="15" customHeight="1" x14ac:dyDescent="0.2">
      <c r="I42" s="43"/>
      <c r="J42" s="60"/>
      <c r="L42" s="6"/>
      <c r="M42" s="6"/>
      <c r="N42" s="6"/>
      <c r="O42" s="6"/>
      <c r="P42" s="6"/>
    </row>
    <row r="43" spans="1:16" ht="15" customHeight="1" x14ac:dyDescent="0.2">
      <c r="I43" s="43"/>
      <c r="J43" s="6"/>
      <c r="L43" s="6"/>
      <c r="M43" s="6"/>
      <c r="N43" s="6"/>
      <c r="O43" s="6"/>
      <c r="P43" s="6"/>
    </row>
    <row r="44" spans="1:16" ht="15" customHeight="1" x14ac:dyDescent="0.2">
      <c r="I44" s="43"/>
      <c r="J44" s="6"/>
      <c r="L44" s="6"/>
      <c r="M44" s="6"/>
      <c r="N44" s="6"/>
      <c r="O44" s="6"/>
      <c r="P44" s="6"/>
    </row>
    <row r="45" spans="1:16" ht="15" customHeight="1" x14ac:dyDescent="0.2">
      <c r="I45" s="6"/>
      <c r="J45" s="6"/>
      <c r="L45" s="6"/>
      <c r="M45" s="6"/>
      <c r="N45" s="6"/>
      <c r="O45" s="6"/>
      <c r="P45" s="6"/>
    </row>
    <row r="46" spans="1:16" s="6" customFormat="1" ht="15" customHeight="1" x14ac:dyDescent="0.2">
      <c r="A46" s="8"/>
      <c r="B46" s="7"/>
      <c r="C46" s="8"/>
      <c r="D46" s="9"/>
      <c r="E46" s="10"/>
      <c r="F46" s="10"/>
      <c r="G46" s="10"/>
      <c r="H46" s="7"/>
      <c r="K46" s="7"/>
      <c r="L46" s="7"/>
    </row>
    <row r="47" spans="1:16" s="6" customFormat="1" ht="15" customHeight="1" x14ac:dyDescent="0.2">
      <c r="A47" s="8"/>
      <c r="B47" s="7"/>
      <c r="C47" s="8"/>
      <c r="D47" s="9"/>
      <c r="E47" s="10"/>
      <c r="F47" s="10"/>
      <c r="G47" s="10"/>
      <c r="H47" s="7"/>
      <c r="K47" s="7"/>
      <c r="M47" s="7"/>
      <c r="N47" s="7"/>
      <c r="O47" s="7"/>
      <c r="P47" s="7"/>
    </row>
    <row r="48" spans="1:16" s="6" customFormat="1" ht="15" customHeight="1" x14ac:dyDescent="0.2">
      <c r="A48" s="8"/>
      <c r="B48" s="7"/>
      <c r="C48" s="8"/>
      <c r="D48" s="9"/>
      <c r="E48" s="10"/>
      <c r="F48" s="10"/>
      <c r="G48" s="10"/>
      <c r="H48" s="7"/>
      <c r="K48" s="7"/>
      <c r="L48" s="7"/>
    </row>
    <row r="49" spans="1:16" s="6" customFormat="1" ht="15" customHeight="1" x14ac:dyDescent="0.2">
      <c r="A49" s="8"/>
      <c r="B49" s="7"/>
      <c r="C49" s="8"/>
      <c r="D49" s="9"/>
      <c r="E49" s="10"/>
      <c r="F49" s="10"/>
      <c r="G49" s="10"/>
      <c r="H49" s="7"/>
      <c r="I49" s="40"/>
      <c r="L49" s="7"/>
      <c r="M49" s="7"/>
      <c r="N49" s="7"/>
      <c r="O49" s="7"/>
      <c r="P49" s="7"/>
    </row>
    <row r="50" spans="1:16" s="6" customFormat="1" ht="15" customHeight="1" x14ac:dyDescent="0.2">
      <c r="A50" s="8"/>
      <c r="B50" s="7"/>
      <c r="C50" s="8"/>
      <c r="D50" s="9"/>
      <c r="E50" s="10"/>
      <c r="F50" s="10"/>
      <c r="G50" s="10"/>
      <c r="H50" s="7"/>
      <c r="I50" s="40"/>
      <c r="L50" s="7"/>
      <c r="M50" s="7"/>
      <c r="N50" s="7"/>
      <c r="O50" s="7"/>
      <c r="P50" s="7"/>
    </row>
    <row r="51" spans="1:16" s="6" customFormat="1" ht="15" customHeight="1" x14ac:dyDescent="0.2">
      <c r="A51" s="8"/>
      <c r="B51" s="7"/>
      <c r="C51" s="8"/>
      <c r="D51" s="9"/>
      <c r="E51" s="10"/>
      <c r="F51" s="10"/>
      <c r="G51" s="10"/>
      <c r="H51" s="7"/>
      <c r="I51" s="40"/>
      <c r="L51" s="7"/>
      <c r="M51" s="7"/>
      <c r="N51" s="7"/>
      <c r="O51" s="7"/>
      <c r="P51" s="7"/>
    </row>
    <row r="52" spans="1:16" s="6" customFormat="1" ht="15" customHeight="1" x14ac:dyDescent="0.2">
      <c r="A52" s="8"/>
      <c r="B52" s="7"/>
      <c r="C52" s="8"/>
      <c r="D52" s="9"/>
      <c r="E52" s="10"/>
      <c r="F52" s="10"/>
      <c r="G52" s="10"/>
      <c r="H52" s="7"/>
      <c r="I52" s="40"/>
      <c r="L52" s="7"/>
      <c r="M52" s="7"/>
      <c r="N52" s="7"/>
      <c r="O52" s="7"/>
      <c r="P52" s="7"/>
    </row>
    <row r="53" spans="1:16" ht="15" customHeight="1" x14ac:dyDescent="0.2">
      <c r="I53" s="40"/>
      <c r="J53" s="6"/>
      <c r="K53" s="6"/>
    </row>
    <row r="54" spans="1:16" s="6" customFormat="1" ht="15" customHeight="1" x14ac:dyDescent="0.2">
      <c r="A54" s="8"/>
      <c r="B54" s="7"/>
      <c r="C54" s="8"/>
      <c r="D54" s="9"/>
      <c r="E54" s="10"/>
      <c r="F54" s="10"/>
      <c r="G54" s="10"/>
      <c r="H54" s="7"/>
      <c r="I54" s="40"/>
      <c r="L54" s="7"/>
      <c r="M54" s="7"/>
      <c r="N54" s="7"/>
      <c r="O54" s="7"/>
      <c r="P54" s="7"/>
    </row>
    <row r="55" spans="1:16" ht="15" customHeight="1" x14ac:dyDescent="0.2">
      <c r="I55" s="45"/>
      <c r="J55" s="46"/>
      <c r="K55" s="6"/>
    </row>
    <row r="56" spans="1:16" ht="15" customHeight="1" x14ac:dyDescent="0.2">
      <c r="I56" s="40"/>
      <c r="J56" s="6"/>
    </row>
    <row r="57" spans="1:16" ht="15" customHeight="1" x14ac:dyDescent="0.2">
      <c r="I57" s="45"/>
      <c r="J57" s="6"/>
      <c r="K57" s="6"/>
      <c r="L57" s="6"/>
    </row>
    <row r="58" spans="1:16" ht="15" customHeight="1" x14ac:dyDescent="0.2">
      <c r="I58" s="40"/>
      <c r="J58" s="6"/>
      <c r="L58" s="6"/>
      <c r="M58" s="6"/>
      <c r="N58" s="6"/>
      <c r="O58" s="6"/>
      <c r="P58" s="6"/>
    </row>
    <row r="59" spans="1:16" ht="15" customHeight="1" x14ac:dyDescent="0.2">
      <c r="I59" s="40"/>
      <c r="J59" s="40"/>
      <c r="L59" s="6"/>
      <c r="M59" s="6"/>
      <c r="N59" s="6"/>
      <c r="O59" s="6"/>
      <c r="P59" s="6"/>
    </row>
    <row r="60" spans="1:16" ht="15" customHeight="1" x14ac:dyDescent="0.2">
      <c r="I60" s="40"/>
      <c r="J60" s="6"/>
      <c r="L60" s="42"/>
      <c r="M60" s="6"/>
      <c r="N60" s="6"/>
      <c r="O60" s="6"/>
      <c r="P60" s="6"/>
    </row>
    <row r="61" spans="1:16" ht="15" customHeight="1" x14ac:dyDescent="0.2">
      <c r="I61" s="40"/>
      <c r="J61" s="6"/>
      <c r="L61" s="6"/>
      <c r="M61" s="6"/>
      <c r="N61" s="6"/>
      <c r="O61" s="6"/>
      <c r="P61" s="6"/>
    </row>
    <row r="62" spans="1:16" ht="15" customHeight="1" x14ac:dyDescent="0.2">
      <c r="I62" s="40"/>
      <c r="J62" s="6"/>
      <c r="M62" s="6"/>
      <c r="N62" s="6"/>
      <c r="O62" s="6"/>
      <c r="P62" s="6"/>
    </row>
    <row r="63" spans="1:16" ht="15" customHeight="1" x14ac:dyDescent="0.2">
      <c r="I63" s="40"/>
      <c r="J63" s="6"/>
      <c r="L63" s="6"/>
    </row>
    <row r="64" spans="1:16" s="6" customFormat="1" ht="15" customHeight="1" x14ac:dyDescent="0.2">
      <c r="A64" s="8"/>
      <c r="B64" s="7"/>
      <c r="C64" s="8"/>
      <c r="D64" s="9"/>
      <c r="E64" s="10"/>
      <c r="F64" s="10"/>
      <c r="G64" s="10"/>
      <c r="H64" s="7"/>
      <c r="I64" s="40"/>
      <c r="K64" s="7"/>
      <c r="L64" s="42"/>
    </row>
    <row r="65" spans="1:16" s="6" customFormat="1" ht="15" customHeight="1" x14ac:dyDescent="0.2">
      <c r="A65" s="8"/>
      <c r="B65" s="7"/>
      <c r="C65" s="8"/>
      <c r="D65" s="9"/>
      <c r="E65" s="10"/>
      <c r="F65" s="10"/>
      <c r="G65" s="10"/>
      <c r="H65" s="7"/>
      <c r="I65" s="40"/>
      <c r="K65" s="7"/>
    </row>
    <row r="66" spans="1:16" s="6" customFormat="1" ht="15" customHeight="1" x14ac:dyDescent="0.2">
      <c r="A66" s="8"/>
      <c r="B66" s="7"/>
      <c r="C66" s="8"/>
      <c r="D66" s="9"/>
      <c r="E66" s="10"/>
      <c r="F66" s="10"/>
      <c r="G66" s="10"/>
      <c r="H66" s="7"/>
      <c r="I66" s="40"/>
      <c r="J66" s="7"/>
    </row>
    <row r="67" spans="1:16" s="6" customFormat="1" ht="15" customHeight="1" x14ac:dyDescent="0.2">
      <c r="A67" s="8"/>
      <c r="B67" s="7"/>
      <c r="C67" s="8"/>
      <c r="D67" s="9"/>
      <c r="E67" s="10"/>
      <c r="F67" s="10"/>
      <c r="G67" s="10"/>
      <c r="H67" s="7"/>
      <c r="I67" s="40"/>
    </row>
    <row r="68" spans="1:16" s="6" customFormat="1" ht="15" customHeight="1" x14ac:dyDescent="0.2">
      <c r="A68" s="8"/>
      <c r="B68" s="7"/>
      <c r="C68" s="8"/>
      <c r="D68" s="9"/>
      <c r="E68" s="10"/>
      <c r="F68" s="10"/>
      <c r="G68" s="10"/>
      <c r="H68" s="7"/>
      <c r="I68" s="40"/>
      <c r="J68" s="7"/>
      <c r="K68" s="42"/>
      <c r="L68" s="42"/>
    </row>
    <row r="69" spans="1:16" ht="15" customHeight="1" x14ac:dyDescent="0.2">
      <c r="I69" s="40"/>
      <c r="J69" s="6"/>
      <c r="L69" s="6"/>
      <c r="M69" s="6"/>
      <c r="N69" s="6"/>
      <c r="O69" s="6"/>
      <c r="P69" s="6"/>
    </row>
    <row r="70" spans="1:16" s="6" customFormat="1" ht="15" customHeight="1" x14ac:dyDescent="0.2">
      <c r="A70" s="8"/>
      <c r="B70" s="7"/>
      <c r="C70" s="8"/>
      <c r="D70" s="9"/>
      <c r="E70" s="10"/>
      <c r="F70" s="10"/>
      <c r="G70" s="10"/>
      <c r="H70" s="7"/>
      <c r="I70" s="40"/>
    </row>
    <row r="71" spans="1:16" s="6" customFormat="1" ht="15" customHeight="1" x14ac:dyDescent="0.2">
      <c r="A71" s="8"/>
      <c r="B71" s="7"/>
      <c r="C71" s="8"/>
      <c r="D71" s="9"/>
      <c r="E71" s="10"/>
      <c r="F71" s="10"/>
      <c r="G71" s="10"/>
      <c r="H71" s="7"/>
      <c r="I71" s="40"/>
    </row>
    <row r="72" spans="1:16" s="6" customFormat="1" ht="15" customHeight="1" x14ac:dyDescent="0.2">
      <c r="A72" s="8"/>
      <c r="B72" s="7"/>
      <c r="C72" s="8"/>
      <c r="D72" s="9"/>
      <c r="E72" s="10"/>
      <c r="F72" s="10"/>
      <c r="G72" s="10"/>
      <c r="H72" s="7"/>
      <c r="I72" s="40"/>
      <c r="K72" s="47"/>
      <c r="L72" s="7"/>
    </row>
    <row r="73" spans="1:16" s="6" customFormat="1" ht="15" customHeight="1" x14ac:dyDescent="0.2">
      <c r="A73" s="8"/>
      <c r="B73" s="7"/>
      <c r="C73" s="8"/>
      <c r="D73" s="9"/>
      <c r="E73" s="10"/>
      <c r="F73" s="10"/>
      <c r="G73" s="10"/>
      <c r="H73" s="7"/>
      <c r="I73" s="40"/>
      <c r="L73" s="7"/>
      <c r="M73" s="7"/>
      <c r="N73" s="7"/>
      <c r="O73" s="7"/>
      <c r="P73" s="7"/>
    </row>
    <row r="74" spans="1:16" s="6" customFormat="1" ht="15" customHeight="1" x14ac:dyDescent="0.2">
      <c r="A74" s="8"/>
      <c r="B74" s="7"/>
      <c r="C74" s="8"/>
      <c r="D74" s="9"/>
      <c r="E74" s="10"/>
      <c r="F74" s="10"/>
      <c r="G74" s="10"/>
      <c r="H74" s="7"/>
      <c r="I74" s="39"/>
      <c r="L74" s="7"/>
      <c r="M74" s="7"/>
      <c r="N74" s="7"/>
      <c r="O74" s="7"/>
      <c r="P74" s="7"/>
    </row>
    <row r="75" spans="1:16" s="6" customFormat="1" ht="15" customHeight="1" x14ac:dyDescent="0.2">
      <c r="A75" s="8"/>
      <c r="B75" s="7"/>
      <c r="C75" s="8"/>
      <c r="D75" s="9"/>
      <c r="E75" s="10"/>
      <c r="F75" s="10"/>
      <c r="G75" s="10"/>
      <c r="H75" s="7"/>
      <c r="I75" s="7"/>
      <c r="K75" s="44"/>
      <c r="L75" s="7"/>
      <c r="M75" s="7"/>
      <c r="N75" s="7"/>
      <c r="O75" s="7"/>
      <c r="P75" s="7"/>
    </row>
    <row r="76" spans="1:16" s="6" customFormat="1" ht="15" customHeight="1" x14ac:dyDescent="0.2">
      <c r="A76" s="8"/>
      <c r="B76" s="7"/>
      <c r="C76" s="8"/>
      <c r="D76" s="9"/>
      <c r="E76" s="10"/>
      <c r="F76" s="10"/>
      <c r="G76" s="10"/>
      <c r="H76" s="7"/>
      <c r="I76" s="34"/>
      <c r="L76" s="7"/>
      <c r="M76" s="7"/>
      <c r="N76" s="7"/>
      <c r="O76" s="7"/>
      <c r="P76" s="7"/>
    </row>
    <row r="77" spans="1:16" s="6" customFormat="1" ht="15" customHeight="1" x14ac:dyDescent="0.2">
      <c r="A77" s="8"/>
      <c r="B77" s="7"/>
      <c r="C77" s="8"/>
      <c r="D77" s="9"/>
      <c r="E77" s="10"/>
      <c r="F77" s="10"/>
      <c r="G77" s="10"/>
      <c r="H77" s="7"/>
      <c r="I77" s="40"/>
      <c r="L77" s="7"/>
      <c r="M77" s="7"/>
      <c r="N77" s="7"/>
      <c r="O77" s="7"/>
      <c r="P77" s="7"/>
    </row>
    <row r="78" spans="1:16" s="6" customFormat="1" ht="15" customHeight="1" x14ac:dyDescent="0.2">
      <c r="A78" s="8"/>
      <c r="B78" s="7"/>
      <c r="C78" s="8"/>
      <c r="D78" s="9"/>
      <c r="E78" s="10"/>
      <c r="F78" s="10"/>
      <c r="G78" s="10"/>
      <c r="H78" s="7"/>
      <c r="I78" s="34"/>
      <c r="K78" s="7"/>
      <c r="L78" s="7"/>
      <c r="M78" s="7"/>
      <c r="N78" s="7"/>
      <c r="O78" s="7"/>
      <c r="P78" s="7"/>
    </row>
    <row r="79" spans="1:16" ht="15" customHeight="1" x14ac:dyDescent="0.2">
      <c r="J79" s="6"/>
    </row>
    <row r="80" spans="1:16" ht="15" customHeight="1" x14ac:dyDescent="0.2">
      <c r="J80" s="6"/>
    </row>
    <row r="81" spans="9:10" ht="15" customHeight="1" x14ac:dyDescent="0.2">
      <c r="J81" s="6"/>
    </row>
    <row r="82" spans="9:10" ht="15" customHeight="1" x14ac:dyDescent="0.2">
      <c r="J82" s="36"/>
    </row>
    <row r="83" spans="9:10" ht="15" customHeight="1" x14ac:dyDescent="0.2">
      <c r="J83" s="36"/>
    </row>
    <row r="84" spans="9:10" ht="15" customHeight="1" x14ac:dyDescent="0.2">
      <c r="J84" s="36"/>
    </row>
    <row r="85" spans="9:10" ht="15" customHeight="1" x14ac:dyDescent="0.2">
      <c r="J85" s="36"/>
    </row>
    <row r="86" spans="9:10" ht="15" customHeight="1" x14ac:dyDescent="0.2">
      <c r="J86" s="36"/>
    </row>
    <row r="87" spans="9:10" ht="15" customHeight="1" x14ac:dyDescent="0.2">
      <c r="J87" s="35"/>
    </row>
    <row r="88" spans="9:10" ht="15" customHeight="1" x14ac:dyDescent="0.2">
      <c r="I88" s="36"/>
      <c r="J88" s="41"/>
    </row>
    <row r="89" spans="9:10" ht="13.5" customHeight="1" x14ac:dyDescent="0.2">
      <c r="J89" s="36"/>
    </row>
    <row r="90" spans="9:10" ht="15.75" customHeight="1" x14ac:dyDescent="0.2"/>
    <row r="91" spans="9:10" ht="14.25" customHeight="1" x14ac:dyDescent="0.2">
      <c r="J91" s="35"/>
    </row>
    <row r="92" spans="9:10" ht="14.25" customHeight="1" x14ac:dyDescent="0.2"/>
    <row r="93" spans="9:10" ht="15.75" customHeight="1" x14ac:dyDescent="0.2">
      <c r="J93" s="36"/>
    </row>
    <row r="94" spans="9:10" ht="16.5" customHeight="1" x14ac:dyDescent="0.2"/>
    <row r="95" spans="9:10" ht="15" customHeight="1" x14ac:dyDescent="0.2"/>
    <row r="96" spans="9:10" ht="14.25" customHeight="1" x14ac:dyDescent="0.2"/>
    <row r="97" ht="14.25" customHeight="1" x14ac:dyDescent="0.2"/>
    <row r="98" ht="15" customHeight="1" x14ac:dyDescent="0.2"/>
    <row r="99" ht="13.5" customHeight="1" x14ac:dyDescent="0.2"/>
    <row r="101" ht="15" customHeight="1" x14ac:dyDescent="0.2"/>
    <row r="102" ht="14.25" customHeight="1" x14ac:dyDescent="0.2"/>
    <row r="103" ht="15" customHeight="1" x14ac:dyDescent="0.2"/>
    <row r="104" ht="15" customHeight="1" x14ac:dyDescent="0.2"/>
    <row r="105" ht="15" customHeight="1" x14ac:dyDescent="0.2"/>
    <row r="106" ht="13.5" customHeight="1" x14ac:dyDescent="0.2"/>
    <row r="107" ht="13.5" customHeight="1" x14ac:dyDescent="0.2"/>
    <row r="108" ht="12.75" customHeight="1" x14ac:dyDescent="0.2"/>
    <row r="109" ht="14.25" customHeight="1" x14ac:dyDescent="0.2"/>
    <row r="110" ht="14.25" customHeight="1" x14ac:dyDescent="0.2"/>
    <row r="111" ht="14.25" customHeight="1" x14ac:dyDescent="0.2"/>
    <row r="112" ht="13.5" customHeight="1" x14ac:dyDescent="0.2"/>
    <row r="113" ht="14.25" customHeight="1" x14ac:dyDescent="0.2"/>
    <row r="114" ht="13.5" customHeight="1" x14ac:dyDescent="0.2"/>
    <row r="115" ht="14.25" customHeight="1" x14ac:dyDescent="0.2"/>
    <row r="116" ht="13.5" customHeight="1" x14ac:dyDescent="0.2"/>
    <row r="117" ht="15" customHeight="1" x14ac:dyDescent="0.2"/>
    <row r="118" ht="13.5" customHeight="1" x14ac:dyDescent="0.2"/>
    <row r="119" ht="15" customHeight="1" x14ac:dyDescent="0.2"/>
    <row r="120" ht="15" customHeight="1" x14ac:dyDescent="0.2"/>
    <row r="121" ht="16.5" customHeight="1" x14ac:dyDescent="0.2"/>
    <row r="122" ht="14.25" customHeight="1" x14ac:dyDescent="0.2"/>
    <row r="123" ht="14.25" customHeight="1" x14ac:dyDescent="0.2"/>
    <row r="124" ht="17.25" customHeight="1" x14ac:dyDescent="0.2"/>
    <row r="125" ht="15.75" customHeight="1" x14ac:dyDescent="0.2"/>
    <row r="126" ht="15" customHeight="1" x14ac:dyDescent="0.2"/>
    <row r="127" ht="15.75" customHeight="1" x14ac:dyDescent="0.2"/>
    <row r="128" ht="14.25" customHeight="1" x14ac:dyDescent="0.2"/>
    <row r="129" ht="15" customHeight="1" x14ac:dyDescent="0.2"/>
    <row r="130" ht="13.5" customHeight="1" x14ac:dyDescent="0.2"/>
    <row r="131" ht="14.25" customHeight="1" x14ac:dyDescent="0.2"/>
    <row r="132" ht="13.5" customHeight="1" x14ac:dyDescent="0.2"/>
    <row r="133" ht="12.75" customHeight="1" x14ac:dyDescent="0.2"/>
    <row r="134" ht="13.5" customHeight="1" x14ac:dyDescent="0.2"/>
    <row r="135" ht="14.25" customHeight="1" x14ac:dyDescent="0.2"/>
    <row r="136" ht="15" customHeight="1" x14ac:dyDescent="0.2"/>
    <row r="137" ht="13.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2.75" customHeight="1" x14ac:dyDescent="0.2"/>
    <row r="143" ht="15" customHeight="1" x14ac:dyDescent="0.2"/>
    <row r="144" ht="17.25" customHeight="1" x14ac:dyDescent="0.2"/>
    <row r="145" ht="15.75" customHeight="1" x14ac:dyDescent="0.2"/>
    <row r="146" ht="14.25" customHeight="1" x14ac:dyDescent="0.2"/>
    <row r="147" ht="17.25" customHeight="1" x14ac:dyDescent="0.2"/>
  </sheetData>
  <mergeCells count="7">
    <mergeCell ref="A4:G4"/>
    <mergeCell ref="A5:G5"/>
    <mergeCell ref="A6:G6"/>
    <mergeCell ref="E36:F36"/>
    <mergeCell ref="A2:G2"/>
    <mergeCell ref="A8:G8"/>
    <mergeCell ref="E34:F34"/>
  </mergeCells>
  <phoneticPr fontId="20" type="noConversion"/>
  <pageMargins left="0.42" right="0.42" top="0.98425196850393704" bottom="0.73" header="0" footer="0"/>
  <pageSetup paperSize="9" scale="78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3D91-2999-41D0-A76A-1000999ECC2D}">
  <dimension ref="A1:G18"/>
  <sheetViews>
    <sheetView tabSelected="1" workbookViewId="0">
      <selection activeCell="A5" sqref="A5:G5"/>
    </sheetView>
  </sheetViews>
  <sheetFormatPr baseColWidth="10" defaultRowHeight="12.75" x14ac:dyDescent="0.2"/>
  <cols>
    <col min="2" max="2" width="32.42578125" customWidth="1"/>
  </cols>
  <sheetData>
    <row r="1" spans="1:7" x14ac:dyDescent="0.2">
      <c r="A1" s="8"/>
      <c r="B1" s="6"/>
      <c r="C1" s="8"/>
      <c r="D1" s="9"/>
      <c r="E1" s="10"/>
      <c r="F1" s="10"/>
      <c r="G1" s="10"/>
    </row>
    <row r="2" spans="1:7" ht="19.5" x14ac:dyDescent="0.3">
      <c r="A2" s="69"/>
      <c r="B2" s="69"/>
      <c r="C2" s="69"/>
      <c r="D2" s="69"/>
      <c r="E2" s="69"/>
      <c r="F2" s="69"/>
      <c r="G2" s="69"/>
    </row>
    <row r="3" spans="1:7" ht="19.5" x14ac:dyDescent="0.3">
      <c r="A3" s="29" t="s">
        <v>0</v>
      </c>
      <c r="B3" s="30" t="s">
        <v>14</v>
      </c>
      <c r="C3" s="31"/>
      <c r="D3" s="31"/>
      <c r="E3" s="31"/>
      <c r="F3" s="31"/>
      <c r="G3" s="33"/>
    </row>
    <row r="4" spans="1:7" x14ac:dyDescent="0.2">
      <c r="A4" s="65" t="s">
        <v>19</v>
      </c>
      <c r="B4" s="65"/>
      <c r="C4" s="65"/>
      <c r="D4" s="65"/>
      <c r="E4" s="65"/>
      <c r="F4" s="65"/>
      <c r="G4" s="65"/>
    </row>
    <row r="5" spans="1:7" x14ac:dyDescent="0.2">
      <c r="A5" s="66" t="s">
        <v>12</v>
      </c>
      <c r="B5" s="66"/>
      <c r="C5" s="66"/>
      <c r="D5" s="66"/>
      <c r="E5" s="66"/>
      <c r="F5" s="66"/>
      <c r="G5" s="66"/>
    </row>
    <row r="6" spans="1:7" x14ac:dyDescent="0.2">
      <c r="A6" s="67"/>
      <c r="B6" s="67"/>
      <c r="C6" s="67"/>
      <c r="D6" s="67"/>
      <c r="E6" s="67"/>
      <c r="F6" s="67"/>
      <c r="G6" s="67"/>
    </row>
    <row r="7" spans="1:7" ht="13.5" thickBot="1" x14ac:dyDescent="0.25">
      <c r="A7" s="32"/>
      <c r="B7" s="7"/>
      <c r="C7" s="7"/>
      <c r="D7" s="7"/>
      <c r="E7" s="7"/>
      <c r="F7" s="7"/>
      <c r="G7" s="7"/>
    </row>
    <row r="8" spans="1:7" ht="13.5" thickBot="1" x14ac:dyDescent="0.25">
      <c r="A8" s="70" t="s">
        <v>13</v>
      </c>
      <c r="B8" s="71"/>
      <c r="C8" s="71"/>
      <c r="D8" s="71"/>
      <c r="E8" s="72"/>
      <c r="F8" s="72"/>
      <c r="G8" s="73"/>
    </row>
    <row r="9" spans="1:7" x14ac:dyDescent="0.2">
      <c r="A9" s="3" t="s">
        <v>1</v>
      </c>
      <c r="B9" s="4" t="s">
        <v>15</v>
      </c>
      <c r="C9" s="4"/>
      <c r="D9" s="4"/>
      <c r="E9" s="1"/>
      <c r="F9" s="1"/>
      <c r="G9" s="2"/>
    </row>
    <row r="10" spans="1:7" x14ac:dyDescent="0.2">
      <c r="A10" s="3" t="s">
        <v>2</v>
      </c>
      <c r="B10" s="4" t="s">
        <v>18</v>
      </c>
      <c r="C10" s="4"/>
      <c r="D10" s="4"/>
      <c r="E10" s="1"/>
      <c r="F10" s="1"/>
      <c r="G10" s="2"/>
    </row>
    <row r="11" spans="1:7" x14ac:dyDescent="0.2">
      <c r="A11" s="5" t="s">
        <v>11</v>
      </c>
      <c r="B11" s="4" t="s">
        <v>60</v>
      </c>
      <c r="C11" s="4"/>
      <c r="D11" s="4"/>
      <c r="E11" s="1"/>
      <c r="F11" s="1"/>
      <c r="G11" s="2"/>
    </row>
    <row r="12" spans="1:7" ht="13.5" thickBot="1" x14ac:dyDescent="0.25">
      <c r="A12" s="3" t="s">
        <v>3</v>
      </c>
      <c r="B12" s="4" t="s">
        <v>58</v>
      </c>
      <c r="C12" s="4"/>
      <c r="D12" s="4"/>
      <c r="E12" s="1"/>
      <c r="F12" s="1"/>
      <c r="G12" s="2"/>
    </row>
    <row r="13" spans="1:7" ht="13.5" thickBot="1" x14ac:dyDescent="0.25">
      <c r="A13" s="11" t="s">
        <v>4</v>
      </c>
      <c r="B13" s="12" t="s">
        <v>5</v>
      </c>
      <c r="C13" s="13" t="s">
        <v>7</v>
      </c>
      <c r="D13" s="14" t="s">
        <v>8</v>
      </c>
      <c r="E13" s="15" t="s">
        <v>16</v>
      </c>
      <c r="F13" s="15" t="s">
        <v>6</v>
      </c>
      <c r="G13" s="16" t="s">
        <v>9</v>
      </c>
    </row>
    <row r="14" spans="1:7" ht="13.5" thickBot="1" x14ac:dyDescent="0.25">
      <c r="A14" s="17">
        <v>1</v>
      </c>
      <c r="B14" s="18" t="s">
        <v>61</v>
      </c>
      <c r="C14" s="19"/>
      <c r="D14" s="20"/>
      <c r="E14" s="21"/>
      <c r="F14" s="21"/>
      <c r="G14" s="54"/>
    </row>
    <row r="15" spans="1:7" x14ac:dyDescent="0.2">
      <c r="A15" s="63">
        <v>1.01</v>
      </c>
      <c r="B15" s="76" t="s">
        <v>62</v>
      </c>
      <c r="C15" s="25" t="s">
        <v>17</v>
      </c>
      <c r="D15" s="25">
        <v>1</v>
      </c>
      <c r="E15" s="25">
        <f>DEMOLICION!G18</f>
        <v>3936</v>
      </c>
      <c r="F15" s="25">
        <f t="shared" ref="F15" si="0">D15*E15</f>
        <v>3936</v>
      </c>
      <c r="G15" s="55">
        <f>SUM(F15:F17)</f>
        <v>52543.671000000002</v>
      </c>
    </row>
    <row r="16" spans="1:7" ht="13.5" customHeight="1" x14ac:dyDescent="0.2">
      <c r="A16" s="63">
        <v>1.02</v>
      </c>
      <c r="B16" s="75" t="s">
        <v>63</v>
      </c>
      <c r="C16" s="25" t="s">
        <v>17</v>
      </c>
      <c r="D16" s="25">
        <v>1</v>
      </c>
      <c r="E16" s="25">
        <f>AMPLIACION!G18</f>
        <v>3150</v>
      </c>
      <c r="F16" s="25">
        <f t="shared" ref="F16:F17" si="1">D16*E16</f>
        <v>3150</v>
      </c>
      <c r="G16" s="55"/>
    </row>
    <row r="17" spans="1:7" ht="13.5" thickBot="1" x14ac:dyDescent="0.25">
      <c r="A17" s="63">
        <v>1.03</v>
      </c>
      <c r="B17" s="75" t="s">
        <v>64</v>
      </c>
      <c r="C17" s="25" t="s">
        <v>17</v>
      </c>
      <c r="D17" s="25">
        <v>1</v>
      </c>
      <c r="E17" s="25">
        <f>REMODELACION!G34</f>
        <v>45457.671000000002</v>
      </c>
      <c r="F17" s="25">
        <f t="shared" si="1"/>
        <v>45457.671000000002</v>
      </c>
      <c r="G17" s="55"/>
    </row>
    <row r="18" spans="1:7" ht="13.5" thickBot="1" x14ac:dyDescent="0.25">
      <c r="A18" s="51"/>
      <c r="B18" s="52"/>
      <c r="C18" s="38"/>
      <c r="D18" s="53"/>
      <c r="E18" s="74" t="s">
        <v>65</v>
      </c>
      <c r="F18" s="74"/>
      <c r="G18" s="57">
        <f>SUM(G14:G17)</f>
        <v>52543.671000000002</v>
      </c>
    </row>
  </sheetData>
  <mergeCells count="6">
    <mergeCell ref="A2:G2"/>
    <mergeCell ref="A4:G4"/>
    <mergeCell ref="A5:G5"/>
    <mergeCell ref="A6:G6"/>
    <mergeCell ref="A8:G8"/>
    <mergeCell ref="E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DEMOLICION</vt:lpstr>
      <vt:lpstr>AMPLIACION</vt:lpstr>
      <vt:lpstr>REMODELACION</vt:lpstr>
      <vt:lpstr>RESUMEN</vt:lpstr>
      <vt:lpstr>REMODELACION!Área_de_impresión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Arqflose contruccion</dc:creator>
  <cp:lastModifiedBy>Edgar Fernandez</cp:lastModifiedBy>
  <cp:lastPrinted>2024-09-06T15:50:06Z</cp:lastPrinted>
  <dcterms:created xsi:type="dcterms:W3CDTF">2008-12-18T21:23:54Z</dcterms:created>
  <dcterms:modified xsi:type="dcterms:W3CDTF">2024-09-06T17:39:49Z</dcterms:modified>
</cp:coreProperties>
</file>