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esearchnz-my.sharepoint.com/personal/chris_buddenhagen_agresearch_co_nz/Documents/Documents/RapidWRA/Old WRA for comparison/"/>
    </mc:Choice>
  </mc:AlternateContent>
  <xr:revisionPtr revIDLastSave="3" documentId="8_{C61DB35E-DCF2-4B8E-AFBB-91F62ADA9E67}" xr6:coauthVersionLast="47" xr6:coauthVersionMax="47" xr10:uidLastSave="{3290D2B7-3951-4BDC-ACD9-73CF86E37DEC}"/>
  <bookViews>
    <workbookView xWindow="30" yWindow="915" windowWidth="28770" windowHeight="15285" xr2:uid="{D753D760-A971-401F-95A4-A3D062AC4FD6}"/>
  </bookViews>
  <sheets>
    <sheet name="For Cath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7" i="1" l="1"/>
  <c r="C286" i="1"/>
  <c r="C285" i="1"/>
  <c r="C284" i="1"/>
  <c r="C288" i="1" s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85" i="1" l="1"/>
  <c r="D286" i="1"/>
  <c r="D287" i="1"/>
  <c r="D284" i="1"/>
  <c r="D2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tc={471D4BB4-D4F8-4744-92E3-DFC22719255D}</author>
    <author>tc={AA35EB3E-599D-4A48-822D-9327131E78AE}</author>
    <author>tc={BBE7D6F9-D4F7-41AC-BE35-4A12D3C3A072}</author>
    <author>tc={A0E04A15-3062-4AB6-A62A-3D2E0DD933C2}</author>
    <author>tc={9919E11F-9ADB-4607-BFBF-84189E2539F6}</author>
    <author>tc={A69D95FE-24A1-436B-96EA-DFAFD1E4C5B7}</author>
    <author>tc={208BB29D-9FF5-4539-8686-CBA0F0CAD121}</author>
    <author>tc={732A7D08-FF4C-4502-A591-6BB19652C6B9}</author>
    <author>tc={E7B5B75E-ACD2-4BB0-A945-8F14FDD9AE1A}</author>
    <author>tc={AAC06E87-37A0-474B-9DC0-79433D135D12}</author>
    <author>tc={9F595DDE-7585-463E-9EE7-7150DF78DAA3}</author>
    <author>tc={155D5856-F0A9-4602-A03A-2D95E7D47907}</author>
    <author>tc={63908BFC-B15A-4686-838E-33A89F3CEB97}</author>
    <author>tc={DBE6CD45-DBE1-49BC-8215-D202E1A5C57F}</author>
    <author>tc={28D1C1B5-B667-42D9-A26E-0CD9B4758754}</author>
    <author>tc={48B2BD96-DA22-4603-A045-F1F1F4E034FB}</author>
    <author>tc={4462C917-E9AB-4521-B61E-B3A5C0BC67D3}</author>
    <author>tc={EC93900F-DFA3-4E1C-9EBE-0200C028FC02}</author>
  </authors>
  <commentList>
    <comment ref="D6" authorId="0" shapeId="0" xr:uid="{471D4BB4-D4F8-4744-92E3-DFC2271925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-3 according to Williams 1996
Reply:
    was -3.5, amended </t>
      </text>
    </comment>
    <comment ref="A18" authorId="1" shapeId="0" xr:uid="{AA35EB3E-599D-4A48-822D-9327131E78A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is not listed in Williams 1996, but Cytisus scoparius is listed twice in WIlliams.</t>
      </text>
    </comment>
    <comment ref="A34" authorId="2" shapeId="0" xr:uid="{BBE7D6F9-D4F7-41AC-BE35-4A12D3C3A072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Duplicated in Williams as here
Reply:
    Lower-scored duplicate (17) removed</t>
      </text>
    </comment>
    <comment ref="D63" authorId="3" shapeId="0" xr:uid="{A0E04A15-3062-4AB6-A62A-3D2E0DD933C2}">
      <text>
        <t>[Threaded comment]
Your version of Excel allows you to read this threaded comment; however, any edits to it will get removed if the file is opened in a newer version of Excel. Learn more: https://go.microsoft.com/fwlink/?linkid=870924
Comment:
    Score should be 17. Typo?
Reply:
    Score was listed as 17.5, amended</t>
      </text>
    </comment>
    <comment ref="D72" authorId="4" shapeId="0" xr:uid="{9919E11F-9ADB-4607-BFBF-84189E2539F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16 according to Williams 1996
Reply:
    Was 16.50; amended</t>
      </text>
    </comment>
    <comment ref="D88" authorId="5" shapeId="0" xr:uid="{A69D95FE-24A1-436B-96EA-DFAFD1E4C5B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14 according to Williams 1996
Reply:
    Was 14.5; amended</t>
      </text>
    </comment>
    <comment ref="D96" authorId="6" shapeId="0" xr:uid="{208BB29D-9FF5-4539-8686-CBA0F0CAD12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13 according to Williams 1996
Reply:
    Was 13.5; amended</t>
      </text>
    </comment>
    <comment ref="A123" authorId="7" shapeId="0" xr:uid="{732A7D08-FF4C-4502-A591-6BB19652C6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listed as Salia reflexa in Williams 1996. No GBIF results for that name 
Reply:
    Salvinia molesta seems like the correct name? This name doesn't exist on The Plant List</t>
      </text>
    </comment>
    <comment ref="F123" authorId="8" shapeId="0" xr:uid="{E7B5B75E-ACD2-4BB0-A945-8F14FDD9AE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name returned from GBIF</t>
      </text>
    </comment>
    <comment ref="A162" authorId="9" shapeId="0" xr:uid="{AAC06E87-37A0-474B-9DC0-79433D135D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in original search, C.B. found in GBif</t>
      </text>
    </comment>
    <comment ref="D165" authorId="10" shapeId="0" xr:uid="{9F595DDE-7585-463E-9EE7-7150DF78DAA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7 according to Williams 1996
Reply:
    was 7.5; amended</t>
      </text>
    </comment>
    <comment ref="F201" authorId="11" shapeId="0" xr:uid="{155D5856-F0A9-4602-A03A-2D95E7D479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found in GBIF with this name
Reply:
    Ines S. consulted on matter, hybrid species name provided</t>
      </text>
    </comment>
    <comment ref="D214" authorId="12" shapeId="0" xr:uid="{63908BFC-B15A-4686-838E-33A89F3CEB9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2 according to Williams 1996
Reply:
    was 2.5, amended to 2</t>
      </text>
    </comment>
    <comment ref="A232" authorId="13" shapeId="0" xr:uid="{DBE6CD45-DBE1-49BC-8215-D202E1A5C57F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Duplicate, not seen in Williams 1996
Reply:
    Delete one
Reply:
    Duplicate (same score) removed</t>
      </text>
    </comment>
    <comment ref="D264" authorId="14" shapeId="0" xr:uid="{28D1C1B5-B667-42D9-A26E-0CD9B475875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-5 according to Williams 1996
Reply:
    was -5.5, amended</t>
      </text>
    </comment>
    <comment ref="D268" authorId="15" shapeId="0" xr:uid="{48B2BD96-DA22-4603-A045-F1F1F4E034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-6 according to Williams 1996
Reply:
    Was -6.5, amended
</t>
      </text>
    </comment>
    <comment ref="D277" authorId="16" shapeId="0" xr:uid="{4462C917-E9AB-4521-B61E-B3A5C0BC67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-10 according to Williams 1996
Reply:
    was -10.5, amended
</t>
      </text>
    </comment>
    <comment ref="D279" authorId="17" shapeId="0" xr:uid="{EC93900F-DFA3-4E1C-9EBE-0200C028F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12
Reply:
    It is 12 !
Reply:
    Chris B. amended (was -12)
</t>
      </text>
    </comment>
  </commentList>
</comments>
</file>

<file path=xl/sharedStrings.xml><?xml version="1.0" encoding="utf-8"?>
<sst xmlns="http://schemas.openxmlformats.org/spreadsheetml/2006/main" count="2001" uniqueCount="717">
  <si>
    <t>Spp</t>
  </si>
  <si>
    <t>CommonName</t>
  </si>
  <si>
    <t>NZ</t>
  </si>
  <si>
    <t>Aussie</t>
  </si>
  <si>
    <t>GBIF Spp</t>
  </si>
  <si>
    <t>GBIF spp is new</t>
  </si>
  <si>
    <t>Family</t>
  </si>
  <si>
    <t>FirstAssessment</t>
  </si>
  <si>
    <t>Common synonym 1</t>
  </si>
  <si>
    <t>Common synonym 2</t>
  </si>
  <si>
    <t>Common synonym 3</t>
  </si>
  <si>
    <t>Weed Status, Williams 1996</t>
  </si>
  <si>
    <t>Comment</t>
  </si>
  <si>
    <t>Rubus fruticosus</t>
  </si>
  <si>
    <t>blackberry</t>
  </si>
  <si>
    <t>Reject</t>
  </si>
  <si>
    <t>Rosaceae</t>
  </si>
  <si>
    <t>Major Weeds</t>
  </si>
  <si>
    <t>Ageratina riparia</t>
  </si>
  <si>
    <t>mistflower</t>
  </si>
  <si>
    <t>Asteraceae</t>
  </si>
  <si>
    <t>Eupatorium riparium</t>
  </si>
  <si>
    <t>Eupatorium harrisii </t>
  </si>
  <si>
    <t>Eupatorium ventillanum</t>
  </si>
  <si>
    <t>Sagittaria graminea</t>
  </si>
  <si>
    <t>sagittaria</t>
  </si>
  <si>
    <t>Alismataceae</t>
  </si>
  <si>
    <t>Minor Weeds</t>
  </si>
  <si>
    <t>Ranunculus acris</t>
  </si>
  <si>
    <t>giant buttercup</t>
  </si>
  <si>
    <t>Ranunculaceae</t>
  </si>
  <si>
    <t>Buddleia davidii</t>
  </si>
  <si>
    <t>butterfly bush</t>
  </si>
  <si>
    <t>Accept</t>
  </si>
  <si>
    <t>Buddleja davidii</t>
  </si>
  <si>
    <t>Scrophulariaceae</t>
  </si>
  <si>
    <t>Buddleja variabilis</t>
  </si>
  <si>
    <t>Yes</t>
  </si>
  <si>
    <t>Rosa rubiginosa</t>
  </si>
  <si>
    <t>sweet briar</t>
  </si>
  <si>
    <t>Sorghum halepense</t>
  </si>
  <si>
    <t>johnson grass</t>
  </si>
  <si>
    <t>Poaceae</t>
  </si>
  <si>
    <t>Elodea canadensis</t>
  </si>
  <si>
    <t>elodea</t>
  </si>
  <si>
    <t>Hydrocharitaceae</t>
  </si>
  <si>
    <t>Lantana camara</t>
  </si>
  <si>
    <t>lantana</t>
  </si>
  <si>
    <t>Verbenaceae</t>
  </si>
  <si>
    <t>Onopordum acanthium</t>
  </si>
  <si>
    <t>Scotch thistle</t>
  </si>
  <si>
    <t>Paspalum distichum</t>
  </si>
  <si>
    <t>saltwater couch</t>
  </si>
  <si>
    <t>Pennisetum macrourum</t>
  </si>
  <si>
    <t>African feather grass</t>
  </si>
  <si>
    <t>Cenchrus macrourus</t>
  </si>
  <si>
    <t>Cortaderia jubata</t>
  </si>
  <si>
    <t>pampas grass</t>
  </si>
  <si>
    <t>Cytisus scoparius</t>
  </si>
  <si>
    <t>broom</t>
  </si>
  <si>
    <t>Fabaceae</t>
  </si>
  <si>
    <t>Egeria densa</t>
  </si>
  <si>
    <t>leafy elodea</t>
  </si>
  <si>
    <t>Lagarosiphon major</t>
  </si>
  <si>
    <t>lagarosiphon</t>
  </si>
  <si>
    <t>Sarothamnus scoparius</t>
  </si>
  <si>
    <t>English broom</t>
  </si>
  <si>
    <t>Hedychium flavescens</t>
  </si>
  <si>
    <t>yellow ginger</t>
  </si>
  <si>
    <t>Zingiberaceae</t>
  </si>
  <si>
    <t>Allium triquetrum</t>
  </si>
  <si>
    <t>three corner garlic</t>
  </si>
  <si>
    <t>Amaryllidaceae</t>
  </si>
  <si>
    <t>Allium vineale</t>
  </si>
  <si>
    <t>crow garlic</t>
  </si>
  <si>
    <t>Alternanthera philoxeroides</t>
  </si>
  <si>
    <t>alligator weed</t>
  </si>
  <si>
    <t>Amaranthaceae</t>
  </si>
  <si>
    <t>Ceratophyllum demersum</t>
  </si>
  <si>
    <t>hornwort</t>
  </si>
  <si>
    <t>Ceratophyllaceae</t>
  </si>
  <si>
    <t>Cirsium arvense</t>
  </si>
  <si>
    <t>perennial thistle</t>
  </si>
  <si>
    <t>Cirsium vulgare</t>
  </si>
  <si>
    <t>spear thistle</t>
  </si>
  <si>
    <t>Clematis vitalba</t>
  </si>
  <si>
    <t>old man's beard</t>
  </si>
  <si>
    <t>Cuscuta campestris</t>
  </si>
  <si>
    <t>dodder</t>
  </si>
  <si>
    <t>Cuscuta pentagona</t>
  </si>
  <si>
    <t>Convolvulaceae</t>
  </si>
  <si>
    <t>Hydrilla verticillata</t>
  </si>
  <si>
    <t>hydrilla</t>
  </si>
  <si>
    <t>Opuntia vulgaris</t>
  </si>
  <si>
    <t>drooping prickly pear</t>
  </si>
  <si>
    <t>Opuntia ficus-indica</t>
  </si>
  <si>
    <t>Cactaceae</t>
  </si>
  <si>
    <t>Oxalis pes-caprae</t>
  </si>
  <si>
    <t>soursob</t>
  </si>
  <si>
    <t>Oxalidaceae</t>
  </si>
  <si>
    <t>Senecio jacobaea</t>
  </si>
  <si>
    <t>ragwort</t>
  </si>
  <si>
    <t>Jacobaea vulgaris</t>
  </si>
  <si>
    <t>Teline monspessulanus</t>
  </si>
  <si>
    <t>Montpellier broom</t>
  </si>
  <si>
    <t>Genista monspessulana</t>
  </si>
  <si>
    <t>Ageratina adenophora</t>
  </si>
  <si>
    <t>crofton weed</t>
  </si>
  <si>
    <t>Carthamus lanatus</t>
  </si>
  <si>
    <t>saffron thistle</t>
  </si>
  <si>
    <t>Solanum linnaeanum</t>
  </si>
  <si>
    <t>apple of sodom</t>
  </si>
  <si>
    <t>Solanaceae</t>
  </si>
  <si>
    <t>Nymphoides peltata</t>
  </si>
  <si>
    <t>fringed water lily</t>
  </si>
  <si>
    <t>Menyanthaceae</t>
  </si>
  <si>
    <t>Carduus acanthoides</t>
  </si>
  <si>
    <t>plumeless thistle</t>
  </si>
  <si>
    <t>Carduus martrinii</t>
  </si>
  <si>
    <t>Carduus pycnocephalus</t>
  </si>
  <si>
    <t>slender thistle</t>
  </si>
  <si>
    <t>Lantana montevidensis</t>
  </si>
  <si>
    <t>creeping lantana</t>
  </si>
  <si>
    <t>Pennisetum villosum</t>
  </si>
  <si>
    <t>feathertop</t>
  </si>
  <si>
    <t>Cenchrus longisetus</t>
  </si>
  <si>
    <t>Pistia stratiotes</t>
  </si>
  <si>
    <t>water lettuce</t>
  </si>
  <si>
    <t>Araceae</t>
  </si>
  <si>
    <t>Reseda lutea</t>
  </si>
  <si>
    <t>cutleaf mignonette</t>
  </si>
  <si>
    <t>Resedaceae</t>
  </si>
  <si>
    <t>Rumex brownii</t>
  </si>
  <si>
    <t>hooked dock</t>
  </si>
  <si>
    <t>Rumex pulcher</t>
  </si>
  <si>
    <t>Polygonaceae</t>
  </si>
  <si>
    <t>Rumex conglomeratus</t>
  </si>
  <si>
    <t>clustered dock</t>
  </si>
  <si>
    <t>Rumex crispus</t>
  </si>
  <si>
    <t>curled dock</t>
  </si>
  <si>
    <t>Cortaderia selloana</t>
  </si>
  <si>
    <t>Gynerium argenteum</t>
  </si>
  <si>
    <t>Cortaderia argentea</t>
  </si>
  <si>
    <t>Cortaderia dioica</t>
  </si>
  <si>
    <t>fiddle dock</t>
  </si>
  <si>
    <t>Salpichroa origanifolia</t>
  </si>
  <si>
    <t xml:space="preserve"> lily-of-the-valley vine</t>
  </si>
  <si>
    <t>Argemone ochroleuca</t>
  </si>
  <si>
    <t>mexican poppy</t>
  </si>
  <si>
    <t>Papaveraceae</t>
  </si>
  <si>
    <t>Asphodelus fistulosus</t>
  </si>
  <si>
    <t>onion weed</t>
  </si>
  <si>
    <t>evaluate</t>
  </si>
  <si>
    <t>Asphodelaceae</t>
  </si>
  <si>
    <t>Crataegus monogyna</t>
  </si>
  <si>
    <t>hawthorn</t>
  </si>
  <si>
    <t>Silybum marianum</t>
  </si>
  <si>
    <t>varigated thistle</t>
  </si>
  <si>
    <t>Oxalis latifolia</t>
  </si>
  <si>
    <t>fishtail oxalis</t>
  </si>
  <si>
    <t>Ambrosia artemisiifolia</t>
  </si>
  <si>
    <t>annual ragweed</t>
  </si>
  <si>
    <t>Argemone mexicana</t>
  </si>
  <si>
    <t>Convolvulus arvensis</t>
  </si>
  <si>
    <t>field bindweed</t>
  </si>
  <si>
    <t>Crataegus laevigata</t>
  </si>
  <si>
    <t>may</t>
  </si>
  <si>
    <t>Cyperus eragrostis</t>
  </si>
  <si>
    <t>umbrella sedge</t>
  </si>
  <si>
    <t>Cyperaceae</t>
  </si>
  <si>
    <t>Erica lusitanica</t>
  </si>
  <si>
    <t>Spanish heath</t>
  </si>
  <si>
    <t>Ericaceae</t>
  </si>
  <si>
    <t>Hypericum androsaemum</t>
  </si>
  <si>
    <t>tutsan</t>
  </si>
  <si>
    <t>Hypericaceae</t>
  </si>
  <si>
    <t>Nymphoides geminata</t>
  </si>
  <si>
    <t>marshwort</t>
  </si>
  <si>
    <t>Pyracantha angustifolia</t>
  </si>
  <si>
    <t>firethorn</t>
  </si>
  <si>
    <t>Galega officinalis</t>
  </si>
  <si>
    <t>goats rue</t>
  </si>
  <si>
    <t>Alternanthera pungens</t>
  </si>
  <si>
    <t>khaki weed</t>
  </si>
  <si>
    <t>Anthemis cotula</t>
  </si>
  <si>
    <t>stinking mayweed</t>
  </si>
  <si>
    <t>Carduus nutans</t>
  </si>
  <si>
    <t>nodding thistle</t>
  </si>
  <si>
    <t> Carduus nutans</t>
  </si>
  <si>
    <t>Centaurea solstitialis</t>
  </si>
  <si>
    <t>St Barnaby's thistle</t>
  </si>
  <si>
    <t>Dittrichia graveolens</t>
  </si>
  <si>
    <t>stinkwort</t>
  </si>
  <si>
    <t>Lycium ferocissimum</t>
  </si>
  <si>
    <t>African boxthorn</t>
  </si>
  <si>
    <t>Myriophyllum aquaticum</t>
  </si>
  <si>
    <t>parrots feather</t>
  </si>
  <si>
    <t>Haloragaceae</t>
  </si>
  <si>
    <t>Hedychium gardnerianum</t>
  </si>
  <si>
    <t>kahili ginger</t>
  </si>
  <si>
    <t>reject</t>
  </si>
  <si>
    <t>Hypericum tetrapterum</t>
  </si>
  <si>
    <t>St Peter's wort</t>
  </si>
  <si>
    <t>Cassia occidentalis</t>
  </si>
  <si>
    <t>coffee senna</t>
  </si>
  <si>
    <t>Senna occidentalis</t>
  </si>
  <si>
    <t>Centaurea nigra</t>
  </si>
  <si>
    <t>black knapweed</t>
  </si>
  <si>
    <t>Cynara cardunculus</t>
  </si>
  <si>
    <t>artichoke thistle</t>
  </si>
  <si>
    <t>Eichhornia crassipes</t>
  </si>
  <si>
    <t>water hyacinth</t>
  </si>
  <si>
    <t>Pontederiaceae</t>
  </si>
  <si>
    <t>Holcus lanatus</t>
  </si>
  <si>
    <t>Yorkshire fog</t>
  </si>
  <si>
    <t>Poaceae </t>
  </si>
  <si>
    <t>Juncus acutus</t>
  </si>
  <si>
    <t>spiny rush</t>
  </si>
  <si>
    <t>Juncaceae</t>
  </si>
  <si>
    <t>Parkinsonia aculeata</t>
  </si>
  <si>
    <t>parkinsonia</t>
  </si>
  <si>
    <t> Parkinsonia aculeata</t>
  </si>
  <si>
    <t>Tribulus terrestris</t>
  </si>
  <si>
    <t>caltrop</t>
  </si>
  <si>
    <t>Zygophyllaceae </t>
  </si>
  <si>
    <t>Urtica dioica</t>
  </si>
  <si>
    <t>perennial nettle</t>
  </si>
  <si>
    <t>Urticaceae</t>
  </si>
  <si>
    <t>Cestrum parqui</t>
  </si>
  <si>
    <t>green cestrum</t>
  </si>
  <si>
    <t>Cestrum thyrsoideum</t>
  </si>
  <si>
    <t>Mentha pulegium</t>
  </si>
  <si>
    <t>pennyroyal</t>
  </si>
  <si>
    <t>Lamiaceae</t>
  </si>
  <si>
    <t>Nassella trichotoma</t>
  </si>
  <si>
    <t>Nassella tussock</t>
  </si>
  <si>
    <t>Phragmites australis</t>
  </si>
  <si>
    <t>phragmites</t>
  </si>
  <si>
    <t>Sporobolus africanus</t>
  </si>
  <si>
    <t>Parramatta grass</t>
  </si>
  <si>
    <t>Xanthium spinosum</t>
  </si>
  <si>
    <t>Bathurst burr</t>
  </si>
  <si>
    <t>Proboscidea louisianica</t>
  </si>
  <si>
    <t>purple flower devil's claw</t>
  </si>
  <si>
    <t>Martyniaceae</t>
  </si>
  <si>
    <t>Brachiaria mutica</t>
  </si>
  <si>
    <t>para grass</t>
  </si>
  <si>
    <t>Conium maculatum</t>
  </si>
  <si>
    <t>hemlock</t>
  </si>
  <si>
    <t>Apiaceae</t>
  </si>
  <si>
    <t>Cyperus rotundus</t>
  </si>
  <si>
    <t>nutgrass</t>
  </si>
  <si>
    <t>Diplotaxis tenuifolia</t>
  </si>
  <si>
    <t>sand rocket</t>
  </si>
  <si>
    <t>Brassicaceae</t>
  </si>
  <si>
    <t>Euphorbia lathyris</t>
  </si>
  <si>
    <t>caperspurge</t>
  </si>
  <si>
    <t>Euphorbiaceae</t>
  </si>
  <si>
    <t>Glyceria maxima</t>
  </si>
  <si>
    <t>reed sweetgrass</t>
  </si>
  <si>
    <t>Berberis glaucocarpa</t>
  </si>
  <si>
    <t>Barberry</t>
  </si>
  <si>
    <t>Berberidaceae</t>
  </si>
  <si>
    <t>Solanum rostratum</t>
  </si>
  <si>
    <t>buffalo burr</t>
  </si>
  <si>
    <t>Solanum angustifolium</t>
  </si>
  <si>
    <t>Ailanthus altissima</t>
  </si>
  <si>
    <t>tree of heaven</t>
  </si>
  <si>
    <t>Simaroubaceae</t>
  </si>
  <si>
    <t>Non-Weeds</t>
  </si>
  <si>
    <t>Andropogon virginicus</t>
  </si>
  <si>
    <t>whisky grass</t>
  </si>
  <si>
    <t>Centaurea calcitrapa</t>
  </si>
  <si>
    <t>star thistle</t>
  </si>
  <si>
    <t>Equisetum arvense</t>
  </si>
  <si>
    <t>horse tails</t>
  </si>
  <si>
    <t>Equisetaceae</t>
  </si>
  <si>
    <t>Phalaris aquatica</t>
  </si>
  <si>
    <t>phalaris</t>
  </si>
  <si>
    <t>Reseda luteola</t>
  </si>
  <si>
    <t>wild mignonette</t>
  </si>
  <si>
    <t>Robinia pseudoacacia</t>
  </si>
  <si>
    <t>black locust</t>
  </si>
  <si>
    <t>Salvia reflexa</t>
  </si>
  <si>
    <t>mintweed</t>
  </si>
  <si>
    <t>Sida rhombifolia</t>
  </si>
  <si>
    <t>Paddy's lucerne</t>
  </si>
  <si>
    <t>Malvaceae</t>
  </si>
  <si>
    <t>Silene vulgaris</t>
  </si>
  <si>
    <t>bladder campion</t>
  </si>
  <si>
    <t>Caryophyllaceae</t>
  </si>
  <si>
    <t>Thunbergia grandiflora</t>
  </si>
  <si>
    <t>blue thunbergia</t>
  </si>
  <si>
    <t>Acanthaceae</t>
  </si>
  <si>
    <t>Ulex europaeus</t>
  </si>
  <si>
    <t>gorse</t>
  </si>
  <si>
    <t>Verbascum thapsus</t>
  </si>
  <si>
    <t>great mullein</t>
  </si>
  <si>
    <t>Zantedeschia aethiopica</t>
  </si>
  <si>
    <t>arum lily</t>
  </si>
  <si>
    <t>Vallisneria spiralis</t>
  </si>
  <si>
    <t>eel grass</t>
  </si>
  <si>
    <t>Axonopus compressus</t>
  </si>
  <si>
    <t>broadleaf carpet grass</t>
  </si>
  <si>
    <t>Cassia alata</t>
  </si>
  <si>
    <t>candlebush</t>
  </si>
  <si>
    <t>Senna alata</t>
  </si>
  <si>
    <t>Echinochloa crus-galli</t>
  </si>
  <si>
    <t>barnyard grass</t>
  </si>
  <si>
    <t>Echium plantagineum</t>
  </si>
  <si>
    <t>Paterson's curse</t>
  </si>
  <si>
    <t>Boraginaceae</t>
  </si>
  <si>
    <t>Jatropha curcas</t>
  </si>
  <si>
    <t>physic nut</t>
  </si>
  <si>
    <t>Jatropha curcas </t>
  </si>
  <si>
    <t>Leucanthemum vulgare</t>
  </si>
  <si>
    <t>ox eye daisy</t>
  </si>
  <si>
    <t>Lolium perenne</t>
  </si>
  <si>
    <t>perennial ryegrass</t>
  </si>
  <si>
    <t>Evaluate</t>
  </si>
  <si>
    <t>Parietaria judaica</t>
  </si>
  <si>
    <t>pellitory</t>
  </si>
  <si>
    <t>Parietaria officinalis</t>
  </si>
  <si>
    <t>wall pellitory</t>
  </si>
  <si>
    <t>Pennisetum clandestinum</t>
  </si>
  <si>
    <t>kikuyu</t>
  </si>
  <si>
    <t>Cenchrus clandestinus</t>
  </si>
  <si>
    <t>Spartina anglica</t>
  </si>
  <si>
    <t>ricegrass</t>
  </si>
  <si>
    <t>Sporobolus anglicus</t>
  </si>
  <si>
    <t>Salvinia reflexa</t>
  </si>
  <si>
    <t>salvinia</t>
  </si>
  <si>
    <t>Salvinia molesta</t>
  </si>
  <si>
    <t>Salviniaceae</t>
  </si>
  <si>
    <t>Zoysia japonica</t>
  </si>
  <si>
    <t>? couch</t>
  </si>
  <si>
    <t>Bromus catharticus</t>
  </si>
  <si>
    <t>prairie grass</t>
  </si>
  <si>
    <t>Bromus mollis</t>
  </si>
  <si>
    <t>soft brome</t>
  </si>
  <si>
    <t>Bromus hordeaceus</t>
  </si>
  <si>
    <t>Citrullus lanatus</t>
  </si>
  <si>
    <t>watermelon</t>
  </si>
  <si>
    <t>Cucurbitaceae</t>
  </si>
  <si>
    <t>Ecballium elaterium</t>
  </si>
  <si>
    <t>squirting cucumber</t>
  </si>
  <si>
    <t>Foeniculum vulgare</t>
  </si>
  <si>
    <t>fennel</t>
  </si>
  <si>
    <t>Gomphocarpus fruticosus</t>
  </si>
  <si>
    <t>narrow leaf cottonbush</t>
  </si>
  <si>
    <t>Apocynaceae</t>
  </si>
  <si>
    <t>Kochia scoparia</t>
  </si>
  <si>
    <t>kochia</t>
  </si>
  <si>
    <t>Bassia scoparia</t>
  </si>
  <si>
    <t>Ligustrum lucidum</t>
  </si>
  <si>
    <t>privet</t>
  </si>
  <si>
    <t>Oleaceae</t>
  </si>
  <si>
    <t>Papaver somniferum</t>
  </si>
  <si>
    <t>opium poppy</t>
  </si>
  <si>
    <t>Solanum carolinense</t>
  </si>
  <si>
    <t>Horse nettle</t>
  </si>
  <si>
    <t>Agrostis stolonifera</t>
  </si>
  <si>
    <t>creeping bent</t>
  </si>
  <si>
    <t>Berberis darwinii</t>
  </si>
  <si>
    <t>berberis</t>
  </si>
  <si>
    <t>Emex australis</t>
  </si>
  <si>
    <t>doublegee</t>
  </si>
  <si>
    <t>Rumex hypogaeus</t>
  </si>
  <si>
    <t>Marrubium vulgare</t>
  </si>
  <si>
    <t>horehound</t>
  </si>
  <si>
    <t>Pennisetum purpureum</t>
  </si>
  <si>
    <t>elephant grass</t>
  </si>
  <si>
    <t>Cenchrus purpureus</t>
  </si>
  <si>
    <t>Orobanche minor</t>
  </si>
  <si>
    <t>broomrape</t>
  </si>
  <si>
    <t>Orobanchaceae</t>
  </si>
  <si>
    <t>Solanum mauritianum</t>
  </si>
  <si>
    <t>woolly nightshade</t>
  </si>
  <si>
    <t>Alnus glutinosa</t>
  </si>
  <si>
    <t>alder</t>
  </si>
  <si>
    <t>Betulaceae</t>
  </si>
  <si>
    <t>Avena fatua</t>
  </si>
  <si>
    <t>wild oats</t>
  </si>
  <si>
    <t>Cardaria draba</t>
  </si>
  <si>
    <t>hoary cress</t>
  </si>
  <si>
    <t>Lepidium draba</t>
  </si>
  <si>
    <t>Chondrilla juncea</t>
  </si>
  <si>
    <t>skeleton weed</t>
  </si>
  <si>
    <t>Chondrilla juncea </t>
  </si>
  <si>
    <t>Chrysanthemoides monilifera</t>
  </si>
  <si>
    <t>boneseed,bitou bush</t>
  </si>
  <si>
    <t>Osteospermum moniliferum</t>
  </si>
  <si>
    <t>Dipsacus fullonum</t>
  </si>
  <si>
    <t>wild teasel</t>
  </si>
  <si>
    <t>Dipsacus sylvestris</t>
  </si>
  <si>
    <t>Caprifoliaceae</t>
  </si>
  <si>
    <t>Hirschfeldia incana</t>
  </si>
  <si>
    <t>buchan weed</t>
  </si>
  <si>
    <t>Hypericum perforatum</t>
  </si>
  <si>
    <t>St John's wort</t>
  </si>
  <si>
    <t>Paspalum dilatatum</t>
  </si>
  <si>
    <t>paspalum</t>
  </si>
  <si>
    <t>Paspalum paniculatum</t>
  </si>
  <si>
    <t>Russell River grass</t>
  </si>
  <si>
    <t>Ricinus communis</t>
  </si>
  <si>
    <t>castor oil plant</t>
  </si>
  <si>
    <t>Senna tora</t>
  </si>
  <si>
    <t>Java bean</t>
  </si>
  <si>
    <t>Vicia sativa</t>
  </si>
  <si>
    <t>common vetch</t>
  </si>
  <si>
    <t>Calluna vulgaris</t>
  </si>
  <si>
    <t>heather, ling</t>
  </si>
  <si>
    <t>Cynodon dactylon</t>
  </si>
  <si>
    <t>Indian doab</t>
  </si>
  <si>
    <t>Dalbergia sissoo</t>
  </si>
  <si>
    <t>dalbergia</t>
  </si>
  <si>
    <t>Echium vulgare</t>
  </si>
  <si>
    <t>Viper's bugloss</t>
  </si>
  <si>
    <t>Festuca arundinacea</t>
  </si>
  <si>
    <t>tall fescue</t>
  </si>
  <si>
    <t>Lolium arundinaceum</t>
  </si>
  <si>
    <t>Gymnocoronis spilanthoides</t>
  </si>
  <si>
    <t>Senegal tea plant</t>
  </si>
  <si>
    <t>Lavandula stoechas</t>
  </si>
  <si>
    <t>topped lavender</t>
  </si>
  <si>
    <t>Setaria sphacelata</t>
  </si>
  <si>
    <t>S.Af. pigeon grass</t>
  </si>
  <si>
    <t>Nuphar lutea</t>
  </si>
  <si>
    <t>yellow water lilly</t>
  </si>
  <si>
    <t>Nymphaeaceae</t>
  </si>
  <si>
    <t>Zizania  latifolia</t>
  </si>
  <si>
    <t>Manchurian rice grass</t>
  </si>
  <si>
    <t>Zizania latifolia ex</t>
  </si>
  <si>
    <t>Rosa canina</t>
  </si>
  <si>
    <t>dog rose</t>
  </si>
  <si>
    <t>Ehrharta calycina</t>
  </si>
  <si>
    <t>perennial veldt grass</t>
  </si>
  <si>
    <t>Eragrostis curvula</t>
  </si>
  <si>
    <t>African lovegrass</t>
  </si>
  <si>
    <t>Indigofera hirsuta</t>
  </si>
  <si>
    <t>hairy indigo</t>
  </si>
  <si>
    <t>Lolium rigidum</t>
  </si>
  <si>
    <t>ryegrass</t>
  </si>
  <si>
    <t>Lythrum salicaria</t>
  </si>
  <si>
    <t>purple loosestrife</t>
  </si>
  <si>
    <t>Lythraceae</t>
  </si>
  <si>
    <t>Melinis minutiflora</t>
  </si>
  <si>
    <t>molasses grass</t>
  </si>
  <si>
    <t>Prunus cerasifera</t>
  </si>
  <si>
    <t>cherry plum</t>
  </si>
  <si>
    <t>Raphanus raphanistrum</t>
  </si>
  <si>
    <t>wild radish</t>
  </si>
  <si>
    <t>Rapistrum rugosum</t>
  </si>
  <si>
    <t>wild turnip</t>
  </si>
  <si>
    <t>Setaria palmifolia</t>
  </si>
  <si>
    <t>palm grass</t>
  </si>
  <si>
    <t>Leucaena leucocephala</t>
  </si>
  <si>
    <t>leucaena</t>
  </si>
  <si>
    <t>Wedelia trilobata</t>
  </si>
  <si>
    <t>wedelia</t>
  </si>
  <si>
    <t>Xanthium strumarium</t>
  </si>
  <si>
    <t>noogoora burr</t>
  </si>
  <si>
    <t>Pinus contorta</t>
  </si>
  <si>
    <t>contorta pine</t>
  </si>
  <si>
    <t>Pinaceae</t>
  </si>
  <si>
    <t>Acer negundo</t>
  </si>
  <si>
    <t>box elder</t>
  </si>
  <si>
    <t>Sapindaceae</t>
  </si>
  <si>
    <t>Arundo donax</t>
  </si>
  <si>
    <t>giant reed</t>
  </si>
  <si>
    <t>Chloris gayana</t>
  </si>
  <si>
    <t>Rhodes grass</t>
  </si>
  <si>
    <t>Clitoria ternatea</t>
  </si>
  <si>
    <t>butterfly pea</t>
  </si>
  <si>
    <t>Datura stramonium</t>
  </si>
  <si>
    <t>common thornapple</t>
  </si>
  <si>
    <t>Gomphocarpus physocarpus</t>
  </si>
  <si>
    <t>balloon cottonbush</t>
  </si>
  <si>
    <t>Lycium barbarum</t>
  </si>
  <si>
    <t>Chinese boxthorn</t>
  </si>
  <si>
    <t>Ornithogalum umbellatum</t>
  </si>
  <si>
    <t>star of Bethleham</t>
  </si>
  <si>
    <t>Asparagaceae</t>
  </si>
  <si>
    <t>Stenotaphrum secundatum</t>
  </si>
  <si>
    <t>buffalo grass</t>
  </si>
  <si>
    <t>Trifolium repens</t>
  </si>
  <si>
    <t>white clover</t>
  </si>
  <si>
    <t>Pinus nigra</t>
  </si>
  <si>
    <t>corsican pine</t>
  </si>
  <si>
    <t>Picea mariana</t>
  </si>
  <si>
    <t>Tussilago farfara</t>
  </si>
  <si>
    <t>coltsfoot</t>
  </si>
  <si>
    <t>Achillea ptarmica</t>
  </si>
  <si>
    <t>sneezewort</t>
  </si>
  <si>
    <t>Asparagus officinalis</t>
  </si>
  <si>
    <t>asparagus</t>
  </si>
  <si>
    <t>Erythrina crista-galli</t>
  </si>
  <si>
    <t>coral tree</t>
  </si>
  <si>
    <t>Lathyrus cicera</t>
  </si>
  <si>
    <t>?   pea</t>
  </si>
  <si>
    <t> Fabaceae</t>
  </si>
  <si>
    <t>Lolium multiflorum</t>
  </si>
  <si>
    <t>Italian ryegrass</t>
  </si>
  <si>
    <t>Lolium italicum</t>
  </si>
  <si>
    <t>Medicago sativa</t>
  </si>
  <si>
    <t>lucerne</t>
  </si>
  <si>
    <t>Gliricidia sepium</t>
  </si>
  <si>
    <t>madre de cacoa</t>
  </si>
  <si>
    <t>Lathyrus ochrus</t>
  </si>
  <si>
    <t>louvana</t>
  </si>
  <si>
    <t>Limonium sinuatum</t>
  </si>
  <si>
    <t>sea lavender</t>
  </si>
  <si>
    <t>Plumbaginaceae</t>
  </si>
  <si>
    <t>Lupinus "Russell" hybrids</t>
  </si>
  <si>
    <t>horticultural var.</t>
  </si>
  <si>
    <t>accept</t>
  </si>
  <si>
    <t>Lupinus ×regalis</t>
  </si>
  <si>
    <t>Lycopersicon esculentum</t>
  </si>
  <si>
    <t>tomato</t>
  </si>
  <si>
    <t>Solanum lycopersicum</t>
  </si>
  <si>
    <t>Phalaris canariensis</t>
  </si>
  <si>
    <t>lesser canary grass</t>
  </si>
  <si>
    <t>Trigonella foenum-graecum</t>
  </si>
  <si>
    <t>fenugreek</t>
  </si>
  <si>
    <t>Cucumis myriocarpus</t>
  </si>
  <si>
    <t>paddy melon</t>
  </si>
  <si>
    <t>Dactylis glomerata</t>
  </si>
  <si>
    <t>cocksfoot</t>
  </si>
  <si>
    <t>Festuca rubra</t>
  </si>
  <si>
    <t>red fescue</t>
  </si>
  <si>
    <t>Helianthus annuus</t>
  </si>
  <si>
    <t>sunflower</t>
  </si>
  <si>
    <t>Panicum miliaceum</t>
  </si>
  <si>
    <t>millet panic</t>
  </si>
  <si>
    <t>Setaria italica</t>
  </si>
  <si>
    <t>foxtail millet</t>
  </si>
  <si>
    <t>Sorghum bicolor</t>
  </si>
  <si>
    <t>grain shorghum</t>
  </si>
  <si>
    <t>Hyparrhenia dichroa</t>
  </si>
  <si>
    <t>Trifolium fragiferum</t>
  </si>
  <si>
    <t>strawberry clover</t>
  </si>
  <si>
    <t>Carex longebrachiata</t>
  </si>
  <si>
    <t>Australian sedge</t>
  </si>
  <si>
    <t>Freesia refracta</t>
  </si>
  <si>
    <t>freesia</t>
  </si>
  <si>
    <t>Iridaceae</t>
  </si>
  <si>
    <t>Betula pendula</t>
  </si>
  <si>
    <t>weeping birch</t>
  </si>
  <si>
    <t>Betulaceae </t>
  </si>
  <si>
    <t>Celtis australis</t>
  </si>
  <si>
    <t>European hackberry</t>
  </si>
  <si>
    <t>Cannabaceae</t>
  </si>
  <si>
    <t>Cinnamomum camphora</t>
  </si>
  <si>
    <t>camphor laurel</t>
  </si>
  <si>
    <t>Lauraceae</t>
  </si>
  <si>
    <t>Eschscholzia californica</t>
  </si>
  <si>
    <t>Californian poppy</t>
  </si>
  <si>
    <t>Gleditsia triacanthos</t>
  </si>
  <si>
    <t>honey locust</t>
  </si>
  <si>
    <t>Lupinus albus</t>
  </si>
  <si>
    <t>white lupin</t>
  </si>
  <si>
    <t>Malcolmia africana</t>
  </si>
  <si>
    <t>Virginia-stock</t>
  </si>
  <si>
    <t>Olea europea</t>
  </si>
  <si>
    <t>european olive</t>
  </si>
  <si>
    <t>Olea europaea</t>
  </si>
  <si>
    <t>Phalaris arundinacea</t>
  </si>
  <si>
    <t>reed canary grass</t>
  </si>
  <si>
    <t>Pinus halepensis</t>
  </si>
  <si>
    <t>aleppo pine</t>
  </si>
  <si>
    <t>Pinus radiata</t>
  </si>
  <si>
    <t>radiata pine</t>
  </si>
  <si>
    <t>Poa pratensis</t>
  </si>
  <si>
    <t>Kentucky bluegrass</t>
  </si>
  <si>
    <t>Salix babylonica</t>
  </si>
  <si>
    <t>weeping willow</t>
  </si>
  <si>
    <t>Salicaceae</t>
  </si>
  <si>
    <t>Watsonia bulbillifera</t>
  </si>
  <si>
    <t>watsonia</t>
  </si>
  <si>
    <t>Watsonia meriana</t>
  </si>
  <si>
    <t>Avena sativa</t>
  </si>
  <si>
    <t>common oat</t>
  </si>
  <si>
    <t>Cajanus cajun</t>
  </si>
  <si>
    <t>pigeon pea</t>
  </si>
  <si>
    <t>Cajanus cajan</t>
  </si>
  <si>
    <t>Cannabis sativa</t>
  </si>
  <si>
    <t>hemp</t>
  </si>
  <si>
    <t>Chloris truncata</t>
  </si>
  <si>
    <t>windmill grass</t>
  </si>
  <si>
    <t>Solanum tuberosum</t>
  </si>
  <si>
    <t>potato</t>
  </si>
  <si>
    <t>Trifolium incarnatum</t>
  </si>
  <si>
    <t>crimson clover</t>
  </si>
  <si>
    <t>Trifolium resupinatum</t>
  </si>
  <si>
    <t>shaftal clover</t>
  </si>
  <si>
    <t>Vicia villosa</t>
  </si>
  <si>
    <t>woollypod vetch</t>
  </si>
  <si>
    <t>Magnolia campbelli</t>
  </si>
  <si>
    <t>Campbells magnolia</t>
  </si>
  <si>
    <t>Magnolia campbellii</t>
  </si>
  <si>
    <t>Magnoliaceae</t>
  </si>
  <si>
    <t>Magnolia mollicomata</t>
  </si>
  <si>
    <t>Avena byzantina</t>
  </si>
  <si>
    <t>Algerian oats</t>
  </si>
  <si>
    <t>Chamaecyparis lawsoniana</t>
  </si>
  <si>
    <t>Lawsons cypress</t>
  </si>
  <si>
    <t>Cupressaceae</t>
  </si>
  <si>
    <t>Gazania linearis</t>
  </si>
  <si>
    <t>gazania</t>
  </si>
  <si>
    <t>Lathyrus sativus</t>
  </si>
  <si>
    <t>chickling vetch</t>
  </si>
  <si>
    <t>Poa trivialis</t>
  </si>
  <si>
    <t>rough meadowgrass</t>
  </si>
  <si>
    <t>Poa sylvicola</t>
  </si>
  <si>
    <t>Trifolium subterraneum</t>
  </si>
  <si>
    <t>sub clover</t>
  </si>
  <si>
    <t>Fabaceae </t>
  </si>
  <si>
    <t>Arbutus unedo</t>
  </si>
  <si>
    <t>strawberry tree</t>
  </si>
  <si>
    <t>Cichorium intybus</t>
  </si>
  <si>
    <t>chicory</t>
  </si>
  <si>
    <t> Asteraceae</t>
  </si>
  <si>
    <t>Echium fastuosum</t>
  </si>
  <si>
    <t>pride of Madeira</t>
  </si>
  <si>
    <t>Lupinus angustifolius</t>
  </si>
  <si>
    <t>narrowleaf lupin</t>
  </si>
  <si>
    <t>Phleum pratense</t>
  </si>
  <si>
    <t>timothy</t>
  </si>
  <si>
    <t>Reseda odorata</t>
  </si>
  <si>
    <t xml:space="preserve"> mignonette</t>
  </si>
  <si>
    <t>Scabiosa atropurpurea</t>
  </si>
  <si>
    <t>pincushion</t>
  </si>
  <si>
    <t>Sixalix atropurpurea</t>
  </si>
  <si>
    <t>Trifolium hirtum</t>
  </si>
  <si>
    <t>rose clover</t>
  </si>
  <si>
    <t>Melilotus alba</t>
  </si>
  <si>
    <t>bokhara clover</t>
  </si>
  <si>
    <t>Melilotus officinalis</t>
  </si>
  <si>
    <t>Themeda triandra</t>
  </si>
  <si>
    <t>kangaroo grass</t>
  </si>
  <si>
    <t>Phytolacca octandra</t>
  </si>
  <si>
    <t>Inkweed</t>
  </si>
  <si>
    <t>Phytolacca icosandra</t>
  </si>
  <si>
    <t>Phytolaccaceae</t>
  </si>
  <si>
    <t>Chasmanthe floribunda</t>
  </si>
  <si>
    <t>African cornflag</t>
  </si>
  <si>
    <t>Cucumis melo</t>
  </si>
  <si>
    <t>rock melon</t>
  </si>
  <si>
    <t>Taxus wallichiana</t>
  </si>
  <si>
    <t>yew</t>
  </si>
  <si>
    <t>Taxaceae</t>
  </si>
  <si>
    <t>Rumex obtusifolius</t>
  </si>
  <si>
    <t>broadleaf dock</t>
  </si>
  <si>
    <t>Eragrostis tef</t>
  </si>
  <si>
    <t>teff grass</t>
  </si>
  <si>
    <t>Taxus baccata</t>
  </si>
  <si>
    <t>Aristolochia elegans</t>
  </si>
  <si>
    <t>dutchmans pipe</t>
  </si>
  <si>
    <t>Aristolochiaceae</t>
  </si>
  <si>
    <t>Secale cereale</t>
  </si>
  <si>
    <t>winter rye</t>
  </si>
  <si>
    <t>Triticum aestivum</t>
  </si>
  <si>
    <t>wheat</t>
  </si>
  <si>
    <t>Raphanus sativus</t>
  </si>
  <si>
    <t>radish</t>
  </si>
  <si>
    <t>Berberis thunbergii</t>
  </si>
  <si>
    <t>Cistus ladanifer</t>
  </si>
  <si>
    <t>gum cistus</t>
  </si>
  <si>
    <t>Cistaceae</t>
  </si>
  <si>
    <t>Pisum sativum</t>
  </si>
  <si>
    <t>field pea</t>
  </si>
  <si>
    <t>Lathyrus oleraceus</t>
  </si>
  <si>
    <t>Aesculus hippocastanum</t>
  </si>
  <si>
    <t>horse chestnut</t>
  </si>
  <si>
    <t>Abies nordmanniana</t>
  </si>
  <si>
    <t>caucasian fir</t>
  </si>
  <si>
    <t>Meconopsis betonicifolia</t>
  </si>
  <si>
    <t>blue poppy</t>
  </si>
  <si>
    <t>Paulownia fortunei</t>
  </si>
  <si>
    <t>? paulownia</t>
  </si>
  <si>
    <t>Paulowniaceae</t>
  </si>
  <si>
    <t>Romneya coulteri</t>
  </si>
  <si>
    <t>Californian tree poppy</t>
  </si>
  <si>
    <t>Romneya coulteri </t>
  </si>
  <si>
    <t>Welwitschia mirabilis</t>
  </si>
  <si>
    <t>welwitschia</t>
  </si>
  <si>
    <t>Welwitschiaceae</t>
  </si>
  <si>
    <t>Acer palmatum</t>
  </si>
  <si>
    <t>Japanese maple</t>
  </si>
  <si>
    <t>Antirrhinum majus</t>
  </si>
  <si>
    <t>snapdragon</t>
  </si>
  <si>
    <t>Plantaginaceae</t>
  </si>
  <si>
    <t>Trifolium pratense</t>
  </si>
  <si>
    <t>red clover</t>
  </si>
  <si>
    <t>Chamaecyparis pisifera</t>
  </si>
  <si>
    <t>sawara cypress</t>
  </si>
  <si>
    <t>Araucaria araucana</t>
  </si>
  <si>
    <t>monkey puzzle tree</t>
  </si>
  <si>
    <t>Araucariaceae</t>
  </si>
  <si>
    <t>Aster subulatus</t>
  </si>
  <si>
    <t>sea aster</t>
  </si>
  <si>
    <t>Symphyotrichum subulatum</t>
  </si>
  <si>
    <t>Zea mays</t>
  </si>
  <si>
    <t>corn</t>
  </si>
  <si>
    <t>Aucuba japonica</t>
  </si>
  <si>
    <t>Japanese laurel</t>
  </si>
  <si>
    <t>Garryaceae</t>
  </si>
  <si>
    <t>Cedrus atlantica</t>
  </si>
  <si>
    <t>atlas cedar</t>
  </si>
  <si>
    <t>Camellia japonica</t>
  </si>
  <si>
    <t>camellia</t>
  </si>
  <si>
    <t>Theaceae</t>
  </si>
  <si>
    <t>ACCEPT</t>
  </si>
  <si>
    <t>MORE INFO</t>
  </si>
  <si>
    <t>EVALUATE</t>
  </si>
  <si>
    <t>REJECT</t>
  </si>
  <si>
    <t>Total no.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</si>
</sst>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  <font>
      <i/>
      <sz val="8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 Narrow"/>
      <family val="2"/>
    </font>
    <font>
      <sz val="10"/>
      <color rgb="FF323232"/>
      <name val="Helvetica Neue"/>
      <charset val="1"/>
    </font>
    <font>
      <sz val="11"/>
      <color rgb="FF202122"/>
      <name val="Arial"/>
      <family val="2"/>
    </font>
    <font>
      <sz val="10"/>
      <name val="Arial Narrow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/>
    <xf numFmtId="0" fontId="3" fillId="2" borderId="0" xfId="0" applyFont="1" applyFill="1"/>
    <xf numFmtId="0" fontId="5" fillId="0" borderId="0" xfId="0" applyFont="1" applyProtection="1">
      <protection locked="0"/>
    </xf>
    <xf numFmtId="0" fontId="5" fillId="0" borderId="2" xfId="1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0" fontId="6" fillId="0" borderId="3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right"/>
      <protection locked="0"/>
    </xf>
    <xf numFmtId="0" fontId="8" fillId="0" borderId="0" xfId="0" applyFont="1"/>
    <xf numFmtId="0" fontId="6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2">
    <cellStyle name="Normal" xfId="0" builtinId="0"/>
    <cellStyle name="Normal_Species" xfId="1" xr:uid="{92E9D96E-FA3B-45FB-8BC4-1DC89E219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Jackman" id="{FD7640F3-F9C7-4478-A2B1-1F4F62F0DC38}" userId="S::sarah.jackman@agresearch.co.nz::402a8f09-0d26-4ed6-8a4d-622da9c4115d" providerId="AD"/>
  <person displayName="Graeme Bourdot" id="{5D781A62-C22C-4001-AB04-290BDA8B9857}" userId="S::graeme.bourdot@agresearch.co.nz::56b6776c-0406-440b-82c9-fcbfe1262b9e" providerId="AD"/>
  <person displayName="Chris Buddenhagen" id="{1DC4F110-4AE4-44FC-B20D-DC9E45F56762}" userId="S::Chris.Buddenhagen@agresearch.co.nz::97110ccd-b9a2-4d7b-9c10-60a4d01ce2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2-02-04T00:59:37.53" personId="{FD7640F3-F9C7-4478-A2B1-1F4F62F0DC38}" id="{471D4BB4-D4F8-4744-92E3-DFC22719255D}">
    <text>Should be -3 according to Williams 1996</text>
  </threadedComment>
  <threadedComment ref="D6" dT="2022-02-08T22:36:42.76" personId="{FD7640F3-F9C7-4478-A2B1-1F4F62F0DC38}" id="{E955F296-258D-4D7A-89B3-0F10280D5DF8}" parentId="{471D4BB4-D4F8-4744-92E3-DFC22719255D}">
    <text xml:space="preserve">was -3.5, amended </text>
  </threadedComment>
  <threadedComment ref="A18" dT="2022-02-03T22:51:01.50" personId="{FD7640F3-F9C7-4478-A2B1-1F4F62F0DC38}" id="{AA35EB3E-599D-4A48-822D-9327131E78AE}">
    <text>This species is not listed in Williams 1996, but Cytisus scoparius is listed twice in WIlliams.</text>
  </threadedComment>
  <threadedComment ref="A34" dT="2022-02-03T22:36:39.95" personId="{FD7640F3-F9C7-4478-A2B1-1F4F62F0DC38}" id="{BBE7D6F9-D4F7-41AC-BE35-4A12D3C3A072}">
    <text xml:space="preserve">Duplicated in Williams as here
</text>
  </threadedComment>
  <threadedComment ref="A34" dT="2022-02-08T22:02:02.89" personId="{FD7640F3-F9C7-4478-A2B1-1F4F62F0DC38}" id="{89D36A3B-6569-44D5-B61C-CC326A0AD00D}" parentId="{BBE7D6F9-D4F7-41AC-BE35-4A12D3C3A072}">
    <text>Lower-scored duplicate (17) removed</text>
  </threadedComment>
  <threadedComment ref="D63" dT="2022-02-03T22:21:51.59" personId="{FD7640F3-F9C7-4478-A2B1-1F4F62F0DC38}" id="{A0E04A15-3062-4AB6-A62A-3D2E0DD933C2}">
    <text xml:space="preserve">Score should be 17. Typo?
</text>
  </threadedComment>
  <threadedComment ref="D63" dT="2022-02-08T22:04:45.36" personId="{FD7640F3-F9C7-4478-A2B1-1F4F62F0DC38}" id="{31AEE07C-41B8-43DD-8BE5-75767BF30C35}" parentId="{A0E04A15-3062-4AB6-A62A-3D2E0DD933C2}">
    <text>Score was listed as 17.5, amended</text>
  </threadedComment>
  <threadedComment ref="D72" dT="2022-02-03T22:38:26.23" personId="{FD7640F3-F9C7-4478-A2B1-1F4F62F0DC38}" id="{9919E11F-9ADB-4607-BFBF-84189E2539F6}">
    <text>Should be 16 according to Williams 1996</text>
  </threadedComment>
  <threadedComment ref="D72" dT="2022-02-08T22:05:31.11" personId="{FD7640F3-F9C7-4478-A2B1-1F4F62F0DC38}" id="{802B3EDA-9E65-468A-ABF1-32BBFB787B2F}" parentId="{9919E11F-9ADB-4607-BFBF-84189E2539F6}">
    <text>Was 16.50; amended</text>
  </threadedComment>
  <threadedComment ref="D88" dT="2022-02-03T22:41:27.91" personId="{FD7640F3-F9C7-4478-A2B1-1F4F62F0DC38}" id="{A69D95FE-24A1-436B-96EA-DFAFD1E4C5B7}">
    <text>Should be 14 according to Williams 1996</text>
  </threadedComment>
  <threadedComment ref="D88" dT="2022-02-08T22:10:11.23" personId="{FD7640F3-F9C7-4478-A2B1-1F4F62F0DC38}" id="{E6720FC2-A96D-4633-BA28-FBA00ADE91AC}" parentId="{A69D95FE-24A1-436B-96EA-DFAFD1E4C5B7}">
    <text>Was 14.5; amended</text>
  </threadedComment>
  <threadedComment ref="D96" dT="2022-02-03T22:43:42.61" personId="{FD7640F3-F9C7-4478-A2B1-1F4F62F0DC38}" id="{208BB29D-9FF5-4539-8686-CBA0F0CAD121}">
    <text>Should be 13 according to Williams 1996</text>
  </threadedComment>
  <threadedComment ref="D96" dT="2022-02-08T22:10:36.82" personId="{FD7640F3-F9C7-4478-A2B1-1F4F62F0DC38}" id="{A6F6D5B7-62FA-4121-A463-7977EC3DD581}" parentId="{208BB29D-9FF5-4539-8686-CBA0F0CAD121}">
    <text>Was 13.5; amended</text>
  </threadedComment>
  <threadedComment ref="A123" dT="2022-02-03T22:54:50.43" personId="{FD7640F3-F9C7-4478-A2B1-1F4F62F0DC38}" id="{732A7D08-FF4C-4502-A591-6BB19652C6B9}">
    <text xml:space="preserve">This is listed as Salia reflexa in Williams 1996. No GBIF results for that name </text>
  </threadedComment>
  <threadedComment ref="A123" dT="2022-02-07T20:23:43.90" personId="{1DC4F110-4AE4-44FC-B20D-DC9E45F56762}" id="{F17812B0-E4FF-4DE5-9221-50BEA1539992}" parentId="{732A7D08-FF4C-4502-A591-6BB19652C6B9}">
    <text>Salvinia molesta seems like the correct name? This name doesn't exist on The Plant List</text>
  </threadedComment>
  <threadedComment ref="F123" dT="2022-02-04T01:12:45.25" personId="{FD7640F3-F9C7-4478-A2B1-1F4F62F0DC38}" id="{E7B5B75E-ACD2-4BB0-A945-8F14FDD9AE1A}">
    <text>No species name returned from GBIF</text>
  </threadedComment>
  <threadedComment ref="A162" dT="2022-02-08T22:12:55.86" personId="{FD7640F3-F9C7-4478-A2B1-1F4F62F0DC38}" id="{AAC06E87-37A0-474B-9DC0-79433D135D12}">
    <text>Not found in original search, C.B. found in GBif</text>
  </threadedComment>
  <threadedComment ref="D165" dT="2022-02-04T00:40:19.96" personId="{FD7640F3-F9C7-4478-A2B1-1F4F62F0DC38}" id="{9F595DDE-7585-463E-9EE7-7150DF78DAA3}">
    <text>Should be 7 according to Williams 1996</text>
  </threadedComment>
  <threadedComment ref="D165" dT="2022-02-08T22:13:19.98" personId="{FD7640F3-F9C7-4478-A2B1-1F4F62F0DC38}" id="{687A886C-C4F8-46FF-BD58-FDFDF91716E1}" parentId="{9F595DDE-7585-463E-9EE7-7150DF78DAA3}">
    <text>was 7.5; amended</text>
  </threadedComment>
  <threadedComment ref="F201" dT="2022-02-04T00:45:47.86" personId="{FD7640F3-F9C7-4478-A2B1-1F4F62F0DC38}" id="{155D5856-F0A9-4602-A03A-2D95E7D47907}">
    <text xml:space="preserve">No species found in GBIF with this name
</text>
  </threadedComment>
  <threadedComment ref="F201" dT="2022-02-09T02:04:19.64" personId="{FD7640F3-F9C7-4478-A2B1-1F4F62F0DC38}" id="{B527B365-3221-4FC2-949E-3C4BD13B808A}" parentId="{155D5856-F0A9-4602-A03A-2D95E7D47907}">
    <text>Ines S. consulted on matter, hybrid species name provided</text>
  </threadedComment>
  <threadedComment ref="D214" dT="2022-02-04T00:50:28.93" personId="{FD7640F3-F9C7-4478-A2B1-1F4F62F0DC38}" id="{63908BFC-B15A-4686-838E-33A89F3CEB97}">
    <text>Should be 2 according to Williams 1996</text>
  </threadedComment>
  <threadedComment ref="D214" dT="2022-02-08T22:34:51.11" personId="{FD7640F3-F9C7-4478-A2B1-1F4F62F0DC38}" id="{D58E0BCF-4C14-45CB-8927-8D6D79D97296}" parentId="{63908BFC-B15A-4686-838E-33A89F3CEB97}">
    <text>was 2.5, amended to 2</text>
  </threadedComment>
  <threadedComment ref="A232" dT="2022-02-04T00:53:19.04" personId="{FD7640F3-F9C7-4478-A2B1-1F4F62F0DC38}" id="{DBE6CD45-DBE1-49BC-8215-D202E1A5C57F}">
    <text xml:space="preserve">Duplicate, not seen in Williams 1996
</text>
  </threadedComment>
  <threadedComment ref="A232" dT="2022-02-07T20:14:58.02" personId="{1DC4F110-4AE4-44FC-B20D-DC9E45F56762}" id="{20632A36-1BF1-4E1A-A4E3-DD48FD416795}" parentId="{DBE6CD45-DBE1-49BC-8215-D202E1A5C57F}">
    <text>Delete one</text>
  </threadedComment>
  <threadedComment ref="A232" dT="2022-02-08T22:35:48.79" personId="{FD7640F3-F9C7-4478-A2B1-1F4F62F0DC38}" id="{C3DF9548-0A94-4DA1-B357-0DDD2B4A8C8D}" parentId="{DBE6CD45-DBE1-49BC-8215-D202E1A5C57F}">
    <text>Duplicate (same score) removed</text>
  </threadedComment>
  <threadedComment ref="D264" dT="2022-02-04T01:01:03.88" personId="{FD7640F3-F9C7-4478-A2B1-1F4F62F0DC38}" id="{28D1C1B5-B667-42D9-A26E-0CD9B4758754}">
    <text>Should be -5 according to Williams 1996</text>
  </threadedComment>
  <threadedComment ref="D264" dT="2022-02-08T22:37:04.09" personId="{FD7640F3-F9C7-4478-A2B1-1F4F62F0DC38}" id="{E0EFA297-3F61-435E-A155-292A821C3955}" parentId="{28D1C1B5-B667-42D9-A26E-0CD9B4758754}">
    <text>was -5.5, amended</text>
  </threadedComment>
  <threadedComment ref="D268" dT="2022-02-04T01:02:29.50" personId="{FD7640F3-F9C7-4478-A2B1-1F4F62F0DC38}" id="{48B2BD96-DA22-4603-A045-F1F1F4E034FB}">
    <text xml:space="preserve">Should be -6 according to Williams 1996
</text>
  </threadedComment>
  <threadedComment ref="D268" dT="2022-02-08T22:38:16.92" personId="{FD7640F3-F9C7-4478-A2B1-1F4F62F0DC38}" id="{7DCABB58-CFB4-44E6-AB1D-535B9B2C7CD7}" parentId="{48B2BD96-DA22-4603-A045-F1F1F4E034FB}">
    <text xml:space="preserve">Was -6.5, amended
</text>
  </threadedComment>
  <threadedComment ref="D277" dT="2022-02-04T01:05:29.59" personId="{FD7640F3-F9C7-4478-A2B1-1F4F62F0DC38}" id="{4462C917-E9AB-4521-B61E-B3A5C0BC67D3}">
    <text>Should be -10 according to Williams 1996</text>
  </threadedComment>
  <threadedComment ref="D277" dT="2022-02-08T22:38:39.56" personId="{FD7640F3-F9C7-4478-A2B1-1F4F62F0DC38}" id="{DEA31A92-9B2C-428A-BB51-73E108268899}" parentId="{4462C917-E9AB-4521-B61E-B3A5C0BC67D3}">
    <text xml:space="preserve">was -10.5, amended
</text>
  </threadedComment>
  <threadedComment ref="D279" dT="2022-02-04T01:09:03.97" personId="{FD7640F3-F9C7-4478-A2B1-1F4F62F0DC38}" id="{EC93900F-DFA3-4E1C-9EBE-0200C028FC02}">
    <text>Should be 12</text>
  </threadedComment>
  <threadedComment ref="D279" dT="2022-02-08T20:57:09.34" personId="{5D781A62-C22C-4001-AB04-290BDA8B9857}" id="{65FED23F-CE94-416B-A3B2-031B6F15FD0E}" parentId="{EC93900F-DFA3-4E1C-9EBE-0200C028FC02}">
    <text>It is 12 !</text>
  </threadedComment>
  <threadedComment ref="D279" dT="2022-02-08T22:39:11.43" personId="{FD7640F3-F9C7-4478-A2B1-1F4F62F0DC38}" id="{FC9CABE2-35C1-4F7B-BD1D-1CF2482C7A8B}" parentId="{EC93900F-DFA3-4E1C-9EBE-0200C028FC02}">
    <text xml:space="preserve">Chris B. amended (was -12)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5AB6-E73D-4D94-AEB9-4F69F213D52C}">
  <dimension ref="A1:N288"/>
  <sheetViews>
    <sheetView tabSelected="1" topLeftCell="A172" workbookViewId="0">
      <selection activeCell="J196" sqref="J196"/>
    </sheetView>
  </sheetViews>
  <sheetFormatPr defaultRowHeight="15"/>
  <cols>
    <col min="1" max="1" width="22.5703125" bestFit="1" customWidth="1"/>
    <col min="2" max="2" width="17" bestFit="1" customWidth="1"/>
    <col min="5" max="5" width="6.85546875" bestFit="1" customWidth="1"/>
    <col min="6" max="6" width="25.140625" bestFit="1" customWidth="1"/>
    <col min="10" max="10" width="20.85546875" bestFit="1" customWidth="1"/>
    <col min="11" max="11" width="19.140625" bestFit="1" customWidth="1"/>
    <col min="12" max="12" width="22.85546875" bestFit="1" customWidth="1"/>
    <col min="13" max="13" width="25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</row>
    <row r="2" spans="1:14">
      <c r="A2" s="3" t="s">
        <v>13</v>
      </c>
      <c r="B2" s="4" t="s">
        <v>14</v>
      </c>
      <c r="C2" s="5" t="s">
        <v>15</v>
      </c>
      <c r="D2" s="6">
        <v>29</v>
      </c>
      <c r="E2" s="5" t="s">
        <v>15</v>
      </c>
      <c r="F2" s="7" t="s">
        <v>13</v>
      </c>
      <c r="G2" s="7" t="str">
        <f t="shared" ref="G2:G65" si="0">IF(F2=A2, "same", "new")</f>
        <v>same</v>
      </c>
      <c r="H2" s="7" t="s">
        <v>16</v>
      </c>
      <c r="I2" s="7"/>
      <c r="M2" t="s">
        <v>17</v>
      </c>
    </row>
    <row r="3" spans="1:14">
      <c r="A3" s="8" t="s">
        <v>18</v>
      </c>
      <c r="B3" s="4" t="s">
        <v>19</v>
      </c>
      <c r="C3" s="5" t="s">
        <v>15</v>
      </c>
      <c r="D3" s="6">
        <v>28</v>
      </c>
      <c r="E3" s="5" t="s">
        <v>15</v>
      </c>
      <c r="F3" s="7" t="s">
        <v>18</v>
      </c>
      <c r="G3" s="7" t="str">
        <f t="shared" si="0"/>
        <v>same</v>
      </c>
      <c r="H3" s="7" t="s">
        <v>20</v>
      </c>
      <c r="I3" s="7">
        <v>1</v>
      </c>
      <c r="J3" t="s">
        <v>21</v>
      </c>
      <c r="K3" t="s">
        <v>22</v>
      </c>
      <c r="L3" t="s">
        <v>23</v>
      </c>
      <c r="M3" t="s">
        <v>17</v>
      </c>
    </row>
    <row r="4" spans="1:14">
      <c r="A4" s="3" t="s">
        <v>24</v>
      </c>
      <c r="B4" s="4" t="s">
        <v>25</v>
      </c>
      <c r="C4" s="5" t="s">
        <v>15</v>
      </c>
      <c r="D4" s="6">
        <v>26</v>
      </c>
      <c r="E4" s="5" t="s">
        <v>15</v>
      </c>
      <c r="F4" s="7" t="s">
        <v>24</v>
      </c>
      <c r="G4" s="7" t="str">
        <f t="shared" si="0"/>
        <v>same</v>
      </c>
      <c r="H4" s="7" t="s">
        <v>26</v>
      </c>
      <c r="I4" s="7"/>
      <c r="M4" t="s">
        <v>27</v>
      </c>
    </row>
    <row r="5" spans="1:14" ht="22.5">
      <c r="A5" s="3" t="s">
        <v>28</v>
      </c>
      <c r="B5" s="4" t="s">
        <v>29</v>
      </c>
      <c r="C5" s="5" t="s">
        <v>15</v>
      </c>
      <c r="D5" s="6">
        <v>26</v>
      </c>
      <c r="E5" s="5" t="s">
        <v>15</v>
      </c>
      <c r="F5" s="7" t="s">
        <v>28</v>
      </c>
      <c r="G5" s="7" t="str">
        <f t="shared" si="0"/>
        <v>same</v>
      </c>
      <c r="H5" s="7" t="s">
        <v>30</v>
      </c>
      <c r="I5" s="7"/>
      <c r="M5" t="s">
        <v>27</v>
      </c>
    </row>
    <row r="6" spans="1:14" ht="22.5">
      <c r="A6" s="3" t="s">
        <v>31</v>
      </c>
      <c r="B6" s="4" t="s">
        <v>32</v>
      </c>
      <c r="C6" s="5" t="s">
        <v>33</v>
      </c>
      <c r="D6" s="6">
        <v>-3</v>
      </c>
      <c r="E6" s="5" t="s">
        <v>33</v>
      </c>
      <c r="F6" s="7" t="s">
        <v>34</v>
      </c>
      <c r="G6" s="7" t="str">
        <f t="shared" si="0"/>
        <v>new</v>
      </c>
      <c r="H6" s="7" t="s">
        <v>35</v>
      </c>
      <c r="I6" s="7">
        <v>1</v>
      </c>
      <c r="J6" t="s">
        <v>36</v>
      </c>
      <c r="M6" t="s">
        <v>17</v>
      </c>
      <c r="N6" t="s">
        <v>37</v>
      </c>
    </row>
    <row r="7" spans="1:14">
      <c r="A7" s="3" t="s">
        <v>38</v>
      </c>
      <c r="B7" s="4" t="s">
        <v>39</v>
      </c>
      <c r="C7" s="5" t="s">
        <v>15</v>
      </c>
      <c r="D7" s="6">
        <v>25</v>
      </c>
      <c r="E7" s="5" t="s">
        <v>15</v>
      </c>
      <c r="F7" s="7" t="s">
        <v>38</v>
      </c>
      <c r="G7" s="7" t="str">
        <f t="shared" si="0"/>
        <v>same</v>
      </c>
      <c r="H7" s="7" t="s">
        <v>16</v>
      </c>
      <c r="I7" s="7"/>
      <c r="M7" t="s">
        <v>17</v>
      </c>
    </row>
    <row r="8" spans="1:14" ht="22.5">
      <c r="A8" s="3" t="s">
        <v>40</v>
      </c>
      <c r="B8" s="4" t="s">
        <v>41</v>
      </c>
      <c r="C8" s="5" t="s">
        <v>15</v>
      </c>
      <c r="D8" s="6">
        <v>25</v>
      </c>
      <c r="E8" s="5" t="s">
        <v>15</v>
      </c>
      <c r="F8" s="7" t="s">
        <v>40</v>
      </c>
      <c r="G8" s="7" t="str">
        <f t="shared" si="0"/>
        <v>same</v>
      </c>
      <c r="H8" s="7" t="s">
        <v>42</v>
      </c>
      <c r="I8" s="7"/>
      <c r="M8" t="s">
        <v>17</v>
      </c>
    </row>
    <row r="9" spans="1:14">
      <c r="A9" s="3" t="s">
        <v>43</v>
      </c>
      <c r="B9" s="4" t="s">
        <v>44</v>
      </c>
      <c r="C9" s="5" t="s">
        <v>15</v>
      </c>
      <c r="D9" s="6">
        <v>24</v>
      </c>
      <c r="E9" s="5" t="s">
        <v>15</v>
      </c>
      <c r="F9" s="7" t="s">
        <v>43</v>
      </c>
      <c r="G9" s="7" t="str">
        <f t="shared" si="0"/>
        <v>same</v>
      </c>
      <c r="H9" s="7" t="s">
        <v>45</v>
      </c>
      <c r="I9" s="7"/>
      <c r="M9" t="s">
        <v>17</v>
      </c>
    </row>
    <row r="10" spans="1:14">
      <c r="A10" s="3" t="s">
        <v>46</v>
      </c>
      <c r="B10" s="4" t="s">
        <v>47</v>
      </c>
      <c r="C10" s="5" t="s">
        <v>15</v>
      </c>
      <c r="D10" s="6">
        <v>24</v>
      </c>
      <c r="E10" s="5" t="s">
        <v>15</v>
      </c>
      <c r="F10" s="7" t="s">
        <v>46</v>
      </c>
      <c r="G10" s="7" t="str">
        <f t="shared" si="0"/>
        <v>same</v>
      </c>
      <c r="H10" s="7" t="s">
        <v>48</v>
      </c>
      <c r="I10" s="7"/>
      <c r="M10" t="s">
        <v>17</v>
      </c>
    </row>
    <row r="11" spans="1:14" ht="22.5">
      <c r="A11" s="3" t="s">
        <v>49</v>
      </c>
      <c r="B11" s="4" t="s">
        <v>50</v>
      </c>
      <c r="C11" s="5" t="s">
        <v>15</v>
      </c>
      <c r="D11" s="6">
        <v>24</v>
      </c>
      <c r="E11" s="5" t="s">
        <v>15</v>
      </c>
      <c r="F11" s="7" t="s">
        <v>49</v>
      </c>
      <c r="G11" s="7" t="str">
        <f t="shared" si="0"/>
        <v>same</v>
      </c>
      <c r="H11" s="7" t="s">
        <v>20</v>
      </c>
      <c r="I11" s="7"/>
      <c r="M11" t="s">
        <v>27</v>
      </c>
    </row>
    <row r="12" spans="1:14">
      <c r="A12" s="3" t="s">
        <v>51</v>
      </c>
      <c r="B12" s="9" t="s">
        <v>52</v>
      </c>
      <c r="C12" s="5" t="s">
        <v>15</v>
      </c>
      <c r="D12" s="6">
        <v>24</v>
      </c>
      <c r="E12" s="5" t="s">
        <v>15</v>
      </c>
      <c r="F12" s="7" t="s">
        <v>51</v>
      </c>
      <c r="G12" s="7" t="str">
        <f t="shared" si="0"/>
        <v>same</v>
      </c>
      <c r="H12" s="7" t="s">
        <v>42</v>
      </c>
      <c r="I12" s="7"/>
      <c r="M12" t="s">
        <v>17</v>
      </c>
    </row>
    <row r="13" spans="1:14" ht="33.75">
      <c r="A13" s="3" t="s">
        <v>53</v>
      </c>
      <c r="B13" s="4" t="s">
        <v>54</v>
      </c>
      <c r="C13" s="5" t="s">
        <v>15</v>
      </c>
      <c r="D13" s="6">
        <v>24</v>
      </c>
      <c r="E13" s="5" t="s">
        <v>15</v>
      </c>
      <c r="F13" s="7" t="s">
        <v>55</v>
      </c>
      <c r="G13" s="7" t="str">
        <f t="shared" si="0"/>
        <v>new</v>
      </c>
      <c r="H13" s="7" t="s">
        <v>42</v>
      </c>
      <c r="I13" s="7"/>
      <c r="M13" t="s">
        <v>17</v>
      </c>
    </row>
    <row r="14" spans="1:14">
      <c r="A14" s="3" t="s">
        <v>56</v>
      </c>
      <c r="B14" s="9" t="s">
        <v>57</v>
      </c>
      <c r="C14" s="5" t="s">
        <v>15</v>
      </c>
      <c r="D14" s="6">
        <v>23</v>
      </c>
      <c r="E14" s="5" t="s">
        <v>15</v>
      </c>
      <c r="F14" s="7" t="s">
        <v>56</v>
      </c>
      <c r="G14" s="7" t="str">
        <f t="shared" si="0"/>
        <v>same</v>
      </c>
      <c r="H14" s="7" t="s">
        <v>42</v>
      </c>
      <c r="I14" s="7"/>
      <c r="M14" t="s">
        <v>17</v>
      </c>
    </row>
    <row r="15" spans="1:14">
      <c r="A15" s="3" t="s">
        <v>58</v>
      </c>
      <c r="B15" s="4" t="s">
        <v>59</v>
      </c>
      <c r="C15" s="5" t="s">
        <v>15</v>
      </c>
      <c r="D15" s="6">
        <v>23</v>
      </c>
      <c r="E15" s="5" t="s">
        <v>15</v>
      </c>
      <c r="F15" s="7" t="s">
        <v>58</v>
      </c>
      <c r="G15" s="7" t="str">
        <f t="shared" si="0"/>
        <v>same</v>
      </c>
      <c r="H15" s="7" t="s">
        <v>60</v>
      </c>
      <c r="I15" s="7"/>
      <c r="M15" t="s">
        <v>17</v>
      </c>
    </row>
    <row r="16" spans="1:14" ht="22.5">
      <c r="A16" s="3" t="s">
        <v>61</v>
      </c>
      <c r="B16" s="4" t="s">
        <v>62</v>
      </c>
      <c r="C16" s="5" t="s">
        <v>15</v>
      </c>
      <c r="D16" s="6">
        <v>23</v>
      </c>
      <c r="E16" s="5" t="s">
        <v>15</v>
      </c>
      <c r="F16" s="7" t="s">
        <v>61</v>
      </c>
      <c r="G16" s="7" t="str">
        <f t="shared" si="0"/>
        <v>same</v>
      </c>
      <c r="H16" s="7" t="s">
        <v>45</v>
      </c>
      <c r="I16" s="7"/>
      <c r="M16" t="s">
        <v>17</v>
      </c>
    </row>
    <row r="17" spans="1:14" ht="22.5">
      <c r="A17" s="3" t="s">
        <v>63</v>
      </c>
      <c r="B17" s="4" t="s">
        <v>64</v>
      </c>
      <c r="C17" s="5" t="s">
        <v>15</v>
      </c>
      <c r="D17" s="6">
        <v>23</v>
      </c>
      <c r="E17" s="5" t="s">
        <v>15</v>
      </c>
      <c r="F17" s="7" t="s">
        <v>63</v>
      </c>
      <c r="G17" s="7" t="str">
        <f t="shared" si="0"/>
        <v>same</v>
      </c>
      <c r="H17" s="7" t="s">
        <v>45</v>
      </c>
      <c r="I17" s="7"/>
      <c r="M17" t="s">
        <v>17</v>
      </c>
    </row>
    <row r="18" spans="1:14">
      <c r="A18" s="3" t="s">
        <v>65</v>
      </c>
      <c r="B18" s="9" t="s">
        <v>66</v>
      </c>
      <c r="C18" s="5" t="s">
        <v>15</v>
      </c>
      <c r="D18" s="6">
        <v>23</v>
      </c>
      <c r="E18" s="5" t="s">
        <v>15</v>
      </c>
      <c r="F18" s="7" t="s">
        <v>58</v>
      </c>
      <c r="G18" s="7" t="str">
        <f t="shared" si="0"/>
        <v>new</v>
      </c>
      <c r="H18" s="7" t="s">
        <v>60</v>
      </c>
      <c r="I18" s="7"/>
      <c r="M18" t="s">
        <v>17</v>
      </c>
      <c r="N18" t="s">
        <v>37</v>
      </c>
    </row>
    <row r="19" spans="1:14" ht="22.5">
      <c r="A19" s="3" t="s">
        <v>67</v>
      </c>
      <c r="B19" s="4" t="s">
        <v>68</v>
      </c>
      <c r="C19" s="5" t="s">
        <v>15</v>
      </c>
      <c r="D19" s="6">
        <v>23</v>
      </c>
      <c r="E19" s="5"/>
      <c r="F19" s="7" t="s">
        <v>67</v>
      </c>
      <c r="G19" s="7" t="str">
        <f t="shared" si="0"/>
        <v>same</v>
      </c>
      <c r="H19" s="7" t="s">
        <v>69</v>
      </c>
      <c r="I19" s="7"/>
      <c r="M19" t="s">
        <v>17</v>
      </c>
    </row>
    <row r="20" spans="1:14" ht="33.75">
      <c r="A20" s="3" t="s">
        <v>70</v>
      </c>
      <c r="B20" s="4" t="s">
        <v>71</v>
      </c>
      <c r="C20" s="5" t="s">
        <v>15</v>
      </c>
      <c r="D20" s="6">
        <v>22</v>
      </c>
      <c r="E20" s="5" t="s">
        <v>15</v>
      </c>
      <c r="F20" s="7" t="s">
        <v>70</v>
      </c>
      <c r="G20" s="7" t="str">
        <f t="shared" si="0"/>
        <v>same</v>
      </c>
      <c r="H20" s="7" t="s">
        <v>72</v>
      </c>
      <c r="I20" s="7"/>
      <c r="M20" t="s">
        <v>27</v>
      </c>
    </row>
    <row r="21" spans="1:14">
      <c r="A21" s="3" t="s">
        <v>73</v>
      </c>
      <c r="B21" s="4" t="s">
        <v>74</v>
      </c>
      <c r="C21" s="5" t="s">
        <v>15</v>
      </c>
      <c r="D21" s="6">
        <v>22</v>
      </c>
      <c r="E21" s="5" t="s">
        <v>15</v>
      </c>
      <c r="F21" s="7" t="s">
        <v>73</v>
      </c>
      <c r="G21" s="7" t="str">
        <f t="shared" si="0"/>
        <v>same</v>
      </c>
      <c r="H21" s="7" t="s">
        <v>72</v>
      </c>
      <c r="I21" s="7"/>
      <c r="M21" t="s">
        <v>27</v>
      </c>
    </row>
    <row r="22" spans="1:14" ht="22.5">
      <c r="A22" s="3" t="s">
        <v>75</v>
      </c>
      <c r="B22" s="4" t="s">
        <v>76</v>
      </c>
      <c r="C22" s="5" t="s">
        <v>15</v>
      </c>
      <c r="D22" s="6">
        <v>22</v>
      </c>
      <c r="E22" s="5" t="s">
        <v>15</v>
      </c>
      <c r="F22" s="7" t="s">
        <v>75</v>
      </c>
      <c r="G22" s="7" t="str">
        <f t="shared" si="0"/>
        <v>same</v>
      </c>
      <c r="H22" s="7" t="s">
        <v>77</v>
      </c>
      <c r="I22" s="7"/>
      <c r="M22" t="s">
        <v>17</v>
      </c>
    </row>
    <row r="23" spans="1:14">
      <c r="A23" s="3" t="s">
        <v>78</v>
      </c>
      <c r="B23" s="9" t="s">
        <v>79</v>
      </c>
      <c r="C23" s="5" t="s">
        <v>15</v>
      </c>
      <c r="D23" s="6">
        <v>22</v>
      </c>
      <c r="E23" s="5" t="s">
        <v>15</v>
      </c>
      <c r="F23" s="7" t="s">
        <v>78</v>
      </c>
      <c r="G23" s="7" t="str">
        <f t="shared" si="0"/>
        <v>same</v>
      </c>
      <c r="H23" s="7" t="s">
        <v>80</v>
      </c>
      <c r="I23" s="7"/>
      <c r="M23" t="s">
        <v>17</v>
      </c>
    </row>
    <row r="24" spans="1:14" ht="22.5">
      <c r="A24" s="3" t="s">
        <v>81</v>
      </c>
      <c r="B24" s="4" t="s">
        <v>82</v>
      </c>
      <c r="C24" s="5" t="s">
        <v>15</v>
      </c>
      <c r="D24" s="6">
        <v>22</v>
      </c>
      <c r="E24" s="5" t="s">
        <v>15</v>
      </c>
      <c r="F24" s="7" t="s">
        <v>81</v>
      </c>
      <c r="G24" s="7" t="str">
        <f t="shared" si="0"/>
        <v>same</v>
      </c>
      <c r="H24" s="7" t="s">
        <v>20</v>
      </c>
      <c r="I24" s="7"/>
      <c r="M24" t="s">
        <v>17</v>
      </c>
    </row>
    <row r="25" spans="1:14" ht="22.5">
      <c r="A25" s="3" t="s">
        <v>83</v>
      </c>
      <c r="B25" s="4" t="s">
        <v>84</v>
      </c>
      <c r="C25" s="5" t="s">
        <v>15</v>
      </c>
      <c r="D25" s="6">
        <v>22</v>
      </c>
      <c r="E25" s="5" t="s">
        <v>15</v>
      </c>
      <c r="F25" s="7" t="s">
        <v>83</v>
      </c>
      <c r="G25" s="7" t="str">
        <f t="shared" si="0"/>
        <v>same</v>
      </c>
      <c r="H25" s="7" t="s">
        <v>20</v>
      </c>
      <c r="I25" s="7"/>
      <c r="M25" t="s">
        <v>27</v>
      </c>
    </row>
    <row r="26" spans="1:14" ht="22.5">
      <c r="A26" s="3" t="s">
        <v>85</v>
      </c>
      <c r="B26" s="4" t="s">
        <v>86</v>
      </c>
      <c r="C26" s="5" t="s">
        <v>15</v>
      </c>
      <c r="D26" s="6">
        <v>22</v>
      </c>
      <c r="E26" s="5" t="s">
        <v>15</v>
      </c>
      <c r="F26" s="7" t="s">
        <v>85</v>
      </c>
      <c r="G26" s="7" t="str">
        <f t="shared" si="0"/>
        <v>same</v>
      </c>
      <c r="H26" s="7" t="s">
        <v>30</v>
      </c>
      <c r="I26" s="7"/>
      <c r="M26" t="s">
        <v>17</v>
      </c>
    </row>
    <row r="27" spans="1:14">
      <c r="A27" s="3" t="s">
        <v>87</v>
      </c>
      <c r="B27" s="9" t="s">
        <v>88</v>
      </c>
      <c r="C27" s="5" t="s">
        <v>15</v>
      </c>
      <c r="D27" s="6">
        <v>22</v>
      </c>
      <c r="E27" s="5" t="s">
        <v>15</v>
      </c>
      <c r="F27" s="7" t="s">
        <v>89</v>
      </c>
      <c r="G27" s="7" t="str">
        <f t="shared" si="0"/>
        <v>new</v>
      </c>
      <c r="H27" s="7" t="s">
        <v>90</v>
      </c>
      <c r="I27" s="7"/>
      <c r="M27" t="s">
        <v>27</v>
      </c>
    </row>
    <row r="28" spans="1:14">
      <c r="A28" s="3" t="s">
        <v>91</v>
      </c>
      <c r="B28" s="4" t="s">
        <v>92</v>
      </c>
      <c r="C28" s="5" t="s">
        <v>15</v>
      </c>
      <c r="D28" s="6">
        <v>22</v>
      </c>
      <c r="E28" s="5" t="s">
        <v>15</v>
      </c>
      <c r="F28" s="7" t="s">
        <v>91</v>
      </c>
      <c r="G28" s="7" t="str">
        <f t="shared" si="0"/>
        <v>same</v>
      </c>
      <c r="H28" s="7" t="s">
        <v>45</v>
      </c>
      <c r="I28" s="7"/>
      <c r="M28" t="s">
        <v>17</v>
      </c>
    </row>
    <row r="29" spans="1:14">
      <c r="A29" s="3" t="s">
        <v>93</v>
      </c>
      <c r="B29" s="9" t="s">
        <v>94</v>
      </c>
      <c r="C29" s="5" t="s">
        <v>15</v>
      </c>
      <c r="D29" s="6">
        <v>22</v>
      </c>
      <c r="E29" s="5" t="s">
        <v>15</v>
      </c>
      <c r="F29" s="7" t="s">
        <v>95</v>
      </c>
      <c r="G29" s="7" t="str">
        <f t="shared" si="0"/>
        <v>new</v>
      </c>
      <c r="H29" s="7" t="s">
        <v>96</v>
      </c>
      <c r="I29" s="7"/>
      <c r="M29" t="s">
        <v>27</v>
      </c>
    </row>
    <row r="30" spans="1:14">
      <c r="A30" s="3" t="s">
        <v>97</v>
      </c>
      <c r="B30" s="10" t="s">
        <v>98</v>
      </c>
      <c r="C30" s="5" t="s">
        <v>15</v>
      </c>
      <c r="D30" s="6">
        <v>22</v>
      </c>
      <c r="E30" s="5" t="s">
        <v>15</v>
      </c>
      <c r="F30" s="7" t="s">
        <v>97</v>
      </c>
      <c r="G30" s="7" t="str">
        <f t="shared" si="0"/>
        <v>same</v>
      </c>
      <c r="H30" s="7" t="s">
        <v>99</v>
      </c>
      <c r="I30" s="7"/>
      <c r="M30" t="s">
        <v>17</v>
      </c>
    </row>
    <row r="31" spans="1:14">
      <c r="A31" s="3" t="s">
        <v>100</v>
      </c>
      <c r="B31" s="9" t="s">
        <v>101</v>
      </c>
      <c r="C31" s="5" t="s">
        <v>15</v>
      </c>
      <c r="D31" s="6">
        <v>22</v>
      </c>
      <c r="E31" s="5" t="s">
        <v>15</v>
      </c>
      <c r="F31" s="7" t="s">
        <v>102</v>
      </c>
      <c r="G31" s="7" t="str">
        <f t="shared" si="0"/>
        <v>new</v>
      </c>
      <c r="H31" s="7" t="s">
        <v>20</v>
      </c>
      <c r="I31" s="7"/>
      <c r="M31" t="s">
        <v>17</v>
      </c>
    </row>
    <row r="32" spans="1:14" ht="22.5">
      <c r="A32" s="3" t="s">
        <v>103</v>
      </c>
      <c r="B32" s="10" t="s">
        <v>104</v>
      </c>
      <c r="C32" s="5" t="s">
        <v>15</v>
      </c>
      <c r="D32" s="6">
        <v>22</v>
      </c>
      <c r="E32" s="5" t="s">
        <v>15</v>
      </c>
      <c r="F32" s="7" t="s">
        <v>105</v>
      </c>
      <c r="G32" s="7" t="str">
        <f t="shared" si="0"/>
        <v>new</v>
      </c>
      <c r="H32" s="7" t="s">
        <v>60</v>
      </c>
      <c r="I32" s="7"/>
      <c r="M32" t="s">
        <v>27</v>
      </c>
    </row>
    <row r="33" spans="1:14" ht="22.5">
      <c r="A33" s="3" t="s">
        <v>106</v>
      </c>
      <c r="B33" s="10" t="s">
        <v>107</v>
      </c>
      <c r="C33" s="5" t="s">
        <v>15</v>
      </c>
      <c r="D33" s="6">
        <v>21</v>
      </c>
      <c r="E33" s="5" t="s">
        <v>15</v>
      </c>
      <c r="F33" s="7" t="s">
        <v>106</v>
      </c>
      <c r="G33" s="7" t="str">
        <f t="shared" si="0"/>
        <v>same</v>
      </c>
      <c r="H33" s="7" t="s">
        <v>20</v>
      </c>
      <c r="I33" s="7"/>
      <c r="M33" t="s">
        <v>17</v>
      </c>
    </row>
    <row r="34" spans="1:14" ht="22.5">
      <c r="A34" s="3" t="s">
        <v>108</v>
      </c>
      <c r="B34" s="4" t="s">
        <v>109</v>
      </c>
      <c r="C34" s="5" t="s">
        <v>15</v>
      </c>
      <c r="D34" s="6">
        <v>21</v>
      </c>
      <c r="E34" s="5" t="s">
        <v>15</v>
      </c>
      <c r="F34" s="7" t="s">
        <v>108</v>
      </c>
      <c r="G34" s="7" t="str">
        <f t="shared" si="0"/>
        <v>same</v>
      </c>
      <c r="H34" s="7" t="s">
        <v>20</v>
      </c>
      <c r="I34" s="7"/>
      <c r="M34" t="s">
        <v>27</v>
      </c>
      <c r="N34" t="s">
        <v>37</v>
      </c>
    </row>
    <row r="35" spans="1:14" ht="22.5">
      <c r="A35" s="3" t="s">
        <v>110</v>
      </c>
      <c r="B35" s="4" t="s">
        <v>111</v>
      </c>
      <c r="C35" s="5" t="s">
        <v>15</v>
      </c>
      <c r="D35" s="6">
        <v>21</v>
      </c>
      <c r="E35" s="5" t="s">
        <v>15</v>
      </c>
      <c r="F35" s="7" t="s">
        <v>110</v>
      </c>
      <c r="G35" s="7" t="str">
        <f t="shared" si="0"/>
        <v>same</v>
      </c>
      <c r="H35" s="7" t="s">
        <v>112</v>
      </c>
      <c r="I35" s="7"/>
      <c r="M35" t="s">
        <v>27</v>
      </c>
    </row>
    <row r="36" spans="1:14" ht="22.5">
      <c r="A36" s="3" t="s">
        <v>113</v>
      </c>
      <c r="B36" s="4" t="s">
        <v>114</v>
      </c>
      <c r="C36" s="5" t="s">
        <v>15</v>
      </c>
      <c r="D36" s="6">
        <v>21</v>
      </c>
      <c r="E36" s="11"/>
      <c r="F36" s="7" t="s">
        <v>113</v>
      </c>
      <c r="G36" s="7" t="str">
        <f t="shared" si="0"/>
        <v>same</v>
      </c>
      <c r="H36" s="7" t="s">
        <v>115</v>
      </c>
      <c r="I36" s="7"/>
      <c r="M36" t="s">
        <v>27</v>
      </c>
    </row>
    <row r="37" spans="1:14" ht="22.5">
      <c r="A37" s="3" t="s">
        <v>116</v>
      </c>
      <c r="B37" s="10" t="s">
        <v>117</v>
      </c>
      <c r="C37" s="5" t="s">
        <v>15</v>
      </c>
      <c r="D37" s="6">
        <v>20</v>
      </c>
      <c r="E37" s="5" t="s">
        <v>15</v>
      </c>
      <c r="F37" s="7" t="s">
        <v>116</v>
      </c>
      <c r="G37" s="7" t="str">
        <f t="shared" si="0"/>
        <v>same</v>
      </c>
      <c r="H37" s="7" t="s">
        <v>20</v>
      </c>
      <c r="I37" s="7">
        <v>1</v>
      </c>
      <c r="J37" t="s">
        <v>118</v>
      </c>
      <c r="M37" t="s">
        <v>27</v>
      </c>
    </row>
    <row r="38" spans="1:14" ht="22.5">
      <c r="A38" s="3" t="s">
        <v>119</v>
      </c>
      <c r="B38" s="10" t="s">
        <v>120</v>
      </c>
      <c r="C38" s="5" t="s">
        <v>15</v>
      </c>
      <c r="D38" s="6">
        <v>20</v>
      </c>
      <c r="E38" s="5" t="s">
        <v>15</v>
      </c>
      <c r="F38" s="7" t="s">
        <v>119</v>
      </c>
      <c r="G38" s="7" t="str">
        <f t="shared" si="0"/>
        <v>same</v>
      </c>
      <c r="H38" s="7" t="s">
        <v>20</v>
      </c>
      <c r="I38" s="7"/>
      <c r="M38" t="s">
        <v>27</v>
      </c>
    </row>
    <row r="39" spans="1:14" ht="22.5">
      <c r="A39" s="3" t="s">
        <v>121</v>
      </c>
      <c r="B39" s="10" t="s">
        <v>122</v>
      </c>
      <c r="C39" s="5" t="s">
        <v>15</v>
      </c>
      <c r="D39" s="6">
        <v>20</v>
      </c>
      <c r="E39" s="5" t="s">
        <v>15</v>
      </c>
      <c r="F39" s="7" t="s">
        <v>121</v>
      </c>
      <c r="G39" s="7" t="str">
        <f t="shared" si="0"/>
        <v>same</v>
      </c>
      <c r="H39" s="7" t="s">
        <v>48</v>
      </c>
      <c r="I39" s="7"/>
      <c r="M39" t="s">
        <v>27</v>
      </c>
    </row>
    <row r="40" spans="1:14">
      <c r="A40" s="3" t="s">
        <v>123</v>
      </c>
      <c r="B40" s="4" t="s">
        <v>124</v>
      </c>
      <c r="C40" s="5" t="s">
        <v>15</v>
      </c>
      <c r="D40" s="6">
        <v>20</v>
      </c>
      <c r="E40" s="5" t="s">
        <v>15</v>
      </c>
      <c r="F40" s="7" t="s">
        <v>125</v>
      </c>
      <c r="G40" s="7" t="str">
        <f t="shared" si="0"/>
        <v>new</v>
      </c>
      <c r="H40" s="7" t="s">
        <v>42</v>
      </c>
      <c r="I40" s="7"/>
      <c r="M40" t="s">
        <v>27</v>
      </c>
    </row>
    <row r="41" spans="1:14" ht="22.5">
      <c r="A41" s="3" t="s">
        <v>126</v>
      </c>
      <c r="B41" s="10" t="s">
        <v>127</v>
      </c>
      <c r="C41" s="5" t="s">
        <v>15</v>
      </c>
      <c r="D41" s="6">
        <v>20</v>
      </c>
      <c r="E41" s="5" t="s">
        <v>15</v>
      </c>
      <c r="F41" s="7" t="s">
        <v>126</v>
      </c>
      <c r="G41" s="7" t="str">
        <f t="shared" si="0"/>
        <v>same</v>
      </c>
      <c r="H41" s="7" t="s">
        <v>128</v>
      </c>
      <c r="I41" s="7"/>
      <c r="M41" t="s">
        <v>17</v>
      </c>
    </row>
    <row r="42" spans="1:14" ht="22.5">
      <c r="A42" s="3" t="s">
        <v>129</v>
      </c>
      <c r="B42" s="4" t="s">
        <v>130</v>
      </c>
      <c r="C42" s="5" t="s">
        <v>15</v>
      </c>
      <c r="D42" s="6">
        <v>20</v>
      </c>
      <c r="E42" s="5" t="s">
        <v>15</v>
      </c>
      <c r="F42" s="7" t="s">
        <v>129</v>
      </c>
      <c r="G42" s="7" t="str">
        <f t="shared" si="0"/>
        <v>same</v>
      </c>
      <c r="H42" s="7" t="s">
        <v>131</v>
      </c>
      <c r="I42" s="7"/>
      <c r="M42" t="s">
        <v>27</v>
      </c>
    </row>
    <row r="43" spans="1:14" ht="22.5">
      <c r="A43" s="3" t="s">
        <v>132</v>
      </c>
      <c r="B43" s="4" t="s">
        <v>133</v>
      </c>
      <c r="C43" s="5" t="s">
        <v>15</v>
      </c>
      <c r="D43" s="6">
        <v>20</v>
      </c>
      <c r="E43" s="5" t="s">
        <v>15</v>
      </c>
      <c r="F43" s="7" t="s">
        <v>134</v>
      </c>
      <c r="G43" s="7" t="str">
        <f t="shared" si="0"/>
        <v>new</v>
      </c>
      <c r="H43" s="7" t="s">
        <v>135</v>
      </c>
      <c r="I43" s="7"/>
      <c r="M43" t="s">
        <v>27</v>
      </c>
    </row>
    <row r="44" spans="1:14" ht="22.5">
      <c r="A44" s="3" t="s">
        <v>136</v>
      </c>
      <c r="B44" s="4" t="s">
        <v>137</v>
      </c>
      <c r="C44" s="5" t="s">
        <v>15</v>
      </c>
      <c r="D44" s="6">
        <v>20</v>
      </c>
      <c r="E44" s="5" t="s">
        <v>15</v>
      </c>
      <c r="F44" s="7" t="s">
        <v>136</v>
      </c>
      <c r="G44" s="7" t="str">
        <f t="shared" si="0"/>
        <v>same</v>
      </c>
      <c r="H44" s="7" t="s">
        <v>135</v>
      </c>
      <c r="I44" s="7"/>
      <c r="M44" t="s">
        <v>27</v>
      </c>
    </row>
    <row r="45" spans="1:14">
      <c r="A45" s="3" t="s">
        <v>138</v>
      </c>
      <c r="B45" s="4" t="s">
        <v>139</v>
      </c>
      <c r="C45" s="5" t="s">
        <v>15</v>
      </c>
      <c r="D45" s="6">
        <v>20</v>
      </c>
      <c r="E45" s="5" t="s">
        <v>15</v>
      </c>
      <c r="F45" s="7" t="s">
        <v>138</v>
      </c>
      <c r="G45" s="7" t="str">
        <f t="shared" si="0"/>
        <v>same</v>
      </c>
      <c r="H45" s="7" t="s">
        <v>135</v>
      </c>
      <c r="I45" s="7"/>
      <c r="M45" t="s">
        <v>27</v>
      </c>
    </row>
    <row r="46" spans="1:14">
      <c r="A46" s="8" t="s">
        <v>140</v>
      </c>
      <c r="B46" s="9" t="s">
        <v>57</v>
      </c>
      <c r="C46" s="5" t="s">
        <v>15</v>
      </c>
      <c r="D46" s="6">
        <v>25</v>
      </c>
      <c r="E46" s="5"/>
      <c r="F46" s="7" t="s">
        <v>140</v>
      </c>
      <c r="G46" s="7" t="str">
        <f t="shared" si="0"/>
        <v>same</v>
      </c>
      <c r="H46" s="7" t="s">
        <v>42</v>
      </c>
      <c r="I46" s="7">
        <v>1</v>
      </c>
      <c r="J46" t="s">
        <v>141</v>
      </c>
      <c r="K46" t="s">
        <v>142</v>
      </c>
      <c r="L46" t="s">
        <v>143</v>
      </c>
      <c r="M46" t="s">
        <v>17</v>
      </c>
    </row>
    <row r="47" spans="1:14">
      <c r="A47" s="3" t="s">
        <v>134</v>
      </c>
      <c r="B47" s="4" t="s">
        <v>144</v>
      </c>
      <c r="C47" s="5" t="s">
        <v>15</v>
      </c>
      <c r="D47" s="6">
        <v>20</v>
      </c>
      <c r="E47" s="5" t="s">
        <v>15</v>
      </c>
      <c r="F47" s="7" t="s">
        <v>134</v>
      </c>
      <c r="G47" s="7" t="str">
        <f t="shared" si="0"/>
        <v>same</v>
      </c>
      <c r="H47" s="7" t="s">
        <v>135</v>
      </c>
      <c r="I47" s="7"/>
      <c r="M47" t="s">
        <v>27</v>
      </c>
    </row>
    <row r="48" spans="1:14" ht="22.5">
      <c r="A48" s="3" t="s">
        <v>145</v>
      </c>
      <c r="B48" s="4" t="s">
        <v>146</v>
      </c>
      <c r="C48" s="5" t="s">
        <v>15</v>
      </c>
      <c r="D48" s="6">
        <v>20</v>
      </c>
      <c r="E48" s="5" t="s">
        <v>15</v>
      </c>
      <c r="F48" s="7" t="s">
        <v>145</v>
      </c>
      <c r="G48" s="7" t="str">
        <f t="shared" si="0"/>
        <v>same</v>
      </c>
      <c r="H48" s="7" t="s">
        <v>112</v>
      </c>
      <c r="I48" s="7"/>
      <c r="M48" t="s">
        <v>17</v>
      </c>
    </row>
    <row r="49" spans="1:14" ht="22.5">
      <c r="A49" s="3" t="s">
        <v>147</v>
      </c>
      <c r="B49" s="4" t="s">
        <v>148</v>
      </c>
      <c r="C49" s="5" t="s">
        <v>15</v>
      </c>
      <c r="D49" s="6">
        <v>19</v>
      </c>
      <c r="E49" s="5" t="s">
        <v>15</v>
      </c>
      <c r="F49" s="7" t="s">
        <v>147</v>
      </c>
      <c r="G49" s="7" t="str">
        <f t="shared" si="0"/>
        <v>same</v>
      </c>
      <c r="H49" s="7" t="s">
        <v>149</v>
      </c>
      <c r="I49" s="7"/>
      <c r="M49" t="s">
        <v>27</v>
      </c>
    </row>
    <row r="50" spans="1:14">
      <c r="A50" s="3" t="s">
        <v>150</v>
      </c>
      <c r="B50" s="4" t="s">
        <v>151</v>
      </c>
      <c r="C50" s="5" t="s">
        <v>15</v>
      </c>
      <c r="D50" s="6">
        <v>19</v>
      </c>
      <c r="E50" s="5" t="s">
        <v>152</v>
      </c>
      <c r="F50" s="7" t="s">
        <v>150</v>
      </c>
      <c r="G50" s="7" t="str">
        <f t="shared" si="0"/>
        <v>same</v>
      </c>
      <c r="H50" s="7" t="s">
        <v>153</v>
      </c>
      <c r="I50" s="7"/>
      <c r="M50" t="s">
        <v>27</v>
      </c>
    </row>
    <row r="51" spans="1:14">
      <c r="A51" s="3" t="s">
        <v>154</v>
      </c>
      <c r="B51" s="4" t="s">
        <v>155</v>
      </c>
      <c r="C51" s="5" t="s">
        <v>15</v>
      </c>
      <c r="D51" s="6">
        <v>19</v>
      </c>
      <c r="E51" s="5" t="s">
        <v>15</v>
      </c>
      <c r="F51" s="7" t="s">
        <v>154</v>
      </c>
      <c r="G51" s="7" t="str">
        <f t="shared" si="0"/>
        <v>same</v>
      </c>
      <c r="H51" s="7" t="s">
        <v>16</v>
      </c>
      <c r="I51" s="7"/>
      <c r="M51" t="s">
        <v>17</v>
      </c>
    </row>
    <row r="52" spans="1:14" ht="22.5">
      <c r="A52" s="3" t="s">
        <v>156</v>
      </c>
      <c r="B52" s="4" t="s">
        <v>157</v>
      </c>
      <c r="C52" s="5" t="s">
        <v>15</v>
      </c>
      <c r="D52" s="6">
        <v>19</v>
      </c>
      <c r="E52" s="5" t="s">
        <v>15</v>
      </c>
      <c r="F52" s="7" t="s">
        <v>156</v>
      </c>
      <c r="G52" s="7" t="str">
        <f t="shared" si="0"/>
        <v>same</v>
      </c>
      <c r="H52" s="7" t="s">
        <v>20</v>
      </c>
      <c r="I52" s="7"/>
      <c r="M52" t="s">
        <v>17</v>
      </c>
    </row>
    <row r="53" spans="1:14" ht="22.5">
      <c r="A53" s="3" t="s">
        <v>158</v>
      </c>
      <c r="B53" s="4" t="s">
        <v>159</v>
      </c>
      <c r="C53" s="5" t="s">
        <v>15</v>
      </c>
      <c r="D53" s="6">
        <v>18.5</v>
      </c>
      <c r="E53" s="5" t="s">
        <v>15</v>
      </c>
      <c r="F53" s="7" t="s">
        <v>158</v>
      </c>
      <c r="G53" s="7" t="str">
        <f t="shared" si="0"/>
        <v>same</v>
      </c>
      <c r="H53" s="7" t="s">
        <v>99</v>
      </c>
      <c r="I53" s="7"/>
      <c r="M53" t="s">
        <v>27</v>
      </c>
    </row>
    <row r="54" spans="1:14" ht="22.5">
      <c r="A54" s="3" t="s">
        <v>160</v>
      </c>
      <c r="B54" s="4" t="s">
        <v>161</v>
      </c>
      <c r="C54" s="5" t="s">
        <v>15</v>
      </c>
      <c r="D54" s="6">
        <v>18</v>
      </c>
      <c r="E54" s="5" t="s">
        <v>15</v>
      </c>
      <c r="F54" s="7" t="s">
        <v>160</v>
      </c>
      <c r="G54" s="7" t="str">
        <f t="shared" si="0"/>
        <v>same</v>
      </c>
      <c r="H54" s="7" t="s">
        <v>20</v>
      </c>
      <c r="I54" s="7"/>
      <c r="M54" t="s">
        <v>27</v>
      </c>
    </row>
    <row r="55" spans="1:14" ht="22.5">
      <c r="A55" s="3" t="s">
        <v>162</v>
      </c>
      <c r="B55" s="4" t="s">
        <v>148</v>
      </c>
      <c r="C55" s="5" t="s">
        <v>15</v>
      </c>
      <c r="D55" s="6">
        <v>18</v>
      </c>
      <c r="E55" s="5" t="s">
        <v>15</v>
      </c>
      <c r="F55" s="7" t="s">
        <v>162</v>
      </c>
      <c r="G55" s="7" t="str">
        <f t="shared" si="0"/>
        <v>same</v>
      </c>
      <c r="H55" s="7" t="s">
        <v>149</v>
      </c>
      <c r="I55" s="7"/>
      <c r="M55" t="s">
        <v>27</v>
      </c>
    </row>
    <row r="56" spans="1:14">
      <c r="A56" s="3" t="s">
        <v>163</v>
      </c>
      <c r="B56" s="9" t="s">
        <v>164</v>
      </c>
      <c r="C56" s="5" t="s">
        <v>15</v>
      </c>
      <c r="D56" s="6">
        <v>18</v>
      </c>
      <c r="E56" s="5" t="s">
        <v>15</v>
      </c>
      <c r="F56" s="7" t="s">
        <v>163</v>
      </c>
      <c r="G56" s="7" t="str">
        <f t="shared" si="0"/>
        <v>same</v>
      </c>
      <c r="H56" s="7" t="s">
        <v>90</v>
      </c>
      <c r="I56" s="7"/>
      <c r="M56" t="s">
        <v>27</v>
      </c>
    </row>
    <row r="57" spans="1:14">
      <c r="A57" s="3" t="s">
        <v>165</v>
      </c>
      <c r="B57" s="10" t="s">
        <v>166</v>
      </c>
      <c r="C57" s="5" t="s">
        <v>15</v>
      </c>
      <c r="D57" s="6">
        <v>18</v>
      </c>
      <c r="E57" s="5" t="s">
        <v>15</v>
      </c>
      <c r="F57" s="7" t="s">
        <v>165</v>
      </c>
      <c r="G57" s="7" t="str">
        <f t="shared" si="0"/>
        <v>same</v>
      </c>
      <c r="H57" s="7" t="s">
        <v>16</v>
      </c>
      <c r="I57" s="7"/>
      <c r="M57" t="s">
        <v>27</v>
      </c>
    </row>
    <row r="58" spans="1:14" ht="22.5">
      <c r="A58" s="3" t="s">
        <v>167</v>
      </c>
      <c r="B58" s="4" t="s">
        <v>168</v>
      </c>
      <c r="C58" s="5" t="s">
        <v>15</v>
      </c>
      <c r="D58" s="6">
        <v>18</v>
      </c>
      <c r="E58" s="5" t="s">
        <v>15</v>
      </c>
      <c r="F58" s="7" t="s">
        <v>167</v>
      </c>
      <c r="G58" s="7" t="str">
        <f t="shared" si="0"/>
        <v>same</v>
      </c>
      <c r="H58" s="7" t="s">
        <v>169</v>
      </c>
      <c r="I58" s="7"/>
      <c r="M58" t="s">
        <v>27</v>
      </c>
    </row>
    <row r="59" spans="1:14">
      <c r="A59" s="3" t="s">
        <v>170</v>
      </c>
      <c r="B59" s="9" t="s">
        <v>171</v>
      </c>
      <c r="C59" s="5" t="s">
        <v>15</v>
      </c>
      <c r="D59" s="6">
        <v>18</v>
      </c>
      <c r="E59" s="5" t="s">
        <v>15</v>
      </c>
      <c r="F59" s="7" t="s">
        <v>170</v>
      </c>
      <c r="G59" s="7" t="str">
        <f t="shared" si="0"/>
        <v>same</v>
      </c>
      <c r="H59" s="7" t="s">
        <v>172</v>
      </c>
      <c r="I59" s="7"/>
      <c r="M59" t="s">
        <v>17</v>
      </c>
    </row>
    <row r="60" spans="1:14">
      <c r="A60" s="3" t="s">
        <v>173</v>
      </c>
      <c r="B60" s="9" t="s">
        <v>174</v>
      </c>
      <c r="C60" s="5" t="s">
        <v>15</v>
      </c>
      <c r="D60" s="6">
        <v>18</v>
      </c>
      <c r="E60" s="5" t="s">
        <v>15</v>
      </c>
      <c r="F60" s="7" t="s">
        <v>173</v>
      </c>
      <c r="G60" s="7" t="str">
        <f t="shared" si="0"/>
        <v>same</v>
      </c>
      <c r="H60" s="7" t="s">
        <v>175</v>
      </c>
      <c r="I60" s="7"/>
      <c r="M60" t="s">
        <v>27</v>
      </c>
    </row>
    <row r="61" spans="1:14">
      <c r="A61" s="3" t="s">
        <v>176</v>
      </c>
      <c r="B61" s="4" t="s">
        <v>177</v>
      </c>
      <c r="C61" s="5" t="s">
        <v>15</v>
      </c>
      <c r="D61" s="6">
        <v>18</v>
      </c>
      <c r="E61" s="5" t="s">
        <v>15</v>
      </c>
      <c r="F61" s="7" t="s">
        <v>176</v>
      </c>
      <c r="G61" s="7" t="str">
        <f t="shared" si="0"/>
        <v>same</v>
      </c>
      <c r="H61" s="7" t="s">
        <v>115</v>
      </c>
      <c r="I61" s="7"/>
      <c r="M61" t="s">
        <v>17</v>
      </c>
    </row>
    <row r="62" spans="1:14">
      <c r="A62" s="3" t="s">
        <v>178</v>
      </c>
      <c r="B62" s="10" t="s">
        <v>179</v>
      </c>
      <c r="C62" s="5" t="s">
        <v>15</v>
      </c>
      <c r="D62" s="6">
        <v>18</v>
      </c>
      <c r="E62" s="5" t="s">
        <v>15</v>
      </c>
      <c r="F62" s="7" t="s">
        <v>178</v>
      </c>
      <c r="G62" s="7" t="str">
        <f t="shared" si="0"/>
        <v>same</v>
      </c>
      <c r="H62" s="7" t="s">
        <v>16</v>
      </c>
      <c r="I62" s="7"/>
      <c r="M62" t="s">
        <v>27</v>
      </c>
    </row>
    <row r="63" spans="1:14">
      <c r="A63" s="3" t="s">
        <v>180</v>
      </c>
      <c r="B63" s="4" t="s">
        <v>181</v>
      </c>
      <c r="C63" s="5" t="s">
        <v>15</v>
      </c>
      <c r="D63" s="6">
        <v>17</v>
      </c>
      <c r="E63" s="5"/>
      <c r="F63" s="7" t="s">
        <v>180</v>
      </c>
      <c r="G63" s="7" t="str">
        <f t="shared" si="0"/>
        <v>same</v>
      </c>
      <c r="H63" s="7" t="s">
        <v>60</v>
      </c>
      <c r="I63" s="7"/>
      <c r="M63" t="s">
        <v>27</v>
      </c>
      <c r="N63" t="s">
        <v>37</v>
      </c>
    </row>
    <row r="64" spans="1:14">
      <c r="A64" s="3" t="s">
        <v>182</v>
      </c>
      <c r="B64" s="4" t="s">
        <v>183</v>
      </c>
      <c r="C64" s="5" t="s">
        <v>15</v>
      </c>
      <c r="D64" s="6">
        <v>17</v>
      </c>
      <c r="E64" s="5" t="s">
        <v>15</v>
      </c>
      <c r="F64" s="7" t="s">
        <v>182</v>
      </c>
      <c r="G64" s="7" t="str">
        <f t="shared" si="0"/>
        <v>same</v>
      </c>
      <c r="H64" s="7" t="s">
        <v>77</v>
      </c>
      <c r="I64" s="7"/>
      <c r="M64" t="s">
        <v>27</v>
      </c>
    </row>
    <row r="65" spans="1:14" ht="22.5">
      <c r="A65" s="3" t="s">
        <v>184</v>
      </c>
      <c r="B65" s="4" t="s">
        <v>185</v>
      </c>
      <c r="C65" s="5" t="s">
        <v>15</v>
      </c>
      <c r="D65" s="6">
        <v>17</v>
      </c>
      <c r="E65" s="5" t="s">
        <v>15</v>
      </c>
      <c r="F65" s="7" t="s">
        <v>184</v>
      </c>
      <c r="G65" s="7" t="str">
        <f t="shared" si="0"/>
        <v>same</v>
      </c>
      <c r="H65" s="7" t="s">
        <v>20</v>
      </c>
      <c r="I65" s="7"/>
      <c r="M65" t="s">
        <v>27</v>
      </c>
    </row>
    <row r="66" spans="1:14" ht="22.5">
      <c r="A66" s="3" t="s">
        <v>186</v>
      </c>
      <c r="B66" s="4" t="s">
        <v>187</v>
      </c>
      <c r="C66" s="5" t="s">
        <v>15</v>
      </c>
      <c r="D66" s="6">
        <v>17</v>
      </c>
      <c r="E66" s="5" t="s">
        <v>15</v>
      </c>
      <c r="F66" s="7" t="s">
        <v>188</v>
      </c>
      <c r="G66" s="7" t="str">
        <f t="shared" ref="G66:G129" si="1">IF(F66=A66, "same", "new")</f>
        <v>new</v>
      </c>
      <c r="H66" s="7" t="s">
        <v>20</v>
      </c>
      <c r="I66" s="7"/>
      <c r="M66" t="s">
        <v>17</v>
      </c>
    </row>
    <row r="67" spans="1:14" ht="33.75">
      <c r="A67" s="3" t="s">
        <v>189</v>
      </c>
      <c r="B67" s="4" t="s">
        <v>190</v>
      </c>
      <c r="C67" s="5" t="s">
        <v>15</v>
      </c>
      <c r="D67" s="6">
        <v>17</v>
      </c>
      <c r="E67" s="5" t="s">
        <v>15</v>
      </c>
      <c r="F67" s="7" t="s">
        <v>189</v>
      </c>
      <c r="G67" s="7" t="str">
        <f t="shared" si="1"/>
        <v>same</v>
      </c>
      <c r="H67" s="7" t="s">
        <v>20</v>
      </c>
      <c r="I67" s="7"/>
      <c r="M67" t="s">
        <v>27</v>
      </c>
    </row>
    <row r="68" spans="1:14">
      <c r="A68" s="3" t="s">
        <v>191</v>
      </c>
      <c r="B68" s="4" t="s">
        <v>192</v>
      </c>
      <c r="C68" s="5" t="s">
        <v>15</v>
      </c>
      <c r="D68" s="6">
        <v>17</v>
      </c>
      <c r="E68" s="5" t="s">
        <v>15</v>
      </c>
      <c r="F68" s="7" t="s">
        <v>191</v>
      </c>
      <c r="G68" s="7" t="str">
        <f t="shared" si="1"/>
        <v>same</v>
      </c>
      <c r="H68" s="7" t="s">
        <v>20</v>
      </c>
      <c r="I68" s="7"/>
      <c r="M68" t="s">
        <v>27</v>
      </c>
    </row>
    <row r="69" spans="1:14" ht="22.5">
      <c r="A69" s="3" t="s">
        <v>193</v>
      </c>
      <c r="B69" s="4" t="s">
        <v>194</v>
      </c>
      <c r="C69" s="5" t="s">
        <v>15</v>
      </c>
      <c r="D69" s="6">
        <v>17</v>
      </c>
      <c r="E69" s="5" t="s">
        <v>15</v>
      </c>
      <c r="F69" s="7" t="s">
        <v>193</v>
      </c>
      <c r="G69" s="7" t="str">
        <f t="shared" si="1"/>
        <v>same</v>
      </c>
      <c r="H69" s="7" t="s">
        <v>112</v>
      </c>
      <c r="I69" s="7"/>
      <c r="M69" t="s">
        <v>17</v>
      </c>
    </row>
    <row r="70" spans="1:14" ht="22.5">
      <c r="A70" s="3" t="s">
        <v>195</v>
      </c>
      <c r="B70" s="4" t="s">
        <v>196</v>
      </c>
      <c r="C70" s="5" t="s">
        <v>15</v>
      </c>
      <c r="D70" s="6">
        <v>17</v>
      </c>
      <c r="E70" s="5" t="s">
        <v>15</v>
      </c>
      <c r="F70" s="7" t="s">
        <v>195</v>
      </c>
      <c r="G70" s="7" t="str">
        <f t="shared" si="1"/>
        <v>same</v>
      </c>
      <c r="H70" s="7" t="s">
        <v>197</v>
      </c>
      <c r="I70" s="7"/>
      <c r="M70" t="s">
        <v>17</v>
      </c>
    </row>
    <row r="71" spans="1:14">
      <c r="A71" s="3" t="s">
        <v>198</v>
      </c>
      <c r="B71" s="10" t="s">
        <v>199</v>
      </c>
      <c r="C71" s="5" t="s">
        <v>200</v>
      </c>
      <c r="D71" s="6">
        <v>17</v>
      </c>
      <c r="E71" s="5"/>
      <c r="F71" s="7" t="s">
        <v>198</v>
      </c>
      <c r="G71" s="7" t="str">
        <f t="shared" si="1"/>
        <v>same</v>
      </c>
      <c r="H71" s="7" t="s">
        <v>69</v>
      </c>
      <c r="I71" s="7"/>
      <c r="M71" t="s">
        <v>17</v>
      </c>
    </row>
    <row r="72" spans="1:14">
      <c r="A72" s="3" t="s">
        <v>201</v>
      </c>
      <c r="B72" s="9" t="s">
        <v>202</v>
      </c>
      <c r="C72" s="5" t="s">
        <v>15</v>
      </c>
      <c r="D72" s="6">
        <v>16</v>
      </c>
      <c r="E72" s="5" t="s">
        <v>15</v>
      </c>
      <c r="F72" s="7" t="s">
        <v>201</v>
      </c>
      <c r="G72" s="7" t="str">
        <f t="shared" si="1"/>
        <v>same</v>
      </c>
      <c r="H72" s="7" t="s">
        <v>175</v>
      </c>
      <c r="I72" s="7"/>
      <c r="M72" t="s">
        <v>27</v>
      </c>
      <c r="N72" t="s">
        <v>37</v>
      </c>
    </row>
    <row r="73" spans="1:14" ht="22.5">
      <c r="A73" s="3" t="s">
        <v>203</v>
      </c>
      <c r="B73" s="10" t="s">
        <v>204</v>
      </c>
      <c r="C73" s="5" t="s">
        <v>15</v>
      </c>
      <c r="D73" s="6">
        <v>16</v>
      </c>
      <c r="E73" s="5" t="s">
        <v>15</v>
      </c>
      <c r="F73" s="7" t="s">
        <v>205</v>
      </c>
      <c r="G73" s="7" t="str">
        <f t="shared" si="1"/>
        <v>new</v>
      </c>
      <c r="H73" s="7" t="s">
        <v>60</v>
      </c>
      <c r="I73" s="7"/>
      <c r="M73" t="s">
        <v>27</v>
      </c>
    </row>
    <row r="74" spans="1:14" ht="22.5">
      <c r="A74" s="3" t="s">
        <v>206</v>
      </c>
      <c r="B74" s="4" t="s">
        <v>207</v>
      </c>
      <c r="C74" s="5" t="s">
        <v>15</v>
      </c>
      <c r="D74" s="6">
        <v>16</v>
      </c>
      <c r="E74" s="5" t="s">
        <v>15</v>
      </c>
      <c r="F74" s="7" t="s">
        <v>206</v>
      </c>
      <c r="G74" s="7" t="str">
        <f t="shared" si="1"/>
        <v>same</v>
      </c>
      <c r="H74" s="7" t="s">
        <v>20</v>
      </c>
      <c r="I74" s="7"/>
      <c r="M74" t="s">
        <v>27</v>
      </c>
    </row>
    <row r="75" spans="1:14" ht="22.5">
      <c r="A75" s="3" t="s">
        <v>208</v>
      </c>
      <c r="B75" s="10" t="s">
        <v>209</v>
      </c>
      <c r="C75" s="5" t="s">
        <v>15</v>
      </c>
      <c r="D75" s="6">
        <v>16</v>
      </c>
      <c r="E75" s="5" t="s">
        <v>15</v>
      </c>
      <c r="F75" s="7" t="s">
        <v>208</v>
      </c>
      <c r="G75" s="7" t="str">
        <f t="shared" si="1"/>
        <v>same</v>
      </c>
      <c r="H75" s="7" t="s">
        <v>20</v>
      </c>
      <c r="I75" s="7"/>
      <c r="M75" t="s">
        <v>27</v>
      </c>
    </row>
    <row r="76" spans="1:14" ht="22.5">
      <c r="A76" s="3" t="s">
        <v>210</v>
      </c>
      <c r="B76" s="10" t="s">
        <v>211</v>
      </c>
      <c r="C76" s="5" t="s">
        <v>15</v>
      </c>
      <c r="D76" s="6">
        <v>16</v>
      </c>
      <c r="E76" s="5" t="s">
        <v>15</v>
      </c>
      <c r="F76" s="7" t="s">
        <v>210</v>
      </c>
      <c r="G76" s="7" t="str">
        <f t="shared" si="1"/>
        <v>same</v>
      </c>
      <c r="H76" s="7" t="s">
        <v>212</v>
      </c>
      <c r="I76" s="7"/>
      <c r="M76" t="s">
        <v>17</v>
      </c>
    </row>
    <row r="77" spans="1:14">
      <c r="A77" s="3" t="s">
        <v>213</v>
      </c>
      <c r="B77" s="9" t="s">
        <v>214</v>
      </c>
      <c r="C77" s="5" t="s">
        <v>15</v>
      </c>
      <c r="D77" s="6">
        <v>16</v>
      </c>
      <c r="E77" s="5" t="s">
        <v>15</v>
      </c>
      <c r="F77" s="7" t="s">
        <v>213</v>
      </c>
      <c r="G77" s="7" t="str">
        <f t="shared" si="1"/>
        <v>same</v>
      </c>
      <c r="H77" s="7" t="s">
        <v>215</v>
      </c>
      <c r="I77" s="7"/>
      <c r="M77" t="s">
        <v>27</v>
      </c>
    </row>
    <row r="78" spans="1:14">
      <c r="A78" s="3" t="s">
        <v>216</v>
      </c>
      <c r="B78" s="4" t="s">
        <v>217</v>
      </c>
      <c r="C78" s="5" t="s">
        <v>15</v>
      </c>
      <c r="D78" s="6">
        <v>16</v>
      </c>
      <c r="E78" s="5" t="s">
        <v>15</v>
      </c>
      <c r="F78" s="7" t="s">
        <v>216</v>
      </c>
      <c r="G78" s="7" t="str">
        <f t="shared" si="1"/>
        <v>same</v>
      </c>
      <c r="H78" s="7" t="s">
        <v>218</v>
      </c>
      <c r="I78" s="7"/>
      <c r="M78" t="s">
        <v>27</v>
      </c>
    </row>
    <row r="79" spans="1:14">
      <c r="A79" s="3" t="s">
        <v>219</v>
      </c>
      <c r="B79" s="4" t="s">
        <v>220</v>
      </c>
      <c r="C79" s="5" t="s">
        <v>15</v>
      </c>
      <c r="D79" s="6">
        <v>16</v>
      </c>
      <c r="E79" s="5" t="s">
        <v>15</v>
      </c>
      <c r="F79" s="7" t="s">
        <v>221</v>
      </c>
      <c r="G79" s="7" t="str">
        <f t="shared" si="1"/>
        <v>new</v>
      </c>
      <c r="H79" s="7" t="s">
        <v>60</v>
      </c>
      <c r="I79" s="7"/>
      <c r="M79" t="s">
        <v>27</v>
      </c>
    </row>
    <row r="80" spans="1:14">
      <c r="A80" s="3" t="s">
        <v>222</v>
      </c>
      <c r="B80" s="4" t="s">
        <v>223</v>
      </c>
      <c r="C80" s="5" t="s">
        <v>15</v>
      </c>
      <c r="D80" s="6">
        <v>16</v>
      </c>
      <c r="E80" s="5" t="s">
        <v>15</v>
      </c>
      <c r="F80" s="7" t="s">
        <v>222</v>
      </c>
      <c r="G80" s="7" t="str">
        <f t="shared" si="1"/>
        <v>same</v>
      </c>
      <c r="H80" s="7" t="s">
        <v>224</v>
      </c>
      <c r="I80" s="7"/>
      <c r="M80" t="s">
        <v>27</v>
      </c>
    </row>
    <row r="81" spans="1:14" ht="22.5">
      <c r="A81" s="3" t="s">
        <v>225</v>
      </c>
      <c r="B81" s="4" t="s">
        <v>226</v>
      </c>
      <c r="C81" s="5" t="s">
        <v>15</v>
      </c>
      <c r="D81" s="6">
        <v>16</v>
      </c>
      <c r="E81" s="5"/>
      <c r="F81" s="7" t="s">
        <v>225</v>
      </c>
      <c r="G81" s="7" t="str">
        <f t="shared" si="1"/>
        <v>same</v>
      </c>
      <c r="H81" s="7" t="s">
        <v>227</v>
      </c>
      <c r="I81" s="7"/>
      <c r="M81" t="s">
        <v>27</v>
      </c>
    </row>
    <row r="82" spans="1:14" ht="22.5">
      <c r="A82" s="3" t="s">
        <v>228</v>
      </c>
      <c r="B82" s="10" t="s">
        <v>229</v>
      </c>
      <c r="C82" s="5" t="s">
        <v>15</v>
      </c>
      <c r="D82" s="6">
        <v>15</v>
      </c>
      <c r="E82" s="5" t="s">
        <v>15</v>
      </c>
      <c r="F82" s="7" t="s">
        <v>230</v>
      </c>
      <c r="G82" s="7" t="str">
        <f t="shared" si="1"/>
        <v>new</v>
      </c>
      <c r="H82" s="7" t="s">
        <v>112</v>
      </c>
      <c r="I82" s="7"/>
      <c r="M82" t="s">
        <v>27</v>
      </c>
    </row>
    <row r="83" spans="1:14">
      <c r="A83" s="3" t="s">
        <v>231</v>
      </c>
      <c r="B83" s="4" t="s">
        <v>232</v>
      </c>
      <c r="C83" s="5" t="s">
        <v>15</v>
      </c>
      <c r="D83" s="6">
        <v>15</v>
      </c>
      <c r="E83" s="5" t="s">
        <v>15</v>
      </c>
      <c r="F83" s="7" t="s">
        <v>231</v>
      </c>
      <c r="G83" s="7" t="str">
        <f t="shared" si="1"/>
        <v>same</v>
      </c>
      <c r="H83" s="7" t="s">
        <v>233</v>
      </c>
      <c r="I83" s="7"/>
      <c r="M83" t="s">
        <v>27</v>
      </c>
    </row>
    <row r="84" spans="1:14">
      <c r="A84" s="3" t="s">
        <v>234</v>
      </c>
      <c r="B84" s="9" t="s">
        <v>235</v>
      </c>
      <c r="C84" s="5" t="s">
        <v>15</v>
      </c>
      <c r="D84" s="6">
        <v>15</v>
      </c>
      <c r="E84" s="5" t="s">
        <v>15</v>
      </c>
      <c r="F84" s="7" t="s">
        <v>234</v>
      </c>
      <c r="G84" s="7" t="str">
        <f t="shared" si="1"/>
        <v>same</v>
      </c>
      <c r="H84" s="7" t="s">
        <v>215</v>
      </c>
      <c r="I84" s="7"/>
      <c r="M84" t="s">
        <v>17</v>
      </c>
    </row>
    <row r="85" spans="1:14">
      <c r="A85" s="3" t="s">
        <v>236</v>
      </c>
      <c r="B85" s="4" t="s">
        <v>237</v>
      </c>
      <c r="C85" s="5" t="s">
        <v>15</v>
      </c>
      <c r="D85" s="6">
        <v>15</v>
      </c>
      <c r="E85" s="5" t="s">
        <v>15</v>
      </c>
      <c r="F85" s="7" t="s">
        <v>236</v>
      </c>
      <c r="G85" s="7" t="str">
        <f t="shared" si="1"/>
        <v>same</v>
      </c>
      <c r="H85" s="7" t="s">
        <v>42</v>
      </c>
      <c r="I85" s="7"/>
      <c r="M85" t="s">
        <v>17</v>
      </c>
    </row>
    <row r="86" spans="1:14" ht="22.5">
      <c r="A86" s="3" t="s">
        <v>238</v>
      </c>
      <c r="B86" s="4" t="s">
        <v>239</v>
      </c>
      <c r="C86" s="5" t="s">
        <v>15</v>
      </c>
      <c r="D86" s="6">
        <v>15</v>
      </c>
      <c r="E86" s="5" t="s">
        <v>15</v>
      </c>
      <c r="F86" s="7" t="s">
        <v>238</v>
      </c>
      <c r="G86" s="7" t="str">
        <f t="shared" si="1"/>
        <v>same</v>
      </c>
      <c r="H86" s="7" t="s">
        <v>215</v>
      </c>
      <c r="I86" s="7"/>
      <c r="M86" t="s">
        <v>27</v>
      </c>
    </row>
    <row r="87" spans="1:14" ht="22.5">
      <c r="A87" s="3" t="s">
        <v>240</v>
      </c>
      <c r="B87" s="4" t="s">
        <v>241</v>
      </c>
      <c r="C87" s="5" t="s">
        <v>15</v>
      </c>
      <c r="D87" s="6">
        <v>15</v>
      </c>
      <c r="E87" s="5" t="s">
        <v>15</v>
      </c>
      <c r="F87" s="7" t="s">
        <v>240</v>
      </c>
      <c r="G87" s="7" t="str">
        <f t="shared" si="1"/>
        <v>same</v>
      </c>
      <c r="H87" s="7" t="s">
        <v>20</v>
      </c>
      <c r="I87" s="7"/>
      <c r="M87" t="s">
        <v>27</v>
      </c>
    </row>
    <row r="88" spans="1:14" ht="33.75">
      <c r="A88" s="3" t="s">
        <v>242</v>
      </c>
      <c r="B88" s="10" t="s">
        <v>243</v>
      </c>
      <c r="C88" s="5" t="s">
        <v>15</v>
      </c>
      <c r="D88" s="6">
        <v>14</v>
      </c>
      <c r="E88" s="5" t="s">
        <v>15</v>
      </c>
      <c r="F88" s="7" t="s">
        <v>242</v>
      </c>
      <c r="G88" s="7" t="str">
        <f t="shared" si="1"/>
        <v>same</v>
      </c>
      <c r="H88" s="7" t="s">
        <v>244</v>
      </c>
      <c r="I88" s="7"/>
      <c r="M88" t="s">
        <v>27</v>
      </c>
      <c r="N88" t="s">
        <v>37</v>
      </c>
    </row>
    <row r="89" spans="1:14">
      <c r="A89" s="3" t="s">
        <v>245</v>
      </c>
      <c r="B89" s="9" t="s">
        <v>246</v>
      </c>
      <c r="C89" s="5" t="s">
        <v>15</v>
      </c>
      <c r="D89" s="6">
        <v>14</v>
      </c>
      <c r="E89" s="5" t="s">
        <v>15</v>
      </c>
      <c r="F89" s="7" t="s">
        <v>245</v>
      </c>
      <c r="G89" s="7" t="str">
        <f t="shared" si="1"/>
        <v>same</v>
      </c>
      <c r="H89" s="7" t="s">
        <v>42</v>
      </c>
      <c r="I89" s="7"/>
      <c r="M89" t="s">
        <v>27</v>
      </c>
    </row>
    <row r="90" spans="1:14">
      <c r="A90" s="3" t="s">
        <v>247</v>
      </c>
      <c r="B90" s="4" t="s">
        <v>248</v>
      </c>
      <c r="C90" s="5" t="s">
        <v>15</v>
      </c>
      <c r="D90" s="6">
        <v>14</v>
      </c>
      <c r="E90" s="5" t="s">
        <v>15</v>
      </c>
      <c r="F90" s="7" t="s">
        <v>247</v>
      </c>
      <c r="G90" s="7" t="str">
        <f t="shared" si="1"/>
        <v>same</v>
      </c>
      <c r="H90" s="7" t="s">
        <v>249</v>
      </c>
      <c r="I90" s="7"/>
      <c r="M90" t="s">
        <v>27</v>
      </c>
    </row>
    <row r="91" spans="1:14">
      <c r="A91" s="3" t="s">
        <v>250</v>
      </c>
      <c r="B91" s="10" t="s">
        <v>251</v>
      </c>
      <c r="C91" s="5" t="s">
        <v>15</v>
      </c>
      <c r="D91" s="6">
        <v>14</v>
      </c>
      <c r="E91" s="5" t="s">
        <v>15</v>
      </c>
      <c r="F91" s="7" t="s">
        <v>250</v>
      </c>
      <c r="G91" s="7" t="str">
        <f t="shared" si="1"/>
        <v>same</v>
      </c>
      <c r="H91" s="7" t="s">
        <v>169</v>
      </c>
      <c r="I91" s="7"/>
      <c r="M91" t="s">
        <v>17</v>
      </c>
    </row>
    <row r="92" spans="1:14">
      <c r="A92" s="3" t="s">
        <v>252</v>
      </c>
      <c r="B92" s="9" t="s">
        <v>253</v>
      </c>
      <c r="C92" s="5" t="s">
        <v>15</v>
      </c>
      <c r="D92" s="6">
        <v>14</v>
      </c>
      <c r="E92" s="5" t="s">
        <v>15</v>
      </c>
      <c r="F92" s="7" t="s">
        <v>252</v>
      </c>
      <c r="G92" s="7" t="str">
        <f t="shared" si="1"/>
        <v>same</v>
      </c>
      <c r="H92" s="7" t="s">
        <v>254</v>
      </c>
      <c r="I92" s="7"/>
      <c r="M92" t="s">
        <v>27</v>
      </c>
    </row>
    <row r="93" spans="1:14">
      <c r="A93" s="3" t="s">
        <v>255</v>
      </c>
      <c r="B93" s="9" t="s">
        <v>256</v>
      </c>
      <c r="C93" s="5" t="s">
        <v>15</v>
      </c>
      <c r="D93" s="6">
        <v>14</v>
      </c>
      <c r="E93" s="5" t="s">
        <v>15</v>
      </c>
      <c r="F93" s="7" t="s">
        <v>255</v>
      </c>
      <c r="G93" s="7" t="str">
        <f t="shared" si="1"/>
        <v>same</v>
      </c>
      <c r="H93" s="7" t="s">
        <v>257</v>
      </c>
      <c r="I93" s="7"/>
      <c r="M93" t="s">
        <v>27</v>
      </c>
    </row>
    <row r="94" spans="1:14" ht="33.75">
      <c r="A94" s="3" t="s">
        <v>258</v>
      </c>
      <c r="B94" s="10" t="s">
        <v>259</v>
      </c>
      <c r="C94" s="5" t="s">
        <v>15</v>
      </c>
      <c r="D94" s="6">
        <v>14</v>
      </c>
      <c r="E94" s="5" t="s">
        <v>15</v>
      </c>
      <c r="F94" s="7" t="s">
        <v>258</v>
      </c>
      <c r="G94" s="7" t="str">
        <f t="shared" si="1"/>
        <v>same</v>
      </c>
      <c r="H94" s="7" t="s">
        <v>42</v>
      </c>
      <c r="I94" s="7"/>
      <c r="M94" t="s">
        <v>17</v>
      </c>
    </row>
    <row r="95" spans="1:14">
      <c r="A95" s="3" t="s">
        <v>260</v>
      </c>
      <c r="B95" s="10" t="s">
        <v>261</v>
      </c>
      <c r="C95" s="5" t="s">
        <v>15</v>
      </c>
      <c r="D95" s="6">
        <v>14</v>
      </c>
      <c r="E95" s="5"/>
      <c r="F95" s="7" t="s">
        <v>260</v>
      </c>
      <c r="G95" s="7" t="str">
        <f t="shared" si="1"/>
        <v>same</v>
      </c>
      <c r="H95" s="7" t="s">
        <v>262</v>
      </c>
      <c r="I95" s="7"/>
      <c r="M95" t="s">
        <v>17</v>
      </c>
    </row>
    <row r="96" spans="1:14">
      <c r="A96" s="3" t="s">
        <v>263</v>
      </c>
      <c r="B96" s="4" t="s">
        <v>264</v>
      </c>
      <c r="C96" s="5" t="s">
        <v>15</v>
      </c>
      <c r="D96" s="6">
        <v>13</v>
      </c>
      <c r="E96" s="5" t="s">
        <v>15</v>
      </c>
      <c r="F96" s="7" t="s">
        <v>265</v>
      </c>
      <c r="G96" s="7" t="str">
        <f t="shared" si="1"/>
        <v>new</v>
      </c>
      <c r="H96" s="7" t="s">
        <v>112</v>
      </c>
      <c r="I96" s="7"/>
      <c r="M96" t="s">
        <v>27</v>
      </c>
      <c r="N96" t="s">
        <v>37</v>
      </c>
    </row>
    <row r="97" spans="1:13" ht="22.5">
      <c r="A97" s="3" t="s">
        <v>266</v>
      </c>
      <c r="B97" s="10" t="s">
        <v>267</v>
      </c>
      <c r="C97" s="5" t="s">
        <v>15</v>
      </c>
      <c r="D97" s="6">
        <v>13</v>
      </c>
      <c r="E97" s="5" t="s">
        <v>15</v>
      </c>
      <c r="F97" s="7" t="s">
        <v>266</v>
      </c>
      <c r="G97" s="7" t="str">
        <f t="shared" si="1"/>
        <v>same</v>
      </c>
      <c r="H97" s="7" t="s">
        <v>268</v>
      </c>
      <c r="I97" s="7"/>
      <c r="M97" t="s">
        <v>269</v>
      </c>
    </row>
    <row r="98" spans="1:13" ht="22.5">
      <c r="A98" s="3" t="s">
        <v>270</v>
      </c>
      <c r="B98" s="10" t="s">
        <v>271</v>
      </c>
      <c r="C98" s="5" t="s">
        <v>15</v>
      </c>
      <c r="D98" s="6">
        <v>13</v>
      </c>
      <c r="E98" s="5" t="s">
        <v>15</v>
      </c>
      <c r="F98" s="7" t="s">
        <v>270</v>
      </c>
      <c r="G98" s="7" t="str">
        <f t="shared" si="1"/>
        <v>same</v>
      </c>
      <c r="H98" s="7" t="s">
        <v>42</v>
      </c>
      <c r="I98" s="7"/>
      <c r="M98" t="s">
        <v>27</v>
      </c>
    </row>
    <row r="99" spans="1:13">
      <c r="A99" s="3" t="s">
        <v>272</v>
      </c>
      <c r="B99" s="4" t="s">
        <v>273</v>
      </c>
      <c r="C99" s="5" t="s">
        <v>15</v>
      </c>
      <c r="D99" s="6">
        <v>13</v>
      </c>
      <c r="E99" s="5" t="s">
        <v>15</v>
      </c>
      <c r="F99" s="7" t="s">
        <v>272</v>
      </c>
      <c r="G99" s="7" t="str">
        <f t="shared" si="1"/>
        <v>same</v>
      </c>
      <c r="H99" s="7" t="s">
        <v>20</v>
      </c>
      <c r="I99" s="7"/>
      <c r="M99" t="s">
        <v>27</v>
      </c>
    </row>
    <row r="100" spans="1:13">
      <c r="A100" s="3" t="s">
        <v>274</v>
      </c>
      <c r="B100" s="10" t="s">
        <v>275</v>
      </c>
      <c r="C100" s="5" t="s">
        <v>15</v>
      </c>
      <c r="D100" s="6">
        <v>13</v>
      </c>
      <c r="E100" s="5" t="s">
        <v>15</v>
      </c>
      <c r="F100" s="7" t="s">
        <v>274</v>
      </c>
      <c r="G100" s="7" t="str">
        <f t="shared" si="1"/>
        <v>same</v>
      </c>
      <c r="H100" s="7" t="s">
        <v>276</v>
      </c>
      <c r="I100" s="7"/>
      <c r="M100" t="s">
        <v>17</v>
      </c>
    </row>
    <row r="101" spans="1:13">
      <c r="A101" s="3" t="s">
        <v>277</v>
      </c>
      <c r="B101" s="9" t="s">
        <v>278</v>
      </c>
      <c r="C101" s="5" t="s">
        <v>15</v>
      </c>
      <c r="D101" s="6">
        <v>13</v>
      </c>
      <c r="E101" s="5" t="s">
        <v>15</v>
      </c>
      <c r="F101" s="7" t="s">
        <v>277</v>
      </c>
      <c r="G101" s="7" t="str">
        <f t="shared" si="1"/>
        <v>same</v>
      </c>
      <c r="H101" s="7" t="s">
        <v>42</v>
      </c>
      <c r="I101" s="7"/>
      <c r="M101" t="s">
        <v>27</v>
      </c>
    </row>
    <row r="102" spans="1:13" ht="22.5">
      <c r="A102" s="3" t="s">
        <v>279</v>
      </c>
      <c r="B102" s="4" t="s">
        <v>280</v>
      </c>
      <c r="C102" s="5" t="s">
        <v>15</v>
      </c>
      <c r="D102" s="6">
        <v>13</v>
      </c>
      <c r="E102" s="5" t="s">
        <v>15</v>
      </c>
      <c r="F102" s="7" t="s">
        <v>279</v>
      </c>
      <c r="G102" s="7" t="str">
        <f t="shared" si="1"/>
        <v>same</v>
      </c>
      <c r="H102" s="7" t="s">
        <v>131</v>
      </c>
      <c r="I102" s="7"/>
      <c r="M102" t="s">
        <v>27</v>
      </c>
    </row>
    <row r="103" spans="1:13">
      <c r="A103" s="3" t="s">
        <v>281</v>
      </c>
      <c r="B103" s="4" t="s">
        <v>282</v>
      </c>
      <c r="C103" s="5" t="s">
        <v>15</v>
      </c>
      <c r="D103" s="6">
        <v>13</v>
      </c>
      <c r="E103" s="5" t="s">
        <v>15</v>
      </c>
      <c r="F103" s="7" t="s">
        <v>281</v>
      </c>
      <c r="G103" s="7" t="str">
        <f t="shared" si="1"/>
        <v>same</v>
      </c>
      <c r="H103" s="7" t="s">
        <v>60</v>
      </c>
      <c r="I103" s="7"/>
      <c r="M103" t="s">
        <v>27</v>
      </c>
    </row>
    <row r="104" spans="1:13">
      <c r="A104" s="3" t="s">
        <v>283</v>
      </c>
      <c r="B104" s="4" t="s">
        <v>284</v>
      </c>
      <c r="C104" s="5" t="s">
        <v>15</v>
      </c>
      <c r="D104" s="6">
        <v>13</v>
      </c>
      <c r="E104" s="5" t="s">
        <v>15</v>
      </c>
      <c r="F104" s="7" t="s">
        <v>283</v>
      </c>
      <c r="G104" s="7" t="str">
        <f t="shared" si="1"/>
        <v>same</v>
      </c>
      <c r="H104" s="7" t="s">
        <v>233</v>
      </c>
      <c r="I104" s="7"/>
      <c r="M104" t="s">
        <v>27</v>
      </c>
    </row>
    <row r="105" spans="1:13" ht="22.5">
      <c r="A105" s="3" t="s">
        <v>285</v>
      </c>
      <c r="B105" s="10" t="s">
        <v>286</v>
      </c>
      <c r="C105" s="5" t="s">
        <v>15</v>
      </c>
      <c r="D105" s="6">
        <v>13</v>
      </c>
      <c r="E105" s="5" t="s">
        <v>15</v>
      </c>
      <c r="F105" s="7" t="s">
        <v>285</v>
      </c>
      <c r="G105" s="7" t="str">
        <f t="shared" si="1"/>
        <v>same</v>
      </c>
      <c r="H105" s="7" t="s">
        <v>287</v>
      </c>
      <c r="I105" s="7"/>
      <c r="M105" t="s">
        <v>27</v>
      </c>
    </row>
    <row r="106" spans="1:13">
      <c r="A106" s="3" t="s">
        <v>288</v>
      </c>
      <c r="B106" s="9" t="s">
        <v>289</v>
      </c>
      <c r="C106" s="5" t="s">
        <v>15</v>
      </c>
      <c r="D106" s="6">
        <v>13</v>
      </c>
      <c r="E106" s="5" t="s">
        <v>15</v>
      </c>
      <c r="F106" s="7" t="s">
        <v>288</v>
      </c>
      <c r="G106" s="7" t="str">
        <f t="shared" si="1"/>
        <v>same</v>
      </c>
      <c r="H106" s="7" t="s">
        <v>290</v>
      </c>
      <c r="I106" s="7"/>
      <c r="M106" t="s">
        <v>27</v>
      </c>
    </row>
    <row r="107" spans="1:13" ht="22.5">
      <c r="A107" s="3" t="s">
        <v>291</v>
      </c>
      <c r="B107" s="10" t="s">
        <v>292</v>
      </c>
      <c r="C107" s="5" t="s">
        <v>15</v>
      </c>
      <c r="D107" s="6">
        <v>13</v>
      </c>
      <c r="E107" s="5" t="s">
        <v>15</v>
      </c>
      <c r="F107" s="7" t="s">
        <v>291</v>
      </c>
      <c r="G107" s="7" t="str">
        <f t="shared" si="1"/>
        <v>same</v>
      </c>
      <c r="H107" s="7" t="s">
        <v>293</v>
      </c>
      <c r="I107" s="7"/>
      <c r="M107" t="s">
        <v>269</v>
      </c>
    </row>
    <row r="108" spans="1:13">
      <c r="A108" s="3" t="s">
        <v>294</v>
      </c>
      <c r="B108" s="9" t="s">
        <v>295</v>
      </c>
      <c r="C108" s="5" t="s">
        <v>15</v>
      </c>
      <c r="D108" s="6">
        <v>13</v>
      </c>
      <c r="E108" s="5" t="s">
        <v>15</v>
      </c>
      <c r="F108" s="7" t="s">
        <v>294</v>
      </c>
      <c r="G108" s="7" t="str">
        <f t="shared" si="1"/>
        <v>same</v>
      </c>
      <c r="H108" s="7" t="s">
        <v>60</v>
      </c>
      <c r="I108" s="7"/>
      <c r="M108" t="s">
        <v>17</v>
      </c>
    </row>
    <row r="109" spans="1:13" ht="22.5">
      <c r="A109" s="3" t="s">
        <v>296</v>
      </c>
      <c r="B109" s="4" t="s">
        <v>297</v>
      </c>
      <c r="C109" s="5" t="s">
        <v>15</v>
      </c>
      <c r="D109" s="6">
        <v>13</v>
      </c>
      <c r="E109" s="5" t="s">
        <v>15</v>
      </c>
      <c r="F109" s="7" t="s">
        <v>296</v>
      </c>
      <c r="G109" s="7" t="str">
        <f t="shared" si="1"/>
        <v>same</v>
      </c>
      <c r="H109" s="7" t="s">
        <v>35</v>
      </c>
      <c r="I109" s="7"/>
      <c r="M109" t="s">
        <v>27</v>
      </c>
    </row>
    <row r="110" spans="1:13">
      <c r="A110" s="3" t="s">
        <v>298</v>
      </c>
      <c r="B110" s="10" t="s">
        <v>299</v>
      </c>
      <c r="C110" s="5" t="s">
        <v>15</v>
      </c>
      <c r="D110" s="6">
        <v>13</v>
      </c>
      <c r="E110" s="5" t="s">
        <v>15</v>
      </c>
      <c r="F110" s="7" t="s">
        <v>298</v>
      </c>
      <c r="G110" s="7" t="str">
        <f t="shared" si="1"/>
        <v>same</v>
      </c>
      <c r="H110" s="7" t="s">
        <v>128</v>
      </c>
      <c r="I110" s="7"/>
      <c r="M110" t="s">
        <v>27</v>
      </c>
    </row>
    <row r="111" spans="1:13">
      <c r="A111" s="3" t="s">
        <v>300</v>
      </c>
      <c r="B111" s="4" t="s">
        <v>301</v>
      </c>
      <c r="C111" s="5" t="s">
        <v>15</v>
      </c>
      <c r="D111" s="6">
        <v>13</v>
      </c>
      <c r="E111" s="5"/>
      <c r="F111" s="7" t="s">
        <v>300</v>
      </c>
      <c r="G111" s="7" t="str">
        <f t="shared" si="1"/>
        <v>same</v>
      </c>
      <c r="H111" s="7" t="s">
        <v>45</v>
      </c>
      <c r="I111" s="7"/>
      <c r="M111" t="s">
        <v>27</v>
      </c>
    </row>
    <row r="112" spans="1:13">
      <c r="A112" s="3" t="s">
        <v>302</v>
      </c>
      <c r="B112" s="9" t="s">
        <v>303</v>
      </c>
      <c r="C112" s="5" t="s">
        <v>15</v>
      </c>
      <c r="D112" s="6">
        <v>12</v>
      </c>
      <c r="E112" s="5" t="s">
        <v>15</v>
      </c>
      <c r="F112" s="7" t="s">
        <v>302</v>
      </c>
      <c r="G112" s="7" t="str">
        <f t="shared" si="1"/>
        <v>same</v>
      </c>
      <c r="H112" s="7" t="s">
        <v>42</v>
      </c>
      <c r="I112" s="7"/>
      <c r="M112" t="s">
        <v>27</v>
      </c>
    </row>
    <row r="113" spans="1:14">
      <c r="A113" s="3" t="s">
        <v>304</v>
      </c>
      <c r="B113" s="10" t="s">
        <v>305</v>
      </c>
      <c r="C113" s="5" t="s">
        <v>15</v>
      </c>
      <c r="D113" s="6">
        <v>12</v>
      </c>
      <c r="E113" s="5" t="s">
        <v>15</v>
      </c>
      <c r="F113" s="7" t="s">
        <v>306</v>
      </c>
      <c r="G113" s="7" t="str">
        <f t="shared" si="1"/>
        <v>new</v>
      </c>
      <c r="H113" s="7" t="s">
        <v>60</v>
      </c>
      <c r="I113" s="7"/>
      <c r="M113" t="s">
        <v>27</v>
      </c>
    </row>
    <row r="114" spans="1:14">
      <c r="A114" s="3" t="s">
        <v>307</v>
      </c>
      <c r="B114" s="9" t="s">
        <v>308</v>
      </c>
      <c r="C114" s="12" t="s">
        <v>15</v>
      </c>
      <c r="D114" s="13">
        <v>12</v>
      </c>
      <c r="E114" s="12" t="s">
        <v>15</v>
      </c>
      <c r="F114" s="7" t="s">
        <v>307</v>
      </c>
      <c r="G114" s="7" t="str">
        <f t="shared" si="1"/>
        <v>same</v>
      </c>
      <c r="H114" s="7" t="s">
        <v>42</v>
      </c>
      <c r="I114" s="7"/>
      <c r="M114" t="s">
        <v>27</v>
      </c>
    </row>
    <row r="115" spans="1:14">
      <c r="A115" s="3" t="s">
        <v>309</v>
      </c>
      <c r="B115" s="9" t="s">
        <v>310</v>
      </c>
      <c r="C115" s="12" t="s">
        <v>15</v>
      </c>
      <c r="D115" s="13">
        <v>12</v>
      </c>
      <c r="E115" s="12" t="s">
        <v>15</v>
      </c>
      <c r="F115" s="7" t="s">
        <v>309</v>
      </c>
      <c r="G115" s="7" t="str">
        <f t="shared" si="1"/>
        <v>same</v>
      </c>
      <c r="H115" s="7" t="s">
        <v>311</v>
      </c>
      <c r="I115" s="7"/>
      <c r="M115" t="s">
        <v>27</v>
      </c>
    </row>
    <row r="116" spans="1:14">
      <c r="A116" s="3" t="s">
        <v>312</v>
      </c>
      <c r="B116" s="4" t="s">
        <v>313</v>
      </c>
      <c r="C116" s="12" t="s">
        <v>15</v>
      </c>
      <c r="D116" s="13">
        <v>12</v>
      </c>
      <c r="E116" s="12" t="s">
        <v>15</v>
      </c>
      <c r="F116" s="7" t="s">
        <v>314</v>
      </c>
      <c r="G116" s="7" t="str">
        <f t="shared" si="1"/>
        <v>new</v>
      </c>
      <c r="H116" s="7" t="s">
        <v>257</v>
      </c>
      <c r="I116" s="7"/>
      <c r="M116" t="s">
        <v>269</v>
      </c>
    </row>
    <row r="117" spans="1:14" ht="22.5">
      <c r="A117" s="3" t="s">
        <v>315</v>
      </c>
      <c r="B117" s="10" t="s">
        <v>316</v>
      </c>
      <c r="C117" s="12" t="s">
        <v>15</v>
      </c>
      <c r="D117" s="13">
        <v>12</v>
      </c>
      <c r="E117" s="12" t="s">
        <v>15</v>
      </c>
      <c r="F117" s="7" t="s">
        <v>315</v>
      </c>
      <c r="G117" s="7" t="str">
        <f t="shared" si="1"/>
        <v>same</v>
      </c>
      <c r="H117" s="7" t="s">
        <v>20</v>
      </c>
      <c r="I117" s="7"/>
      <c r="M117" t="s">
        <v>27</v>
      </c>
    </row>
    <row r="118" spans="1:14">
      <c r="A118" s="3" t="s">
        <v>317</v>
      </c>
      <c r="B118" s="9" t="s">
        <v>318</v>
      </c>
      <c r="C118" s="12" t="s">
        <v>200</v>
      </c>
      <c r="D118" s="13">
        <v>12</v>
      </c>
      <c r="E118" s="12" t="s">
        <v>319</v>
      </c>
      <c r="F118" s="7" t="s">
        <v>317</v>
      </c>
      <c r="G118" s="7" t="str">
        <f t="shared" si="1"/>
        <v>same</v>
      </c>
      <c r="H118" s="7" t="s">
        <v>42</v>
      </c>
      <c r="I118" s="7"/>
      <c r="M118" t="s">
        <v>27</v>
      </c>
    </row>
    <row r="119" spans="1:14">
      <c r="A119" s="3" t="s">
        <v>320</v>
      </c>
      <c r="B119" s="4" t="s">
        <v>321</v>
      </c>
      <c r="C119" s="12" t="s">
        <v>15</v>
      </c>
      <c r="D119" s="13">
        <v>12</v>
      </c>
      <c r="E119" s="12" t="s">
        <v>15</v>
      </c>
      <c r="F119" s="7" t="s">
        <v>320</v>
      </c>
      <c r="G119" s="7" t="str">
        <f t="shared" si="1"/>
        <v>same</v>
      </c>
      <c r="H119" s="7" t="s">
        <v>227</v>
      </c>
      <c r="I119" s="7"/>
      <c r="M119" t="s">
        <v>27</v>
      </c>
    </row>
    <row r="120" spans="1:14" ht="22.5">
      <c r="A120" s="3" t="s">
        <v>322</v>
      </c>
      <c r="B120" s="4" t="s">
        <v>323</v>
      </c>
      <c r="C120" s="12" t="s">
        <v>15</v>
      </c>
      <c r="D120" s="13">
        <v>12</v>
      </c>
      <c r="E120" s="12" t="s">
        <v>15</v>
      </c>
      <c r="F120" s="7" t="s">
        <v>322</v>
      </c>
      <c r="G120" s="7" t="str">
        <f t="shared" si="1"/>
        <v>same</v>
      </c>
      <c r="H120" s="7" t="s">
        <v>227</v>
      </c>
      <c r="I120" s="7"/>
      <c r="M120" t="s">
        <v>27</v>
      </c>
    </row>
    <row r="121" spans="1:14">
      <c r="A121" s="3" t="s">
        <v>324</v>
      </c>
      <c r="B121" s="9" t="s">
        <v>325</v>
      </c>
      <c r="C121" s="12" t="s">
        <v>15</v>
      </c>
      <c r="D121" s="13">
        <v>12</v>
      </c>
      <c r="E121" s="12" t="s">
        <v>15</v>
      </c>
      <c r="F121" s="7" t="s">
        <v>326</v>
      </c>
      <c r="G121" s="7" t="str">
        <f t="shared" si="1"/>
        <v>new</v>
      </c>
      <c r="H121" s="7" t="s">
        <v>42</v>
      </c>
      <c r="I121" s="7"/>
      <c r="M121" t="s">
        <v>27</v>
      </c>
    </row>
    <row r="122" spans="1:14">
      <c r="A122" s="3" t="s">
        <v>327</v>
      </c>
      <c r="B122" s="9" t="s">
        <v>328</v>
      </c>
      <c r="C122" s="12" t="s">
        <v>200</v>
      </c>
      <c r="D122" s="13">
        <v>12</v>
      </c>
      <c r="E122" s="12" t="s">
        <v>152</v>
      </c>
      <c r="F122" s="7" t="s">
        <v>329</v>
      </c>
      <c r="G122" s="7" t="str">
        <f t="shared" si="1"/>
        <v>new</v>
      </c>
      <c r="H122" s="7" t="s">
        <v>215</v>
      </c>
      <c r="I122" s="7"/>
      <c r="M122" t="s">
        <v>17</v>
      </c>
    </row>
    <row r="123" spans="1:14">
      <c r="A123" s="3" t="s">
        <v>330</v>
      </c>
      <c r="B123" s="10" t="s">
        <v>331</v>
      </c>
      <c r="C123" s="12" t="s">
        <v>15</v>
      </c>
      <c r="D123" s="13">
        <v>12</v>
      </c>
      <c r="E123" s="12"/>
      <c r="F123" s="1" t="s">
        <v>332</v>
      </c>
      <c r="G123" s="7" t="str">
        <f t="shared" si="1"/>
        <v>new</v>
      </c>
      <c r="H123" s="7" t="s">
        <v>333</v>
      </c>
      <c r="I123" s="7"/>
      <c r="M123" t="s">
        <v>17</v>
      </c>
      <c r="N123" t="s">
        <v>37</v>
      </c>
    </row>
    <row r="124" spans="1:14">
      <c r="A124" s="3" t="s">
        <v>334</v>
      </c>
      <c r="B124" s="10" t="s">
        <v>335</v>
      </c>
      <c r="C124" s="12" t="s">
        <v>15</v>
      </c>
      <c r="D124" s="13">
        <v>12</v>
      </c>
      <c r="E124" s="12"/>
      <c r="F124" s="7" t="s">
        <v>334</v>
      </c>
      <c r="G124" s="7" t="str">
        <f t="shared" si="1"/>
        <v>same</v>
      </c>
      <c r="H124" s="7" t="s">
        <v>42</v>
      </c>
      <c r="I124" s="7"/>
      <c r="M124" t="s">
        <v>17</v>
      </c>
    </row>
    <row r="125" spans="1:14">
      <c r="A125" s="3" t="s">
        <v>336</v>
      </c>
      <c r="B125" s="9" t="s">
        <v>337</v>
      </c>
      <c r="C125" s="12" t="s">
        <v>15</v>
      </c>
      <c r="D125" s="13">
        <v>11</v>
      </c>
      <c r="E125" s="12" t="s">
        <v>15</v>
      </c>
      <c r="F125" s="7" t="s">
        <v>336</v>
      </c>
      <c r="G125" s="7" t="str">
        <f t="shared" si="1"/>
        <v>same</v>
      </c>
      <c r="H125" s="7" t="s">
        <v>42</v>
      </c>
      <c r="I125" s="7"/>
      <c r="M125" t="s">
        <v>27</v>
      </c>
    </row>
    <row r="126" spans="1:14">
      <c r="A126" s="3" t="s">
        <v>338</v>
      </c>
      <c r="B126" s="9" t="s">
        <v>339</v>
      </c>
      <c r="C126" s="12" t="s">
        <v>15</v>
      </c>
      <c r="D126" s="13">
        <v>11</v>
      </c>
      <c r="E126" s="12" t="s">
        <v>15</v>
      </c>
      <c r="F126" s="7" t="s">
        <v>340</v>
      </c>
      <c r="G126" s="7" t="str">
        <f t="shared" si="1"/>
        <v>new</v>
      </c>
      <c r="H126" s="7" t="s">
        <v>42</v>
      </c>
      <c r="I126" s="7"/>
      <c r="M126" t="s">
        <v>27</v>
      </c>
    </row>
    <row r="127" spans="1:14">
      <c r="A127" s="3" t="s">
        <v>341</v>
      </c>
      <c r="B127" s="9" t="s">
        <v>342</v>
      </c>
      <c r="C127" s="12" t="s">
        <v>15</v>
      </c>
      <c r="D127" s="13">
        <v>11</v>
      </c>
      <c r="E127" s="12" t="s">
        <v>15</v>
      </c>
      <c r="F127" s="7" t="s">
        <v>341</v>
      </c>
      <c r="G127" s="7" t="str">
        <f t="shared" si="1"/>
        <v>same</v>
      </c>
      <c r="H127" s="7" t="s">
        <v>343</v>
      </c>
      <c r="I127" s="7"/>
      <c r="M127" t="s">
        <v>27</v>
      </c>
    </row>
    <row r="128" spans="1:14">
      <c r="A128" s="3" t="s">
        <v>344</v>
      </c>
      <c r="B128" s="9" t="s">
        <v>345</v>
      </c>
      <c r="C128" s="12" t="s">
        <v>15</v>
      </c>
      <c r="D128" s="13">
        <v>11</v>
      </c>
      <c r="E128" s="12" t="s">
        <v>15</v>
      </c>
      <c r="F128" s="7" t="s">
        <v>344</v>
      </c>
      <c r="G128" s="7" t="str">
        <f t="shared" si="1"/>
        <v>same</v>
      </c>
      <c r="H128" s="7" t="s">
        <v>343</v>
      </c>
      <c r="I128" s="7"/>
      <c r="M128" t="s">
        <v>17</v>
      </c>
    </row>
    <row r="129" spans="1:13">
      <c r="A129" s="3" t="s">
        <v>346</v>
      </c>
      <c r="B129" s="9" t="s">
        <v>347</v>
      </c>
      <c r="C129" s="12" t="s">
        <v>15</v>
      </c>
      <c r="D129" s="13">
        <v>11</v>
      </c>
      <c r="E129" s="12" t="s">
        <v>15</v>
      </c>
      <c r="F129" s="7" t="s">
        <v>346</v>
      </c>
      <c r="G129" s="7" t="str">
        <f t="shared" si="1"/>
        <v>same</v>
      </c>
      <c r="H129" s="7" t="s">
        <v>249</v>
      </c>
      <c r="I129" s="7"/>
      <c r="M129" t="s">
        <v>27</v>
      </c>
    </row>
    <row r="130" spans="1:13" ht="22.5">
      <c r="A130" s="3" t="s">
        <v>348</v>
      </c>
      <c r="B130" s="10" t="s">
        <v>349</v>
      </c>
      <c r="C130" s="12" t="s">
        <v>15</v>
      </c>
      <c r="D130" s="13">
        <v>11</v>
      </c>
      <c r="E130" s="12" t="s">
        <v>15</v>
      </c>
      <c r="F130" s="7" t="s">
        <v>348</v>
      </c>
      <c r="G130" s="7" t="str">
        <f t="shared" ref="G130:G193" si="2">IF(F130=A130, "same", "new")</f>
        <v>same</v>
      </c>
      <c r="H130" s="7" t="s">
        <v>350</v>
      </c>
      <c r="I130" s="7"/>
      <c r="M130" t="s">
        <v>27</v>
      </c>
    </row>
    <row r="131" spans="1:13">
      <c r="A131" s="3" t="s">
        <v>351</v>
      </c>
      <c r="B131" s="4" t="s">
        <v>352</v>
      </c>
      <c r="C131" s="12" t="s">
        <v>15</v>
      </c>
      <c r="D131" s="13">
        <v>11</v>
      </c>
      <c r="E131" s="12" t="s">
        <v>15</v>
      </c>
      <c r="F131" s="7" t="s">
        <v>353</v>
      </c>
      <c r="G131" s="7" t="str">
        <f t="shared" si="2"/>
        <v>new</v>
      </c>
      <c r="H131" s="7" t="s">
        <v>77</v>
      </c>
      <c r="I131" s="7"/>
      <c r="M131" t="s">
        <v>27</v>
      </c>
    </row>
    <row r="132" spans="1:13">
      <c r="A132" s="3" t="s">
        <v>354</v>
      </c>
      <c r="B132" s="4" t="s">
        <v>355</v>
      </c>
      <c r="C132" s="12" t="s">
        <v>15</v>
      </c>
      <c r="D132" s="13">
        <v>11</v>
      </c>
      <c r="E132" s="12" t="s">
        <v>15</v>
      </c>
      <c r="F132" s="7" t="s">
        <v>354</v>
      </c>
      <c r="G132" s="7" t="str">
        <f t="shared" si="2"/>
        <v>same</v>
      </c>
      <c r="H132" s="7" t="s">
        <v>356</v>
      </c>
      <c r="I132" s="7"/>
      <c r="M132" t="s">
        <v>17</v>
      </c>
    </row>
    <row r="133" spans="1:13" ht="22.5">
      <c r="A133" s="3" t="s">
        <v>357</v>
      </c>
      <c r="B133" s="4" t="s">
        <v>358</v>
      </c>
      <c r="C133" s="12" t="s">
        <v>15</v>
      </c>
      <c r="D133" s="13">
        <v>11</v>
      </c>
      <c r="E133" s="12" t="s">
        <v>15</v>
      </c>
      <c r="F133" s="7" t="s">
        <v>357</v>
      </c>
      <c r="G133" s="7" t="str">
        <f t="shared" si="2"/>
        <v>same</v>
      </c>
      <c r="H133" s="7" t="s">
        <v>149</v>
      </c>
      <c r="I133" s="7"/>
      <c r="M133" t="s">
        <v>27</v>
      </c>
    </row>
    <row r="134" spans="1:13" ht="22.5">
      <c r="A134" s="3" t="s">
        <v>359</v>
      </c>
      <c r="B134" s="4" t="s">
        <v>360</v>
      </c>
      <c r="C134" s="12" t="s">
        <v>15</v>
      </c>
      <c r="D134" s="13">
        <v>11</v>
      </c>
      <c r="E134" s="12"/>
      <c r="F134" s="7" t="s">
        <v>359</v>
      </c>
      <c r="G134" s="7" t="str">
        <f t="shared" si="2"/>
        <v>same</v>
      </c>
      <c r="H134" s="7" t="s">
        <v>112</v>
      </c>
      <c r="I134" s="7"/>
      <c r="M134" t="s">
        <v>27</v>
      </c>
    </row>
    <row r="135" spans="1:13" ht="22.5">
      <c r="A135" s="3" t="s">
        <v>361</v>
      </c>
      <c r="B135" s="4" t="s">
        <v>362</v>
      </c>
      <c r="C135" s="12" t="s">
        <v>15</v>
      </c>
      <c r="D135" s="13">
        <v>10</v>
      </c>
      <c r="E135" s="12" t="s">
        <v>15</v>
      </c>
      <c r="F135" s="7" t="s">
        <v>361</v>
      </c>
      <c r="G135" s="7" t="str">
        <f t="shared" si="2"/>
        <v>same</v>
      </c>
      <c r="H135" s="7" t="s">
        <v>42</v>
      </c>
      <c r="I135" s="7"/>
      <c r="M135" t="s">
        <v>27</v>
      </c>
    </row>
    <row r="136" spans="1:13">
      <c r="A136" s="3" t="s">
        <v>363</v>
      </c>
      <c r="B136" s="10" t="s">
        <v>364</v>
      </c>
      <c r="C136" s="12" t="s">
        <v>15</v>
      </c>
      <c r="D136" s="13">
        <v>10</v>
      </c>
      <c r="E136" s="12" t="s">
        <v>15</v>
      </c>
      <c r="F136" s="7" t="s">
        <v>363</v>
      </c>
      <c r="G136" s="7" t="str">
        <f t="shared" si="2"/>
        <v>same</v>
      </c>
      <c r="H136" s="7" t="s">
        <v>262</v>
      </c>
      <c r="I136" s="7"/>
      <c r="M136" t="s">
        <v>17</v>
      </c>
    </row>
    <row r="137" spans="1:13">
      <c r="A137" s="3" t="s">
        <v>365</v>
      </c>
      <c r="B137" s="4" t="s">
        <v>366</v>
      </c>
      <c r="C137" s="12" t="s">
        <v>15</v>
      </c>
      <c r="D137" s="13">
        <v>10</v>
      </c>
      <c r="E137" s="12" t="s">
        <v>15</v>
      </c>
      <c r="F137" s="7" t="s">
        <v>367</v>
      </c>
      <c r="G137" s="7" t="str">
        <f t="shared" si="2"/>
        <v>new</v>
      </c>
      <c r="H137" s="7" t="s">
        <v>135</v>
      </c>
      <c r="I137" s="7"/>
      <c r="M137" t="s">
        <v>27</v>
      </c>
    </row>
    <row r="138" spans="1:13">
      <c r="A138" s="3" t="s">
        <v>368</v>
      </c>
      <c r="B138" s="4" t="s">
        <v>369</v>
      </c>
      <c r="C138" s="12" t="s">
        <v>15</v>
      </c>
      <c r="D138" s="13">
        <v>10</v>
      </c>
      <c r="E138" s="12" t="s">
        <v>15</v>
      </c>
      <c r="F138" s="7" t="s">
        <v>368</v>
      </c>
      <c r="G138" s="7" t="str">
        <f t="shared" si="2"/>
        <v>same</v>
      </c>
      <c r="H138" s="7" t="s">
        <v>233</v>
      </c>
      <c r="I138" s="7"/>
      <c r="M138" t="s">
        <v>27</v>
      </c>
    </row>
    <row r="139" spans="1:13">
      <c r="A139" s="3" t="s">
        <v>370</v>
      </c>
      <c r="B139" s="9" t="s">
        <v>371</v>
      </c>
      <c r="C139" s="12" t="s">
        <v>15</v>
      </c>
      <c r="D139" s="13">
        <v>10</v>
      </c>
      <c r="E139" s="12" t="s">
        <v>15</v>
      </c>
      <c r="F139" s="7" t="s">
        <v>372</v>
      </c>
      <c r="G139" s="7" t="str">
        <f t="shared" si="2"/>
        <v>new</v>
      </c>
      <c r="H139" s="7" t="s">
        <v>42</v>
      </c>
      <c r="I139" s="7"/>
      <c r="M139" t="s">
        <v>27</v>
      </c>
    </row>
    <row r="140" spans="1:13">
      <c r="A140" s="3" t="s">
        <v>373</v>
      </c>
      <c r="B140" s="10" t="s">
        <v>374</v>
      </c>
      <c r="C140" s="12" t="s">
        <v>200</v>
      </c>
      <c r="D140" s="13">
        <v>10</v>
      </c>
      <c r="E140" s="12"/>
      <c r="F140" s="7" t="s">
        <v>373</v>
      </c>
      <c r="G140" s="7" t="str">
        <f t="shared" si="2"/>
        <v>same</v>
      </c>
      <c r="H140" s="7" t="s">
        <v>375</v>
      </c>
      <c r="I140" s="7"/>
      <c r="M140" t="s">
        <v>27</v>
      </c>
    </row>
    <row r="141" spans="1:13" ht="22.5">
      <c r="A141" s="3" t="s">
        <v>376</v>
      </c>
      <c r="B141" s="4" t="s">
        <v>377</v>
      </c>
      <c r="C141" s="12" t="s">
        <v>15</v>
      </c>
      <c r="D141" s="13">
        <v>10</v>
      </c>
      <c r="E141" s="12"/>
      <c r="F141" s="7" t="s">
        <v>376</v>
      </c>
      <c r="G141" s="7" t="str">
        <f t="shared" si="2"/>
        <v>same</v>
      </c>
      <c r="H141" s="7" t="s">
        <v>112</v>
      </c>
      <c r="I141" s="7"/>
      <c r="M141" t="s">
        <v>27</v>
      </c>
    </row>
    <row r="142" spans="1:13">
      <c r="A142" s="3" t="s">
        <v>378</v>
      </c>
      <c r="B142" s="4" t="s">
        <v>379</v>
      </c>
      <c r="C142" s="12" t="s">
        <v>15</v>
      </c>
      <c r="D142" s="13">
        <v>9</v>
      </c>
      <c r="E142" s="12" t="s">
        <v>15</v>
      </c>
      <c r="F142" s="7" t="s">
        <v>378</v>
      </c>
      <c r="G142" s="7" t="str">
        <f t="shared" si="2"/>
        <v>same</v>
      </c>
      <c r="H142" s="7" t="s">
        <v>380</v>
      </c>
      <c r="I142" s="7"/>
      <c r="M142" t="s">
        <v>27</v>
      </c>
    </row>
    <row r="143" spans="1:13">
      <c r="A143" s="3" t="s">
        <v>381</v>
      </c>
      <c r="B143" s="4" t="s">
        <v>382</v>
      </c>
      <c r="C143" s="12" t="s">
        <v>15</v>
      </c>
      <c r="D143" s="13">
        <v>9</v>
      </c>
      <c r="E143" s="12" t="s">
        <v>15</v>
      </c>
      <c r="F143" s="7" t="s">
        <v>381</v>
      </c>
      <c r="G143" s="7" t="str">
        <f t="shared" si="2"/>
        <v>same</v>
      </c>
      <c r="H143" s="7" t="s">
        <v>42</v>
      </c>
      <c r="I143" s="7"/>
      <c r="M143" t="s">
        <v>27</v>
      </c>
    </row>
    <row r="144" spans="1:13">
      <c r="A144" s="3" t="s">
        <v>383</v>
      </c>
      <c r="B144" s="9" t="s">
        <v>384</v>
      </c>
      <c r="C144" s="12" t="s">
        <v>15</v>
      </c>
      <c r="D144" s="13">
        <v>9</v>
      </c>
      <c r="E144" s="12" t="s">
        <v>15</v>
      </c>
      <c r="F144" s="7" t="s">
        <v>385</v>
      </c>
      <c r="G144" s="7" t="str">
        <f t="shared" si="2"/>
        <v>new</v>
      </c>
      <c r="H144" s="7" t="s">
        <v>254</v>
      </c>
      <c r="I144" s="7"/>
      <c r="M144" t="s">
        <v>27</v>
      </c>
    </row>
    <row r="145" spans="1:13" ht="22.5">
      <c r="A145" s="3" t="s">
        <v>386</v>
      </c>
      <c r="B145" s="10" t="s">
        <v>387</v>
      </c>
      <c r="C145" s="12" t="s">
        <v>15</v>
      </c>
      <c r="D145" s="13">
        <v>9</v>
      </c>
      <c r="E145" s="12" t="s">
        <v>15</v>
      </c>
      <c r="F145" s="7" t="s">
        <v>388</v>
      </c>
      <c r="G145" s="7" t="str">
        <f t="shared" si="2"/>
        <v>new</v>
      </c>
      <c r="H145" s="7" t="s">
        <v>20</v>
      </c>
      <c r="I145" s="7"/>
      <c r="M145" t="s">
        <v>27</v>
      </c>
    </row>
    <row r="146" spans="1:13" ht="22.5">
      <c r="A146" s="3" t="s">
        <v>389</v>
      </c>
      <c r="B146" s="10" t="s">
        <v>390</v>
      </c>
      <c r="C146" s="12" t="s">
        <v>15</v>
      </c>
      <c r="D146" s="13">
        <v>9</v>
      </c>
      <c r="E146" s="12" t="s">
        <v>15</v>
      </c>
      <c r="F146" s="7" t="s">
        <v>391</v>
      </c>
      <c r="G146" s="7" t="str">
        <f t="shared" si="2"/>
        <v>new</v>
      </c>
      <c r="H146" s="7" t="s">
        <v>20</v>
      </c>
      <c r="I146" s="7"/>
      <c r="M146" t="s">
        <v>17</v>
      </c>
    </row>
    <row r="147" spans="1:13">
      <c r="A147" s="3" t="s">
        <v>392</v>
      </c>
      <c r="B147" s="9" t="s">
        <v>393</v>
      </c>
      <c r="C147" s="12" t="s">
        <v>15</v>
      </c>
      <c r="D147" s="13">
        <v>9</v>
      </c>
      <c r="E147" s="12" t="s">
        <v>152</v>
      </c>
      <c r="F147" s="7" t="s">
        <v>394</v>
      </c>
      <c r="G147" s="7" t="str">
        <f t="shared" si="2"/>
        <v>new</v>
      </c>
      <c r="H147" s="7" t="s">
        <v>395</v>
      </c>
      <c r="I147" s="7"/>
      <c r="M147" t="s">
        <v>27</v>
      </c>
    </row>
    <row r="148" spans="1:13">
      <c r="A148" s="3" t="s">
        <v>396</v>
      </c>
      <c r="B148" s="9" t="s">
        <v>397</v>
      </c>
      <c r="C148" s="12" t="s">
        <v>15</v>
      </c>
      <c r="D148" s="13">
        <v>9</v>
      </c>
      <c r="E148" s="12" t="s">
        <v>15</v>
      </c>
      <c r="F148" s="7" t="s">
        <v>396</v>
      </c>
      <c r="G148" s="7" t="str">
        <f t="shared" si="2"/>
        <v>same</v>
      </c>
      <c r="H148" s="7" t="s">
        <v>254</v>
      </c>
      <c r="I148" s="7"/>
      <c r="M148" t="s">
        <v>27</v>
      </c>
    </row>
    <row r="149" spans="1:13">
      <c r="A149" s="3" t="s">
        <v>398</v>
      </c>
      <c r="B149" s="9" t="s">
        <v>399</v>
      </c>
      <c r="C149" s="12" t="s">
        <v>15</v>
      </c>
      <c r="D149" s="13">
        <v>9</v>
      </c>
      <c r="E149" s="12" t="s">
        <v>15</v>
      </c>
      <c r="F149" s="7" t="s">
        <v>398</v>
      </c>
      <c r="G149" s="7" t="str">
        <f t="shared" si="2"/>
        <v>same</v>
      </c>
      <c r="H149" s="7" t="s">
        <v>175</v>
      </c>
      <c r="I149" s="7"/>
      <c r="M149" t="s">
        <v>27</v>
      </c>
    </row>
    <row r="150" spans="1:13">
      <c r="A150" s="3" t="s">
        <v>400</v>
      </c>
      <c r="B150" s="9" t="s">
        <v>401</v>
      </c>
      <c r="C150" s="12" t="s">
        <v>15</v>
      </c>
      <c r="D150" s="13">
        <v>9</v>
      </c>
      <c r="E150" s="12" t="s">
        <v>15</v>
      </c>
      <c r="F150" s="7" t="s">
        <v>400</v>
      </c>
      <c r="G150" s="7" t="str">
        <f t="shared" si="2"/>
        <v>same</v>
      </c>
      <c r="H150" s="7" t="s">
        <v>42</v>
      </c>
      <c r="I150" s="7"/>
      <c r="M150" t="s">
        <v>27</v>
      </c>
    </row>
    <row r="151" spans="1:13">
      <c r="A151" s="3" t="s">
        <v>402</v>
      </c>
      <c r="B151" s="9" t="s">
        <v>403</v>
      </c>
      <c r="C151" s="12" t="s">
        <v>15</v>
      </c>
      <c r="D151" s="13">
        <v>9</v>
      </c>
      <c r="E151" s="12" t="s">
        <v>15</v>
      </c>
      <c r="F151" s="7" t="s">
        <v>402</v>
      </c>
      <c r="G151" s="7" t="str">
        <f t="shared" si="2"/>
        <v>same</v>
      </c>
      <c r="H151" s="7" t="s">
        <v>42</v>
      </c>
      <c r="I151" s="7"/>
      <c r="M151" t="s">
        <v>27</v>
      </c>
    </row>
    <row r="152" spans="1:13" ht="22.5">
      <c r="A152" s="3" t="s">
        <v>404</v>
      </c>
      <c r="B152" s="4" t="s">
        <v>405</v>
      </c>
      <c r="C152" s="12" t="s">
        <v>15</v>
      </c>
      <c r="D152" s="13">
        <v>9</v>
      </c>
      <c r="E152" s="12" t="s">
        <v>15</v>
      </c>
      <c r="F152" s="7" t="s">
        <v>404</v>
      </c>
      <c r="G152" s="7" t="str">
        <f t="shared" si="2"/>
        <v>same</v>
      </c>
      <c r="H152" s="7" t="s">
        <v>257</v>
      </c>
      <c r="I152" s="7"/>
      <c r="M152" t="s">
        <v>27</v>
      </c>
    </row>
    <row r="153" spans="1:13">
      <c r="A153" s="3" t="s">
        <v>406</v>
      </c>
      <c r="B153" s="4" t="s">
        <v>407</v>
      </c>
      <c r="C153" s="12" t="s">
        <v>15</v>
      </c>
      <c r="D153" s="13">
        <v>9</v>
      </c>
      <c r="E153" s="12" t="s">
        <v>15</v>
      </c>
      <c r="F153" s="7" t="s">
        <v>406</v>
      </c>
      <c r="G153" s="7" t="str">
        <f t="shared" si="2"/>
        <v>same</v>
      </c>
      <c r="H153" s="7" t="s">
        <v>60</v>
      </c>
      <c r="I153" s="7"/>
      <c r="M153" t="s">
        <v>27</v>
      </c>
    </row>
    <row r="154" spans="1:13">
      <c r="A154" s="3" t="s">
        <v>408</v>
      </c>
      <c r="B154" s="9" t="s">
        <v>409</v>
      </c>
      <c r="C154" s="12" t="s">
        <v>15</v>
      </c>
      <c r="D154" s="13">
        <v>9</v>
      </c>
      <c r="E154" s="12" t="s">
        <v>15</v>
      </c>
      <c r="F154" s="7" t="s">
        <v>408</v>
      </c>
      <c r="G154" s="7" t="str">
        <f t="shared" si="2"/>
        <v>same</v>
      </c>
      <c r="H154" s="7" t="s">
        <v>60</v>
      </c>
      <c r="I154" s="7"/>
      <c r="M154" t="s">
        <v>27</v>
      </c>
    </row>
    <row r="155" spans="1:13" ht="22.5">
      <c r="A155" s="3" t="s">
        <v>410</v>
      </c>
      <c r="B155" s="4" t="s">
        <v>411</v>
      </c>
      <c r="C155" s="12" t="s">
        <v>15</v>
      </c>
      <c r="D155" s="13">
        <v>8</v>
      </c>
      <c r="E155" s="12" t="s">
        <v>15</v>
      </c>
      <c r="F155" s="7" t="s">
        <v>410</v>
      </c>
      <c r="G155" s="7" t="str">
        <f t="shared" si="2"/>
        <v>same</v>
      </c>
      <c r="H155" s="7" t="s">
        <v>172</v>
      </c>
      <c r="I155" s="7"/>
      <c r="M155" t="s">
        <v>17</v>
      </c>
    </row>
    <row r="156" spans="1:13">
      <c r="A156" s="3" t="s">
        <v>412</v>
      </c>
      <c r="B156" s="9" t="s">
        <v>413</v>
      </c>
      <c r="C156" s="12" t="s">
        <v>15</v>
      </c>
      <c r="D156" s="13">
        <v>8</v>
      </c>
      <c r="E156" s="12" t="s">
        <v>152</v>
      </c>
      <c r="F156" s="7" t="s">
        <v>412</v>
      </c>
      <c r="G156" s="7" t="str">
        <f t="shared" si="2"/>
        <v>same</v>
      </c>
      <c r="H156" s="7" t="s">
        <v>42</v>
      </c>
      <c r="I156" s="7"/>
      <c r="M156" t="s">
        <v>27</v>
      </c>
    </row>
    <row r="157" spans="1:13">
      <c r="A157" s="3" t="s">
        <v>414</v>
      </c>
      <c r="B157" s="10" t="s">
        <v>415</v>
      </c>
      <c r="C157" s="12" t="s">
        <v>15</v>
      </c>
      <c r="D157" s="13">
        <v>8</v>
      </c>
      <c r="E157" s="12" t="s">
        <v>15</v>
      </c>
      <c r="F157" s="7" t="s">
        <v>414</v>
      </c>
      <c r="G157" s="7" t="str">
        <f t="shared" si="2"/>
        <v>same</v>
      </c>
      <c r="H157" s="7" t="s">
        <v>60</v>
      </c>
      <c r="I157" s="7"/>
      <c r="M157" t="s">
        <v>27</v>
      </c>
    </row>
    <row r="158" spans="1:13">
      <c r="A158" s="3" t="s">
        <v>416</v>
      </c>
      <c r="B158" s="9" t="s">
        <v>417</v>
      </c>
      <c r="C158" s="12" t="s">
        <v>15</v>
      </c>
      <c r="D158" s="13">
        <v>8</v>
      </c>
      <c r="E158" s="12" t="s">
        <v>152</v>
      </c>
      <c r="F158" s="7" t="s">
        <v>416</v>
      </c>
      <c r="G158" s="7" t="str">
        <f t="shared" si="2"/>
        <v>same</v>
      </c>
      <c r="H158" s="7" t="s">
        <v>311</v>
      </c>
      <c r="I158" s="7"/>
      <c r="M158" t="s">
        <v>27</v>
      </c>
    </row>
    <row r="159" spans="1:13">
      <c r="A159" s="3" t="s">
        <v>418</v>
      </c>
      <c r="B159" s="4" t="s">
        <v>419</v>
      </c>
      <c r="C159" s="12" t="s">
        <v>15</v>
      </c>
      <c r="D159" s="13">
        <v>8</v>
      </c>
      <c r="E159" s="12" t="s">
        <v>15</v>
      </c>
      <c r="F159" s="7" t="s">
        <v>420</v>
      </c>
      <c r="G159" s="7" t="str">
        <f t="shared" si="2"/>
        <v>new</v>
      </c>
      <c r="H159" s="7" t="s">
        <v>42</v>
      </c>
      <c r="I159" s="7"/>
      <c r="M159" t="s">
        <v>27</v>
      </c>
    </row>
    <row r="160" spans="1:13" ht="22.5">
      <c r="A160" s="3" t="s">
        <v>421</v>
      </c>
      <c r="B160" s="4" t="s">
        <v>422</v>
      </c>
      <c r="C160" s="12" t="s">
        <v>15</v>
      </c>
      <c r="D160" s="13">
        <v>8</v>
      </c>
      <c r="E160" s="12" t="s">
        <v>15</v>
      </c>
      <c r="F160" s="7" t="s">
        <v>421</v>
      </c>
      <c r="G160" s="7" t="str">
        <f t="shared" si="2"/>
        <v>same</v>
      </c>
      <c r="H160" s="7" t="s">
        <v>20</v>
      </c>
      <c r="I160" s="7"/>
      <c r="M160" t="s">
        <v>27</v>
      </c>
    </row>
    <row r="161" spans="1:14" ht="22.5">
      <c r="A161" s="3" t="s">
        <v>423</v>
      </c>
      <c r="B161" s="10" t="s">
        <v>424</v>
      </c>
      <c r="C161" s="12" t="s">
        <v>15</v>
      </c>
      <c r="D161" s="13">
        <v>8</v>
      </c>
      <c r="E161" s="12" t="s">
        <v>15</v>
      </c>
      <c r="F161" s="7" t="s">
        <v>423</v>
      </c>
      <c r="G161" s="7" t="str">
        <f t="shared" si="2"/>
        <v>same</v>
      </c>
      <c r="H161" s="7" t="s">
        <v>233</v>
      </c>
      <c r="I161" s="7"/>
      <c r="M161" t="s">
        <v>269</v>
      </c>
    </row>
    <row r="162" spans="1:14">
      <c r="A162" s="3" t="s">
        <v>425</v>
      </c>
      <c r="B162" s="9" t="s">
        <v>426</v>
      </c>
      <c r="C162" s="12" t="s">
        <v>15</v>
      </c>
      <c r="D162" s="13">
        <v>8</v>
      </c>
      <c r="E162" s="12" t="s">
        <v>15</v>
      </c>
      <c r="F162" s="3" t="s">
        <v>425</v>
      </c>
      <c r="G162" s="7" t="str">
        <f t="shared" si="2"/>
        <v>same</v>
      </c>
      <c r="H162" s="7" t="s">
        <v>42</v>
      </c>
      <c r="I162" s="7"/>
      <c r="M162" t="s">
        <v>27</v>
      </c>
      <c r="N162" t="s">
        <v>37</v>
      </c>
    </row>
    <row r="163" spans="1:14" ht="22.5">
      <c r="A163" s="3" t="s">
        <v>427</v>
      </c>
      <c r="B163" s="4" t="s">
        <v>428</v>
      </c>
      <c r="C163" s="12" t="s">
        <v>200</v>
      </c>
      <c r="D163" s="13">
        <v>8</v>
      </c>
      <c r="E163" s="12"/>
      <c r="F163" s="7" t="s">
        <v>427</v>
      </c>
      <c r="G163" s="7" t="str">
        <f t="shared" si="2"/>
        <v>same</v>
      </c>
      <c r="H163" s="7" t="s">
        <v>429</v>
      </c>
      <c r="I163" s="7"/>
      <c r="M163" t="s">
        <v>27</v>
      </c>
    </row>
    <row r="164" spans="1:14" ht="22.5">
      <c r="A164" s="3" t="s">
        <v>430</v>
      </c>
      <c r="B164" s="4" t="s">
        <v>431</v>
      </c>
      <c r="C164" s="12" t="s">
        <v>15</v>
      </c>
      <c r="D164" s="13">
        <v>8</v>
      </c>
      <c r="E164" s="12"/>
      <c r="F164" s="7" t="s">
        <v>432</v>
      </c>
      <c r="G164" s="7" t="str">
        <f t="shared" si="2"/>
        <v>new</v>
      </c>
      <c r="H164" s="7" t="s">
        <v>42</v>
      </c>
      <c r="I164" s="7"/>
      <c r="M164" t="s">
        <v>17</v>
      </c>
    </row>
    <row r="165" spans="1:14">
      <c r="A165" s="3" t="s">
        <v>433</v>
      </c>
      <c r="B165" s="4" t="s">
        <v>434</v>
      </c>
      <c r="C165" s="12" t="s">
        <v>15</v>
      </c>
      <c r="D165" s="13">
        <v>7</v>
      </c>
      <c r="E165" s="12" t="s">
        <v>15</v>
      </c>
      <c r="F165" s="7" t="s">
        <v>433</v>
      </c>
      <c r="G165" s="7" t="str">
        <f t="shared" si="2"/>
        <v>same</v>
      </c>
      <c r="H165" s="7" t="s">
        <v>16</v>
      </c>
      <c r="I165" s="7"/>
      <c r="M165" t="s">
        <v>27</v>
      </c>
      <c r="N165" t="s">
        <v>37</v>
      </c>
    </row>
    <row r="166" spans="1:14">
      <c r="A166" s="3" t="s">
        <v>435</v>
      </c>
      <c r="B166" s="9" t="s">
        <v>436</v>
      </c>
      <c r="C166" s="12" t="s">
        <v>15</v>
      </c>
      <c r="D166" s="13">
        <v>7</v>
      </c>
      <c r="E166" s="12" t="s">
        <v>15</v>
      </c>
      <c r="F166" s="7" t="s">
        <v>435</v>
      </c>
      <c r="G166" s="7" t="str">
        <f t="shared" si="2"/>
        <v>same</v>
      </c>
      <c r="H166" s="7" t="s">
        <v>42</v>
      </c>
      <c r="I166" s="7"/>
      <c r="M166" t="s">
        <v>27</v>
      </c>
    </row>
    <row r="167" spans="1:14">
      <c r="A167" s="3" t="s">
        <v>437</v>
      </c>
      <c r="B167" s="9" t="s">
        <v>438</v>
      </c>
      <c r="C167" s="12" t="s">
        <v>15</v>
      </c>
      <c r="D167" s="13">
        <v>7</v>
      </c>
      <c r="E167" s="12" t="s">
        <v>152</v>
      </c>
      <c r="F167" s="7" t="s">
        <v>437</v>
      </c>
      <c r="G167" s="7" t="str">
        <f t="shared" si="2"/>
        <v>same</v>
      </c>
      <c r="H167" s="7" t="s">
        <v>42</v>
      </c>
      <c r="I167" s="7"/>
      <c r="M167" t="s">
        <v>17</v>
      </c>
    </row>
    <row r="168" spans="1:14">
      <c r="A168" s="3" t="s">
        <v>439</v>
      </c>
      <c r="B168" s="9" t="s">
        <v>440</v>
      </c>
      <c r="C168" s="12" t="s">
        <v>15</v>
      </c>
      <c r="D168" s="13">
        <v>7</v>
      </c>
      <c r="E168" s="12" t="s">
        <v>15</v>
      </c>
      <c r="F168" s="7" t="s">
        <v>439</v>
      </c>
      <c r="G168" s="7" t="str">
        <f t="shared" si="2"/>
        <v>same</v>
      </c>
      <c r="H168" s="7" t="s">
        <v>60</v>
      </c>
      <c r="I168" s="7"/>
      <c r="M168" t="s">
        <v>27</v>
      </c>
    </row>
    <row r="169" spans="1:14">
      <c r="A169" s="3" t="s">
        <v>441</v>
      </c>
      <c r="B169" s="9" t="s">
        <v>442</v>
      </c>
      <c r="C169" s="12" t="s">
        <v>15</v>
      </c>
      <c r="D169" s="13">
        <v>7</v>
      </c>
      <c r="E169" s="12" t="s">
        <v>15</v>
      </c>
      <c r="F169" s="7" t="s">
        <v>441</v>
      </c>
      <c r="G169" s="7" t="str">
        <f t="shared" si="2"/>
        <v>same</v>
      </c>
      <c r="H169" s="7" t="s">
        <v>42</v>
      </c>
      <c r="I169" s="7"/>
      <c r="M169" t="s">
        <v>27</v>
      </c>
    </row>
    <row r="170" spans="1:14" ht="22.5">
      <c r="A170" s="3" t="s">
        <v>443</v>
      </c>
      <c r="B170" s="4" t="s">
        <v>444</v>
      </c>
      <c r="C170" s="12" t="s">
        <v>15</v>
      </c>
      <c r="D170" s="13">
        <v>7</v>
      </c>
      <c r="E170" s="12" t="s">
        <v>15</v>
      </c>
      <c r="F170" s="7" t="s">
        <v>443</v>
      </c>
      <c r="G170" s="7" t="str">
        <f t="shared" si="2"/>
        <v>same</v>
      </c>
      <c r="H170" s="7" t="s">
        <v>445</v>
      </c>
      <c r="I170" s="7"/>
      <c r="M170" t="s">
        <v>27</v>
      </c>
    </row>
    <row r="171" spans="1:14">
      <c r="A171" s="3" t="s">
        <v>446</v>
      </c>
      <c r="B171" s="9" t="s">
        <v>447</v>
      </c>
      <c r="C171" s="12" t="s">
        <v>15</v>
      </c>
      <c r="D171" s="13">
        <v>7</v>
      </c>
      <c r="E171" s="12" t="s">
        <v>15</v>
      </c>
      <c r="F171" s="7" t="s">
        <v>446</v>
      </c>
      <c r="G171" s="7" t="str">
        <f t="shared" si="2"/>
        <v>same</v>
      </c>
      <c r="H171" s="7" t="s">
        <v>215</v>
      </c>
      <c r="I171" s="7"/>
      <c r="M171" t="s">
        <v>269</v>
      </c>
    </row>
    <row r="172" spans="1:14">
      <c r="A172" s="3" t="s">
        <v>448</v>
      </c>
      <c r="B172" s="4" t="s">
        <v>449</v>
      </c>
      <c r="C172" s="12" t="s">
        <v>15</v>
      </c>
      <c r="D172" s="13">
        <v>7</v>
      </c>
      <c r="E172" s="12" t="s">
        <v>152</v>
      </c>
      <c r="F172" s="7" t="s">
        <v>448</v>
      </c>
      <c r="G172" s="7" t="str">
        <f t="shared" si="2"/>
        <v>same</v>
      </c>
      <c r="H172" s="7" t="s">
        <v>16</v>
      </c>
      <c r="I172" s="7"/>
      <c r="M172" t="s">
        <v>27</v>
      </c>
    </row>
    <row r="173" spans="1:14">
      <c r="A173" s="3" t="s">
        <v>450</v>
      </c>
      <c r="B173" s="4" t="s">
        <v>451</v>
      </c>
      <c r="C173" s="12" t="s">
        <v>15</v>
      </c>
      <c r="D173" s="13">
        <v>7</v>
      </c>
      <c r="E173" s="12" t="s">
        <v>15</v>
      </c>
      <c r="F173" s="7" t="s">
        <v>450</v>
      </c>
      <c r="G173" s="7" t="str">
        <f t="shared" si="2"/>
        <v>same</v>
      </c>
      <c r="H173" s="7" t="s">
        <v>254</v>
      </c>
      <c r="I173" s="7"/>
      <c r="M173" t="s">
        <v>27</v>
      </c>
    </row>
    <row r="174" spans="1:14">
      <c r="A174" s="3" t="s">
        <v>452</v>
      </c>
      <c r="B174" s="9" t="s">
        <v>453</v>
      </c>
      <c r="C174" s="12" t="s">
        <v>15</v>
      </c>
      <c r="D174" s="13">
        <v>7</v>
      </c>
      <c r="E174" s="12" t="s">
        <v>15</v>
      </c>
      <c r="F174" s="7" t="s">
        <v>452</v>
      </c>
      <c r="G174" s="7" t="str">
        <f t="shared" si="2"/>
        <v>same</v>
      </c>
      <c r="H174" s="7" t="s">
        <v>254</v>
      </c>
      <c r="I174" s="7"/>
      <c r="M174" t="s">
        <v>27</v>
      </c>
    </row>
    <row r="175" spans="1:14">
      <c r="A175" s="3" t="s">
        <v>454</v>
      </c>
      <c r="B175" s="9" t="s">
        <v>455</v>
      </c>
      <c r="C175" s="12" t="s">
        <v>15</v>
      </c>
      <c r="D175" s="13">
        <v>7</v>
      </c>
      <c r="E175" s="12" t="s">
        <v>15</v>
      </c>
      <c r="F175" s="7" t="s">
        <v>454</v>
      </c>
      <c r="G175" s="7" t="str">
        <f t="shared" si="2"/>
        <v>same</v>
      </c>
      <c r="H175" s="7" t="s">
        <v>42</v>
      </c>
      <c r="I175" s="7"/>
      <c r="M175" t="s">
        <v>27</v>
      </c>
    </row>
    <row r="176" spans="1:14">
      <c r="A176" s="3" t="s">
        <v>456</v>
      </c>
      <c r="B176" s="9" t="s">
        <v>457</v>
      </c>
      <c r="C176" s="12" t="s">
        <v>319</v>
      </c>
      <c r="D176" s="13">
        <v>2</v>
      </c>
      <c r="E176" s="12" t="s">
        <v>319</v>
      </c>
      <c r="F176" s="7" t="s">
        <v>456</v>
      </c>
      <c r="G176" s="7" t="str">
        <f t="shared" si="2"/>
        <v>same</v>
      </c>
      <c r="H176" s="7" t="s">
        <v>60</v>
      </c>
      <c r="I176" s="7">
        <v>1</v>
      </c>
      <c r="M176" t="s">
        <v>27</v>
      </c>
    </row>
    <row r="177" spans="1:13">
      <c r="A177" s="3" t="s">
        <v>458</v>
      </c>
      <c r="B177" s="10" t="s">
        <v>459</v>
      </c>
      <c r="C177" s="12" t="s">
        <v>15</v>
      </c>
      <c r="D177" s="13">
        <v>7</v>
      </c>
      <c r="E177" s="12" t="s">
        <v>15</v>
      </c>
      <c r="F177" s="7" t="s">
        <v>458</v>
      </c>
      <c r="G177" s="7" t="str">
        <f t="shared" si="2"/>
        <v>same</v>
      </c>
      <c r="H177" s="7" t="s">
        <v>20</v>
      </c>
      <c r="I177" s="7"/>
      <c r="M177" t="s">
        <v>269</v>
      </c>
    </row>
    <row r="178" spans="1:13" ht="22.5">
      <c r="A178" s="3" t="s">
        <v>460</v>
      </c>
      <c r="B178" s="4" t="s">
        <v>461</v>
      </c>
      <c r="C178" s="12" t="s">
        <v>15</v>
      </c>
      <c r="D178" s="13">
        <v>7</v>
      </c>
      <c r="E178" s="12" t="s">
        <v>15</v>
      </c>
      <c r="F178" s="7" t="s">
        <v>460</v>
      </c>
      <c r="G178" s="7" t="str">
        <f t="shared" si="2"/>
        <v>same</v>
      </c>
      <c r="H178" s="7" t="s">
        <v>20</v>
      </c>
      <c r="I178" s="7"/>
      <c r="M178" t="s">
        <v>27</v>
      </c>
    </row>
    <row r="179" spans="1:13" ht="22.5">
      <c r="A179" s="3" t="s">
        <v>462</v>
      </c>
      <c r="B179" s="10" t="s">
        <v>463</v>
      </c>
      <c r="C179" s="12" t="s">
        <v>15</v>
      </c>
      <c r="D179" s="13">
        <v>7</v>
      </c>
      <c r="E179" s="12"/>
      <c r="F179" s="7" t="s">
        <v>462</v>
      </c>
      <c r="G179" s="7" t="str">
        <f t="shared" si="2"/>
        <v>same</v>
      </c>
      <c r="H179" s="7" t="s">
        <v>464</v>
      </c>
      <c r="I179" s="7"/>
      <c r="M179" t="s">
        <v>17</v>
      </c>
    </row>
    <row r="180" spans="1:13">
      <c r="A180" s="3" t="s">
        <v>465</v>
      </c>
      <c r="B180" s="4" t="s">
        <v>466</v>
      </c>
      <c r="C180" s="12" t="s">
        <v>15</v>
      </c>
      <c r="D180" s="13">
        <v>6</v>
      </c>
      <c r="E180" s="12" t="s">
        <v>15</v>
      </c>
      <c r="F180" s="7" t="s">
        <v>465</v>
      </c>
      <c r="G180" s="7" t="str">
        <f t="shared" si="2"/>
        <v>same</v>
      </c>
      <c r="H180" s="7" t="s">
        <v>467</v>
      </c>
      <c r="I180" s="7"/>
      <c r="M180" t="s">
        <v>27</v>
      </c>
    </row>
    <row r="181" spans="1:13">
      <c r="A181" s="3" t="s">
        <v>468</v>
      </c>
      <c r="B181" s="10" t="s">
        <v>469</v>
      </c>
      <c r="C181" s="12" t="s">
        <v>15</v>
      </c>
      <c r="D181" s="13">
        <v>6</v>
      </c>
      <c r="E181" s="12" t="s">
        <v>15</v>
      </c>
      <c r="F181" s="7" t="s">
        <v>468</v>
      </c>
      <c r="G181" s="7" t="str">
        <f t="shared" si="2"/>
        <v>same</v>
      </c>
      <c r="H181" s="7" t="s">
        <v>42</v>
      </c>
      <c r="I181" s="7"/>
      <c r="M181" t="s">
        <v>27</v>
      </c>
    </row>
    <row r="182" spans="1:13">
      <c r="A182" s="3" t="s">
        <v>470</v>
      </c>
      <c r="B182" s="9" t="s">
        <v>471</v>
      </c>
      <c r="C182" s="12" t="s">
        <v>15</v>
      </c>
      <c r="D182" s="13">
        <v>6</v>
      </c>
      <c r="E182" s="12" t="s">
        <v>15</v>
      </c>
      <c r="F182" s="7" t="s">
        <v>470</v>
      </c>
      <c r="G182" s="7" t="str">
        <f t="shared" si="2"/>
        <v>same</v>
      </c>
      <c r="H182" s="7" t="s">
        <v>42</v>
      </c>
      <c r="I182" s="7"/>
      <c r="M182" t="s">
        <v>27</v>
      </c>
    </row>
    <row r="183" spans="1:13">
      <c r="A183" s="3" t="s">
        <v>472</v>
      </c>
      <c r="B183" s="9" t="s">
        <v>473</v>
      </c>
      <c r="C183" s="12" t="s">
        <v>15</v>
      </c>
      <c r="D183" s="13">
        <v>6</v>
      </c>
      <c r="E183" s="12" t="s">
        <v>15</v>
      </c>
      <c r="F183" s="7" t="s">
        <v>472</v>
      </c>
      <c r="G183" s="7" t="str">
        <f t="shared" si="2"/>
        <v>same</v>
      </c>
      <c r="H183" s="7" t="s">
        <v>60</v>
      </c>
      <c r="I183" s="7"/>
      <c r="M183" t="s">
        <v>27</v>
      </c>
    </row>
    <row r="184" spans="1:13" ht="22.5">
      <c r="A184" s="3" t="s">
        <v>474</v>
      </c>
      <c r="B184" s="10" t="s">
        <v>475</v>
      </c>
      <c r="C184" s="12" t="s">
        <v>15</v>
      </c>
      <c r="D184" s="13">
        <v>6</v>
      </c>
      <c r="E184" s="12" t="s">
        <v>152</v>
      </c>
      <c r="F184" s="7" t="s">
        <v>474</v>
      </c>
      <c r="G184" s="7" t="str">
        <f t="shared" si="2"/>
        <v>same</v>
      </c>
      <c r="H184" s="7" t="s">
        <v>112</v>
      </c>
      <c r="I184" s="7"/>
      <c r="M184" t="s">
        <v>27</v>
      </c>
    </row>
    <row r="185" spans="1:13" ht="22.5">
      <c r="A185" s="3" t="s">
        <v>476</v>
      </c>
      <c r="B185" s="10" t="s">
        <v>477</v>
      </c>
      <c r="C185" s="12" t="s">
        <v>15</v>
      </c>
      <c r="D185" s="13">
        <v>6</v>
      </c>
      <c r="E185" s="12" t="s">
        <v>15</v>
      </c>
      <c r="F185" s="7" t="s">
        <v>476</v>
      </c>
      <c r="G185" s="7" t="str">
        <f t="shared" si="2"/>
        <v>same</v>
      </c>
      <c r="H185" s="7" t="s">
        <v>350</v>
      </c>
      <c r="I185" s="7"/>
      <c r="M185" t="s">
        <v>27</v>
      </c>
    </row>
    <row r="186" spans="1:13" ht="22.5">
      <c r="A186" s="3" t="s">
        <v>478</v>
      </c>
      <c r="B186" s="10" t="s">
        <v>479</v>
      </c>
      <c r="C186" s="12" t="s">
        <v>15</v>
      </c>
      <c r="D186" s="13">
        <v>6</v>
      </c>
      <c r="E186" s="12" t="s">
        <v>152</v>
      </c>
      <c r="F186" s="7" t="s">
        <v>478</v>
      </c>
      <c r="G186" s="7" t="str">
        <f t="shared" si="2"/>
        <v>same</v>
      </c>
      <c r="H186" s="7" t="s">
        <v>112</v>
      </c>
      <c r="I186" s="7"/>
      <c r="M186" t="s">
        <v>27</v>
      </c>
    </row>
    <row r="187" spans="1:13" ht="22.5">
      <c r="A187" s="3" t="s">
        <v>480</v>
      </c>
      <c r="B187" s="4" t="s">
        <v>481</v>
      </c>
      <c r="C187" s="12" t="s">
        <v>15</v>
      </c>
      <c r="D187" s="13">
        <v>6</v>
      </c>
      <c r="E187" s="12" t="s">
        <v>15</v>
      </c>
      <c r="F187" s="7" t="s">
        <v>480</v>
      </c>
      <c r="G187" s="7" t="str">
        <f t="shared" si="2"/>
        <v>same</v>
      </c>
      <c r="H187" s="7" t="s">
        <v>482</v>
      </c>
      <c r="I187" s="7"/>
      <c r="M187" t="s">
        <v>27</v>
      </c>
    </row>
    <row r="188" spans="1:13">
      <c r="A188" s="3" t="s">
        <v>483</v>
      </c>
      <c r="B188" s="9" t="s">
        <v>484</v>
      </c>
      <c r="C188" s="12" t="s">
        <v>15</v>
      </c>
      <c r="D188" s="13">
        <v>6</v>
      </c>
      <c r="E188" s="12" t="s">
        <v>15</v>
      </c>
      <c r="F188" s="7" t="s">
        <v>483</v>
      </c>
      <c r="G188" s="7" t="str">
        <f t="shared" si="2"/>
        <v>same</v>
      </c>
      <c r="H188" s="7" t="s">
        <v>42</v>
      </c>
      <c r="I188" s="7"/>
      <c r="M188" t="s">
        <v>27</v>
      </c>
    </row>
    <row r="189" spans="1:13">
      <c r="A189" s="3" t="s">
        <v>485</v>
      </c>
      <c r="B189" s="9" t="s">
        <v>486</v>
      </c>
      <c r="C189" s="12" t="s">
        <v>15</v>
      </c>
      <c r="D189" s="13">
        <v>6</v>
      </c>
      <c r="E189" s="12" t="s">
        <v>15</v>
      </c>
      <c r="F189" s="7" t="s">
        <v>485</v>
      </c>
      <c r="G189" s="7" t="str">
        <f t="shared" si="2"/>
        <v>same</v>
      </c>
      <c r="H189" s="7" t="s">
        <v>60</v>
      </c>
      <c r="I189" s="7"/>
      <c r="M189" t="s">
        <v>27</v>
      </c>
    </row>
    <row r="190" spans="1:13" ht="22.5">
      <c r="A190" s="3" t="s">
        <v>487</v>
      </c>
      <c r="B190" s="4" t="s">
        <v>488</v>
      </c>
      <c r="C190" s="12" t="s">
        <v>200</v>
      </c>
      <c r="D190" s="13">
        <v>6</v>
      </c>
      <c r="E190" s="12"/>
      <c r="F190" s="7" t="s">
        <v>489</v>
      </c>
      <c r="G190" s="7" t="str">
        <f t="shared" si="2"/>
        <v>new</v>
      </c>
      <c r="H190" s="7" t="s">
        <v>464</v>
      </c>
      <c r="I190" s="7"/>
      <c r="M190" t="s">
        <v>17</v>
      </c>
    </row>
    <row r="191" spans="1:13">
      <c r="A191" s="3" t="s">
        <v>490</v>
      </c>
      <c r="B191" s="4" t="s">
        <v>491</v>
      </c>
      <c r="C191" s="12" t="s">
        <v>15</v>
      </c>
      <c r="D191" s="13">
        <v>6</v>
      </c>
      <c r="E191" s="12"/>
      <c r="F191" s="7" t="s">
        <v>490</v>
      </c>
      <c r="G191" s="7" t="str">
        <f t="shared" si="2"/>
        <v>same</v>
      </c>
      <c r="H191" s="7" t="s">
        <v>20</v>
      </c>
      <c r="I191" s="7"/>
      <c r="M191" t="s">
        <v>27</v>
      </c>
    </row>
    <row r="192" spans="1:13" ht="22.5">
      <c r="A192" s="3" t="s">
        <v>492</v>
      </c>
      <c r="B192" s="10" t="s">
        <v>493</v>
      </c>
      <c r="C192" s="12" t="s">
        <v>319</v>
      </c>
      <c r="D192" s="13">
        <v>5</v>
      </c>
      <c r="E192" s="12" t="s">
        <v>319</v>
      </c>
      <c r="F192" s="7" t="s">
        <v>492</v>
      </c>
      <c r="G192" s="7" t="str">
        <f t="shared" si="2"/>
        <v>same</v>
      </c>
      <c r="H192" s="7" t="s">
        <v>20</v>
      </c>
      <c r="I192" s="7"/>
      <c r="M192" t="s">
        <v>27</v>
      </c>
    </row>
    <row r="193" spans="1:14">
      <c r="A193" s="3" t="s">
        <v>494</v>
      </c>
      <c r="B193" s="4" t="s">
        <v>495</v>
      </c>
      <c r="C193" s="12" t="s">
        <v>319</v>
      </c>
      <c r="D193" s="13">
        <v>5</v>
      </c>
      <c r="E193" s="12" t="s">
        <v>319</v>
      </c>
      <c r="F193" s="7" t="s">
        <v>494</v>
      </c>
      <c r="G193" s="7" t="str">
        <f t="shared" si="2"/>
        <v>same</v>
      </c>
      <c r="H193" s="7" t="s">
        <v>482</v>
      </c>
      <c r="I193" s="7"/>
      <c r="M193" t="s">
        <v>27</v>
      </c>
    </row>
    <row r="194" spans="1:14">
      <c r="A194" s="3" t="s">
        <v>496</v>
      </c>
      <c r="B194" s="4" t="s">
        <v>497</v>
      </c>
      <c r="C194" s="12" t="s">
        <v>319</v>
      </c>
      <c r="D194" s="13">
        <v>5</v>
      </c>
      <c r="E194" s="12" t="s">
        <v>319</v>
      </c>
      <c r="F194" s="7" t="s">
        <v>496</v>
      </c>
      <c r="G194" s="7" t="str">
        <f t="shared" ref="G194:G257" si="3">IF(F194=A194, "same", "new")</f>
        <v>same</v>
      </c>
      <c r="H194" s="7" t="s">
        <v>60</v>
      </c>
      <c r="I194" s="7"/>
      <c r="M194" t="s">
        <v>27</v>
      </c>
    </row>
    <row r="195" spans="1:14">
      <c r="A195" s="3" t="s">
        <v>498</v>
      </c>
      <c r="B195" s="4" t="s">
        <v>499</v>
      </c>
      <c r="C195" s="12" t="s">
        <v>319</v>
      </c>
      <c r="D195" s="13">
        <v>5</v>
      </c>
      <c r="E195" s="12" t="s">
        <v>319</v>
      </c>
      <c r="F195" s="7" t="s">
        <v>498</v>
      </c>
      <c r="G195" s="7" t="str">
        <f t="shared" si="3"/>
        <v>same</v>
      </c>
      <c r="H195" s="7" t="s">
        <v>500</v>
      </c>
      <c r="I195" s="7"/>
      <c r="M195" t="s">
        <v>17</v>
      </c>
    </row>
    <row r="196" spans="1:14">
      <c r="A196" s="3" t="s">
        <v>501</v>
      </c>
      <c r="B196" s="9" t="s">
        <v>502</v>
      </c>
      <c r="C196" s="12" t="s">
        <v>319</v>
      </c>
      <c r="D196" s="13">
        <v>5</v>
      </c>
      <c r="E196" s="12" t="s">
        <v>319</v>
      </c>
      <c r="F196" s="7" t="s">
        <v>501</v>
      </c>
      <c r="G196" s="7" t="str">
        <f t="shared" si="3"/>
        <v>same</v>
      </c>
      <c r="H196" s="7" t="s">
        <v>42</v>
      </c>
      <c r="I196" s="7">
        <v>1</v>
      </c>
      <c r="J196" t="s">
        <v>503</v>
      </c>
      <c r="M196" t="s">
        <v>27</v>
      </c>
    </row>
    <row r="197" spans="1:14">
      <c r="A197" s="3" t="s">
        <v>504</v>
      </c>
      <c r="B197" s="9" t="s">
        <v>505</v>
      </c>
      <c r="C197" s="12" t="s">
        <v>319</v>
      </c>
      <c r="D197" s="13">
        <v>5</v>
      </c>
      <c r="E197" s="12" t="s">
        <v>319</v>
      </c>
      <c r="F197" s="7" t="s">
        <v>504</v>
      </c>
      <c r="G197" s="7" t="str">
        <f t="shared" si="3"/>
        <v>same</v>
      </c>
      <c r="H197" s="7" t="s">
        <v>60</v>
      </c>
      <c r="I197" s="7"/>
      <c r="M197" t="s">
        <v>27</v>
      </c>
    </row>
    <row r="198" spans="1:14">
      <c r="A198" s="3" t="s">
        <v>506</v>
      </c>
      <c r="B198" s="9" t="s">
        <v>507</v>
      </c>
      <c r="C198" s="12" t="s">
        <v>319</v>
      </c>
      <c r="D198" s="13">
        <v>4</v>
      </c>
      <c r="E198" s="12" t="s">
        <v>319</v>
      </c>
      <c r="F198" s="7" t="s">
        <v>506</v>
      </c>
      <c r="G198" s="7" t="str">
        <f t="shared" si="3"/>
        <v>same</v>
      </c>
      <c r="H198" s="7" t="s">
        <v>60</v>
      </c>
      <c r="I198" s="7"/>
      <c r="M198" t="s">
        <v>27</v>
      </c>
    </row>
    <row r="199" spans="1:14">
      <c r="A199" s="3" t="s">
        <v>508</v>
      </c>
      <c r="B199" s="10" t="s">
        <v>509</v>
      </c>
      <c r="C199" s="12" t="s">
        <v>319</v>
      </c>
      <c r="D199" s="13">
        <v>4</v>
      </c>
      <c r="E199" s="12" t="s">
        <v>319</v>
      </c>
      <c r="F199" s="7" t="s">
        <v>508</v>
      </c>
      <c r="G199" s="7" t="str">
        <f t="shared" si="3"/>
        <v>same</v>
      </c>
      <c r="H199" s="7" t="s">
        <v>60</v>
      </c>
      <c r="I199" s="7"/>
      <c r="M199" t="s">
        <v>27</v>
      </c>
    </row>
    <row r="200" spans="1:14" ht="22.5">
      <c r="A200" s="3" t="s">
        <v>510</v>
      </c>
      <c r="B200" s="4" t="s">
        <v>511</v>
      </c>
      <c r="C200" s="12" t="s">
        <v>319</v>
      </c>
      <c r="D200" s="13">
        <v>4</v>
      </c>
      <c r="E200" s="12" t="s">
        <v>319</v>
      </c>
      <c r="F200" s="7" t="s">
        <v>510</v>
      </c>
      <c r="G200" s="7" t="str">
        <f t="shared" si="3"/>
        <v>same</v>
      </c>
      <c r="H200" s="7" t="s">
        <v>512</v>
      </c>
      <c r="I200" s="7"/>
      <c r="M200" t="s">
        <v>269</v>
      </c>
    </row>
    <row r="201" spans="1:14" ht="22.5">
      <c r="A201" s="3" t="s">
        <v>513</v>
      </c>
      <c r="B201" s="4" t="s">
        <v>514</v>
      </c>
      <c r="C201" s="12" t="s">
        <v>319</v>
      </c>
      <c r="D201" s="13">
        <v>4</v>
      </c>
      <c r="E201" s="12" t="s">
        <v>515</v>
      </c>
      <c r="F201" s="2" t="s">
        <v>516</v>
      </c>
      <c r="G201" s="7" t="str">
        <f t="shared" si="3"/>
        <v>new</v>
      </c>
      <c r="H201" s="7" t="s">
        <v>60</v>
      </c>
      <c r="I201" s="7"/>
      <c r="M201" t="s">
        <v>17</v>
      </c>
      <c r="N201" t="s">
        <v>37</v>
      </c>
    </row>
    <row r="202" spans="1:14">
      <c r="A202" s="3" t="s">
        <v>517</v>
      </c>
      <c r="B202" s="4" t="s">
        <v>518</v>
      </c>
      <c r="C202" s="12" t="s">
        <v>319</v>
      </c>
      <c r="D202" s="13">
        <v>4</v>
      </c>
      <c r="E202" s="12" t="s">
        <v>319</v>
      </c>
      <c r="F202" s="7" t="s">
        <v>519</v>
      </c>
      <c r="G202" s="7" t="str">
        <f t="shared" si="3"/>
        <v>new</v>
      </c>
      <c r="H202" s="7" t="s">
        <v>112</v>
      </c>
      <c r="I202" s="7"/>
      <c r="M202" t="s">
        <v>269</v>
      </c>
    </row>
    <row r="203" spans="1:14">
      <c r="A203" s="3" t="s">
        <v>520</v>
      </c>
      <c r="B203" s="9" t="s">
        <v>521</v>
      </c>
      <c r="C203" s="12" t="s">
        <v>319</v>
      </c>
      <c r="D203" s="13">
        <v>4</v>
      </c>
      <c r="E203" s="12" t="s">
        <v>319</v>
      </c>
      <c r="F203" s="7" t="s">
        <v>520</v>
      </c>
      <c r="G203" s="7" t="str">
        <f t="shared" si="3"/>
        <v>same</v>
      </c>
      <c r="H203" s="7" t="s">
        <v>42</v>
      </c>
      <c r="I203" s="7"/>
      <c r="M203" t="s">
        <v>27</v>
      </c>
    </row>
    <row r="204" spans="1:14">
      <c r="A204" s="3" t="s">
        <v>522</v>
      </c>
      <c r="B204" s="9" t="s">
        <v>523</v>
      </c>
      <c r="C204" s="12" t="s">
        <v>319</v>
      </c>
      <c r="D204" s="13">
        <v>4</v>
      </c>
      <c r="E204" s="12" t="s">
        <v>319</v>
      </c>
      <c r="F204" s="7" t="s">
        <v>522</v>
      </c>
      <c r="G204" s="7" t="str">
        <f t="shared" si="3"/>
        <v>same</v>
      </c>
      <c r="H204" s="7" t="s">
        <v>60</v>
      </c>
      <c r="I204" s="7"/>
      <c r="M204" t="s">
        <v>269</v>
      </c>
    </row>
    <row r="205" spans="1:14" ht="22.5">
      <c r="A205" s="3" t="s">
        <v>524</v>
      </c>
      <c r="B205" s="4" t="s">
        <v>525</v>
      </c>
      <c r="C205" s="12" t="s">
        <v>319</v>
      </c>
      <c r="D205" s="13">
        <v>3</v>
      </c>
      <c r="E205" s="12" t="s">
        <v>319</v>
      </c>
      <c r="F205" s="7" t="s">
        <v>524</v>
      </c>
      <c r="G205" s="7" t="str">
        <f t="shared" si="3"/>
        <v>same</v>
      </c>
      <c r="H205" s="7" t="s">
        <v>343</v>
      </c>
      <c r="I205" s="7"/>
      <c r="M205" t="s">
        <v>269</v>
      </c>
    </row>
    <row r="206" spans="1:14">
      <c r="A206" s="3" t="s">
        <v>526</v>
      </c>
      <c r="B206" s="9" t="s">
        <v>527</v>
      </c>
      <c r="C206" s="12" t="s">
        <v>319</v>
      </c>
      <c r="D206" s="13">
        <v>3</v>
      </c>
      <c r="E206" s="12" t="s">
        <v>319</v>
      </c>
      <c r="F206" s="7" t="s">
        <v>526</v>
      </c>
      <c r="G206" s="7" t="str">
        <f t="shared" si="3"/>
        <v>same</v>
      </c>
      <c r="H206" s="7" t="s">
        <v>42</v>
      </c>
      <c r="I206" s="7"/>
      <c r="M206" t="s">
        <v>27</v>
      </c>
    </row>
    <row r="207" spans="1:14">
      <c r="A207" s="3" t="s">
        <v>528</v>
      </c>
      <c r="B207" s="4" t="s">
        <v>529</v>
      </c>
      <c r="C207" s="12" t="s">
        <v>319</v>
      </c>
      <c r="D207" s="13">
        <v>3</v>
      </c>
      <c r="E207" s="12" t="s">
        <v>319</v>
      </c>
      <c r="F207" s="7" t="s">
        <v>528</v>
      </c>
      <c r="G207" s="7" t="str">
        <f t="shared" si="3"/>
        <v>same</v>
      </c>
      <c r="H207" s="7" t="s">
        <v>42</v>
      </c>
      <c r="I207" s="7"/>
      <c r="M207" t="s">
        <v>27</v>
      </c>
    </row>
    <row r="208" spans="1:14">
      <c r="A208" s="3" t="s">
        <v>530</v>
      </c>
      <c r="B208" s="4" t="s">
        <v>531</v>
      </c>
      <c r="C208" s="12" t="s">
        <v>319</v>
      </c>
      <c r="D208" s="13">
        <v>3</v>
      </c>
      <c r="E208" s="12" t="s">
        <v>319</v>
      </c>
      <c r="F208" s="7" t="s">
        <v>530</v>
      </c>
      <c r="G208" s="7" t="str">
        <f t="shared" si="3"/>
        <v>same</v>
      </c>
      <c r="H208" s="7" t="s">
        <v>20</v>
      </c>
      <c r="I208" s="7"/>
      <c r="M208" t="s">
        <v>269</v>
      </c>
    </row>
    <row r="209" spans="1:14">
      <c r="A209" s="3" t="s">
        <v>532</v>
      </c>
      <c r="B209" s="9" t="s">
        <v>533</v>
      </c>
      <c r="C209" s="12" t="s">
        <v>319</v>
      </c>
      <c r="D209" s="13">
        <v>3</v>
      </c>
      <c r="E209" s="12" t="s">
        <v>319</v>
      </c>
      <c r="F209" s="7" t="s">
        <v>532</v>
      </c>
      <c r="G209" s="7" t="str">
        <f t="shared" si="3"/>
        <v>same</v>
      </c>
      <c r="H209" s="7" t="s">
        <v>42</v>
      </c>
      <c r="I209" s="7"/>
      <c r="M209" t="s">
        <v>269</v>
      </c>
    </row>
    <row r="210" spans="1:14">
      <c r="A210" s="3" t="s">
        <v>534</v>
      </c>
      <c r="B210" s="9" t="s">
        <v>535</v>
      </c>
      <c r="C210" s="12" t="s">
        <v>319</v>
      </c>
      <c r="D210" s="13">
        <v>3</v>
      </c>
      <c r="E210" s="12" t="s">
        <v>319</v>
      </c>
      <c r="F210" s="7" t="s">
        <v>534</v>
      </c>
      <c r="G210" s="7" t="str">
        <f t="shared" si="3"/>
        <v>same</v>
      </c>
      <c r="H210" s="7" t="s">
        <v>42</v>
      </c>
      <c r="I210" s="7"/>
      <c r="M210" t="s">
        <v>269</v>
      </c>
    </row>
    <row r="211" spans="1:14">
      <c r="A211" s="3" t="s">
        <v>536</v>
      </c>
      <c r="B211" s="9" t="s">
        <v>537</v>
      </c>
      <c r="C211" s="12" t="s">
        <v>319</v>
      </c>
      <c r="D211" s="13">
        <v>3</v>
      </c>
      <c r="E211" s="12" t="s">
        <v>319</v>
      </c>
      <c r="F211" s="7" t="s">
        <v>538</v>
      </c>
      <c r="G211" s="7" t="str">
        <f t="shared" si="3"/>
        <v>new</v>
      </c>
      <c r="H211" s="7" t="s">
        <v>42</v>
      </c>
      <c r="I211" s="7"/>
      <c r="M211" t="s">
        <v>269</v>
      </c>
    </row>
    <row r="212" spans="1:14">
      <c r="A212" s="3" t="s">
        <v>539</v>
      </c>
      <c r="B212" s="9" t="s">
        <v>540</v>
      </c>
      <c r="C212" s="12" t="s">
        <v>319</v>
      </c>
      <c r="D212" s="13">
        <v>3</v>
      </c>
      <c r="E212" s="12" t="s">
        <v>319</v>
      </c>
      <c r="F212" s="7" t="s">
        <v>539</v>
      </c>
      <c r="G212" s="7" t="str">
        <f t="shared" si="3"/>
        <v>same</v>
      </c>
      <c r="H212" s="7" t="s">
        <v>60</v>
      </c>
      <c r="I212" s="7"/>
      <c r="M212" t="s">
        <v>27</v>
      </c>
    </row>
    <row r="213" spans="1:14" ht="22.5">
      <c r="A213" s="3" t="s">
        <v>541</v>
      </c>
      <c r="B213" s="4" t="s">
        <v>542</v>
      </c>
      <c r="C213" s="12" t="s">
        <v>319</v>
      </c>
      <c r="D213" s="13">
        <v>3</v>
      </c>
      <c r="E213" s="12"/>
      <c r="F213" s="7" t="s">
        <v>541</v>
      </c>
      <c r="G213" s="7" t="str">
        <f t="shared" si="3"/>
        <v>same</v>
      </c>
      <c r="H213" s="7" t="s">
        <v>169</v>
      </c>
      <c r="I213" s="7"/>
      <c r="M213" t="s">
        <v>17</v>
      </c>
    </row>
    <row r="214" spans="1:14">
      <c r="A214" s="3" t="s">
        <v>543</v>
      </c>
      <c r="B214" s="4" t="s">
        <v>544</v>
      </c>
      <c r="C214" s="12" t="s">
        <v>319</v>
      </c>
      <c r="D214" s="13">
        <v>2</v>
      </c>
      <c r="E214" s="12" t="s">
        <v>319</v>
      </c>
      <c r="F214" s="7" t="s">
        <v>543</v>
      </c>
      <c r="G214" s="7" t="str">
        <f t="shared" si="3"/>
        <v>same</v>
      </c>
      <c r="H214" s="7" t="s">
        <v>545</v>
      </c>
      <c r="I214" s="7"/>
      <c r="M214" t="s">
        <v>269</v>
      </c>
      <c r="N214" t="s">
        <v>37</v>
      </c>
    </row>
    <row r="215" spans="1:14" ht="22.5">
      <c r="A215" s="3" t="s">
        <v>546</v>
      </c>
      <c r="B215" s="4" t="s">
        <v>547</v>
      </c>
      <c r="C215" s="12" t="s">
        <v>319</v>
      </c>
      <c r="D215" s="13">
        <v>2</v>
      </c>
      <c r="E215" s="12" t="s">
        <v>319</v>
      </c>
      <c r="F215" s="7" t="s">
        <v>546</v>
      </c>
      <c r="G215" s="7" t="str">
        <f t="shared" si="3"/>
        <v>same</v>
      </c>
      <c r="H215" s="7" t="s">
        <v>548</v>
      </c>
      <c r="I215" s="7"/>
      <c r="M215" t="s">
        <v>27</v>
      </c>
    </row>
    <row r="216" spans="1:14" ht="22.5">
      <c r="A216" s="3" t="s">
        <v>549</v>
      </c>
      <c r="B216" s="4" t="s">
        <v>550</v>
      </c>
      <c r="C216" s="12" t="s">
        <v>319</v>
      </c>
      <c r="D216" s="13">
        <v>2</v>
      </c>
      <c r="E216" s="12" t="s">
        <v>319</v>
      </c>
      <c r="F216" s="7" t="s">
        <v>549</v>
      </c>
      <c r="G216" s="7" t="str">
        <f t="shared" si="3"/>
        <v>same</v>
      </c>
      <c r="H216" s="7" t="s">
        <v>551</v>
      </c>
      <c r="I216" s="7"/>
      <c r="M216" t="s">
        <v>27</v>
      </c>
    </row>
    <row r="217" spans="1:14" ht="22.5">
      <c r="A217" s="3" t="s">
        <v>552</v>
      </c>
      <c r="B217" s="4" t="s">
        <v>553</v>
      </c>
      <c r="C217" s="12" t="s">
        <v>319</v>
      </c>
      <c r="D217" s="13">
        <v>2</v>
      </c>
      <c r="E217" s="12" t="s">
        <v>319</v>
      </c>
      <c r="F217" s="7" t="s">
        <v>552</v>
      </c>
      <c r="G217" s="7" t="str">
        <f t="shared" si="3"/>
        <v>same</v>
      </c>
      <c r="H217" s="7" t="s">
        <v>554</v>
      </c>
      <c r="I217" s="7"/>
      <c r="M217" t="s">
        <v>27</v>
      </c>
    </row>
    <row r="218" spans="1:14" ht="22.5">
      <c r="A218" s="3" t="s">
        <v>555</v>
      </c>
      <c r="B218" s="10" t="s">
        <v>556</v>
      </c>
      <c r="C218" s="12" t="s">
        <v>319</v>
      </c>
      <c r="D218" s="13">
        <v>2</v>
      </c>
      <c r="E218" s="12" t="s">
        <v>319</v>
      </c>
      <c r="F218" s="7" t="s">
        <v>555</v>
      </c>
      <c r="G218" s="7" t="str">
        <f t="shared" si="3"/>
        <v>same</v>
      </c>
      <c r="H218" s="7" t="s">
        <v>149</v>
      </c>
      <c r="I218" s="7"/>
      <c r="M218" t="s">
        <v>27</v>
      </c>
    </row>
    <row r="219" spans="1:14" ht="22.5">
      <c r="A219" s="3" t="s">
        <v>557</v>
      </c>
      <c r="B219" s="4" t="s">
        <v>558</v>
      </c>
      <c r="C219" s="12" t="s">
        <v>319</v>
      </c>
      <c r="D219" s="13">
        <v>2</v>
      </c>
      <c r="E219" s="12" t="s">
        <v>319</v>
      </c>
      <c r="F219" s="7" t="s">
        <v>557</v>
      </c>
      <c r="G219" s="7" t="str">
        <f t="shared" si="3"/>
        <v>same</v>
      </c>
      <c r="H219" s="7" t="s">
        <v>60</v>
      </c>
      <c r="I219" s="7"/>
      <c r="M219" t="s">
        <v>27</v>
      </c>
    </row>
    <row r="220" spans="1:14">
      <c r="A220" s="3" t="s">
        <v>559</v>
      </c>
      <c r="B220" s="9" t="s">
        <v>560</v>
      </c>
      <c r="C220" s="12" t="s">
        <v>33</v>
      </c>
      <c r="D220" s="13">
        <v>-9</v>
      </c>
      <c r="E220" s="12" t="s">
        <v>33</v>
      </c>
      <c r="F220" s="7" t="s">
        <v>559</v>
      </c>
      <c r="G220" s="7" t="str">
        <f t="shared" si="3"/>
        <v>same</v>
      </c>
      <c r="H220" s="7" t="s">
        <v>60</v>
      </c>
      <c r="I220" s="7">
        <v>1</v>
      </c>
      <c r="M220" t="s">
        <v>27</v>
      </c>
    </row>
    <row r="221" spans="1:14" ht="22.5">
      <c r="A221" s="3" t="s">
        <v>561</v>
      </c>
      <c r="B221" s="10" t="s">
        <v>562</v>
      </c>
      <c r="C221" s="12" t="s">
        <v>319</v>
      </c>
      <c r="D221" s="13">
        <v>2</v>
      </c>
      <c r="E221" s="12" t="s">
        <v>319</v>
      </c>
      <c r="F221" s="7" t="s">
        <v>561</v>
      </c>
      <c r="G221" s="7" t="str">
        <f t="shared" si="3"/>
        <v>same</v>
      </c>
      <c r="H221" s="7" t="s">
        <v>254</v>
      </c>
      <c r="I221" s="7"/>
      <c r="M221" t="s">
        <v>269</v>
      </c>
    </row>
    <row r="222" spans="1:14" ht="22.5">
      <c r="A222" s="3" t="s">
        <v>563</v>
      </c>
      <c r="B222" s="4" t="s">
        <v>564</v>
      </c>
      <c r="C222" s="12" t="s">
        <v>319</v>
      </c>
      <c r="D222" s="13">
        <v>2</v>
      </c>
      <c r="E222" s="12" t="s">
        <v>319</v>
      </c>
      <c r="F222" s="7" t="s">
        <v>565</v>
      </c>
      <c r="G222" s="7" t="str">
        <f t="shared" si="3"/>
        <v>new</v>
      </c>
      <c r="H222" s="7" t="s">
        <v>356</v>
      </c>
      <c r="I222" s="7"/>
      <c r="M222" t="s">
        <v>27</v>
      </c>
    </row>
    <row r="223" spans="1:14">
      <c r="A223" s="3" t="s">
        <v>566</v>
      </c>
      <c r="B223" s="9" t="s">
        <v>567</v>
      </c>
      <c r="C223" s="12" t="s">
        <v>319</v>
      </c>
      <c r="D223" s="13">
        <v>2</v>
      </c>
      <c r="E223" s="12" t="s">
        <v>319</v>
      </c>
      <c r="F223" s="7" t="s">
        <v>566</v>
      </c>
      <c r="G223" s="7" t="str">
        <f t="shared" si="3"/>
        <v>same</v>
      </c>
      <c r="H223" s="7" t="s">
        <v>42</v>
      </c>
      <c r="I223" s="7"/>
      <c r="M223" t="s">
        <v>27</v>
      </c>
    </row>
    <row r="224" spans="1:14">
      <c r="A224" s="3" t="s">
        <v>568</v>
      </c>
      <c r="B224" s="10" t="s">
        <v>569</v>
      </c>
      <c r="C224" s="12" t="s">
        <v>319</v>
      </c>
      <c r="D224" s="13">
        <v>2</v>
      </c>
      <c r="E224" s="12" t="s">
        <v>319</v>
      </c>
      <c r="F224" s="7" t="s">
        <v>568</v>
      </c>
      <c r="G224" s="7" t="str">
        <f t="shared" si="3"/>
        <v>same</v>
      </c>
      <c r="H224" s="7" t="s">
        <v>464</v>
      </c>
      <c r="I224" s="7"/>
      <c r="M224" t="s">
        <v>27</v>
      </c>
    </row>
    <row r="225" spans="1:14">
      <c r="A225" s="3" t="s">
        <v>570</v>
      </c>
      <c r="B225" s="10" t="s">
        <v>571</v>
      </c>
      <c r="C225" s="12" t="s">
        <v>319</v>
      </c>
      <c r="D225" s="13">
        <v>2</v>
      </c>
      <c r="E225" s="12" t="s">
        <v>319</v>
      </c>
      <c r="F225" s="7" t="s">
        <v>570</v>
      </c>
      <c r="G225" s="7" t="str">
        <f t="shared" si="3"/>
        <v>same</v>
      </c>
      <c r="H225" s="7" t="s">
        <v>464</v>
      </c>
      <c r="I225" s="7"/>
      <c r="M225" t="s">
        <v>27</v>
      </c>
    </row>
    <row r="226" spans="1:14" ht="22.5">
      <c r="A226" s="3" t="s">
        <v>572</v>
      </c>
      <c r="B226" s="4" t="s">
        <v>573</v>
      </c>
      <c r="C226" s="12" t="s">
        <v>319</v>
      </c>
      <c r="D226" s="13">
        <v>2</v>
      </c>
      <c r="E226" s="12" t="s">
        <v>319</v>
      </c>
      <c r="F226" s="7" t="s">
        <v>572</v>
      </c>
      <c r="G226" s="7" t="str">
        <f t="shared" si="3"/>
        <v>same</v>
      </c>
      <c r="H226" s="7" t="s">
        <v>42</v>
      </c>
      <c r="I226" s="7"/>
      <c r="M226" t="s">
        <v>27</v>
      </c>
    </row>
    <row r="227" spans="1:14" ht="22.5">
      <c r="A227" s="3" t="s">
        <v>574</v>
      </c>
      <c r="B227" s="10" t="s">
        <v>575</v>
      </c>
      <c r="C227" s="12" t="s">
        <v>319</v>
      </c>
      <c r="D227" s="13">
        <v>2</v>
      </c>
      <c r="E227" s="12" t="s">
        <v>319</v>
      </c>
      <c r="F227" s="7" t="s">
        <v>574</v>
      </c>
      <c r="G227" s="7" t="str">
        <f t="shared" si="3"/>
        <v>same</v>
      </c>
      <c r="H227" s="7" t="s">
        <v>576</v>
      </c>
      <c r="I227" s="7"/>
      <c r="M227" t="s">
        <v>27</v>
      </c>
    </row>
    <row r="228" spans="1:14">
      <c r="A228" s="3" t="s">
        <v>577</v>
      </c>
      <c r="B228" s="9" t="s">
        <v>578</v>
      </c>
      <c r="C228" s="12" t="s">
        <v>319</v>
      </c>
      <c r="D228" s="13">
        <v>2</v>
      </c>
      <c r="E228" s="12" t="s">
        <v>319</v>
      </c>
      <c r="F228" s="7" t="s">
        <v>579</v>
      </c>
      <c r="G228" s="7" t="str">
        <f t="shared" si="3"/>
        <v>new</v>
      </c>
      <c r="H228" s="7" t="s">
        <v>545</v>
      </c>
      <c r="I228" s="7"/>
      <c r="M228" t="s">
        <v>17</v>
      </c>
    </row>
    <row r="229" spans="1:14">
      <c r="A229" s="3" t="s">
        <v>580</v>
      </c>
      <c r="B229" s="9" t="s">
        <v>581</v>
      </c>
      <c r="C229" s="12" t="s">
        <v>319</v>
      </c>
      <c r="D229" s="13">
        <v>1</v>
      </c>
      <c r="E229" s="12" t="s">
        <v>319</v>
      </c>
      <c r="F229" s="7" t="s">
        <v>580</v>
      </c>
      <c r="G229" s="7" t="str">
        <f t="shared" si="3"/>
        <v>same</v>
      </c>
      <c r="H229" s="7" t="s">
        <v>42</v>
      </c>
      <c r="I229" s="7"/>
      <c r="M229" t="s">
        <v>27</v>
      </c>
    </row>
    <row r="230" spans="1:14">
      <c r="A230" s="3" t="s">
        <v>582</v>
      </c>
      <c r="B230" s="9" t="s">
        <v>583</v>
      </c>
      <c r="C230" s="12" t="s">
        <v>319</v>
      </c>
      <c r="D230" s="13">
        <v>1</v>
      </c>
      <c r="E230" s="12" t="s">
        <v>319</v>
      </c>
      <c r="F230" s="7" t="s">
        <v>584</v>
      </c>
      <c r="G230" s="7" t="str">
        <f t="shared" si="3"/>
        <v>new</v>
      </c>
      <c r="H230" s="7" t="s">
        <v>60</v>
      </c>
      <c r="I230" s="7"/>
      <c r="M230" t="s">
        <v>27</v>
      </c>
    </row>
    <row r="231" spans="1:14">
      <c r="A231" s="3" t="s">
        <v>585</v>
      </c>
      <c r="B231" s="4" t="s">
        <v>586</v>
      </c>
      <c r="C231" s="12" t="s">
        <v>319</v>
      </c>
      <c r="D231" s="13">
        <v>1</v>
      </c>
      <c r="E231" s="12" t="s">
        <v>319</v>
      </c>
      <c r="F231" s="7" t="s">
        <v>585</v>
      </c>
      <c r="G231" s="7" t="str">
        <f t="shared" si="3"/>
        <v>same</v>
      </c>
      <c r="H231" s="7" t="s">
        <v>551</v>
      </c>
      <c r="I231" s="7"/>
      <c r="M231" t="s">
        <v>27</v>
      </c>
    </row>
    <row r="232" spans="1:14" ht="22.5">
      <c r="A232" s="3" t="s">
        <v>587</v>
      </c>
      <c r="B232" s="4" t="s">
        <v>588</v>
      </c>
      <c r="C232" s="12" t="s">
        <v>319</v>
      </c>
      <c r="D232" s="13">
        <v>1</v>
      </c>
      <c r="E232" s="12" t="s">
        <v>319</v>
      </c>
      <c r="F232" s="7" t="s">
        <v>587</v>
      </c>
      <c r="G232" s="7" t="str">
        <f t="shared" si="3"/>
        <v>same</v>
      </c>
      <c r="H232" s="7" t="s">
        <v>42</v>
      </c>
      <c r="I232" s="7"/>
      <c r="M232" t="s">
        <v>27</v>
      </c>
      <c r="N232" t="s">
        <v>37</v>
      </c>
    </row>
    <row r="233" spans="1:14">
      <c r="A233" s="3" t="s">
        <v>589</v>
      </c>
      <c r="B233" s="4" t="s">
        <v>590</v>
      </c>
      <c r="C233" s="12" t="s">
        <v>319</v>
      </c>
      <c r="D233" s="13">
        <v>1</v>
      </c>
      <c r="E233" s="12" t="s">
        <v>319</v>
      </c>
      <c r="F233" s="7" t="s">
        <v>589</v>
      </c>
      <c r="G233" s="7" t="str">
        <f t="shared" si="3"/>
        <v>same</v>
      </c>
      <c r="H233" s="7" t="s">
        <v>112</v>
      </c>
      <c r="I233" s="7"/>
      <c r="M233" t="s">
        <v>27</v>
      </c>
    </row>
    <row r="234" spans="1:14">
      <c r="A234" s="3" t="s">
        <v>591</v>
      </c>
      <c r="B234" s="9" t="s">
        <v>592</v>
      </c>
      <c r="C234" s="12" t="s">
        <v>319</v>
      </c>
      <c r="D234" s="13">
        <v>1</v>
      </c>
      <c r="E234" s="12" t="s">
        <v>319</v>
      </c>
      <c r="F234" s="7" t="s">
        <v>591</v>
      </c>
      <c r="G234" s="7" t="str">
        <f t="shared" si="3"/>
        <v>same</v>
      </c>
      <c r="H234" s="7" t="s">
        <v>60</v>
      </c>
      <c r="I234" s="7"/>
      <c r="M234" t="s">
        <v>27</v>
      </c>
    </row>
    <row r="235" spans="1:14">
      <c r="A235" s="3" t="s">
        <v>593</v>
      </c>
      <c r="B235" s="9" t="s">
        <v>594</v>
      </c>
      <c r="C235" s="12" t="s">
        <v>319</v>
      </c>
      <c r="D235" s="13">
        <v>1</v>
      </c>
      <c r="E235" s="12" t="s">
        <v>319</v>
      </c>
      <c r="F235" s="7" t="s">
        <v>593</v>
      </c>
      <c r="G235" s="7" t="str">
        <f t="shared" si="3"/>
        <v>same</v>
      </c>
      <c r="H235" s="7" t="s">
        <v>60</v>
      </c>
      <c r="I235" s="7"/>
      <c r="M235" t="s">
        <v>27</v>
      </c>
    </row>
    <row r="236" spans="1:14">
      <c r="A236" s="3" t="s">
        <v>595</v>
      </c>
      <c r="B236" s="9" t="s">
        <v>596</v>
      </c>
      <c r="C236" s="12" t="s">
        <v>319</v>
      </c>
      <c r="D236" s="13">
        <v>1</v>
      </c>
      <c r="E236" s="12" t="s">
        <v>319</v>
      </c>
      <c r="F236" s="7" t="s">
        <v>595</v>
      </c>
      <c r="G236" s="7" t="str">
        <f t="shared" si="3"/>
        <v>same</v>
      </c>
      <c r="H236" s="7" t="s">
        <v>60</v>
      </c>
      <c r="I236" s="7"/>
      <c r="M236" t="s">
        <v>27</v>
      </c>
    </row>
    <row r="237" spans="1:14" ht="22.5">
      <c r="A237" s="3" t="s">
        <v>597</v>
      </c>
      <c r="B237" s="4" t="s">
        <v>598</v>
      </c>
      <c r="C237" s="12" t="s">
        <v>33</v>
      </c>
      <c r="D237" s="13">
        <v>-11</v>
      </c>
      <c r="E237" s="12" t="s">
        <v>33</v>
      </c>
      <c r="F237" s="7" t="s">
        <v>599</v>
      </c>
      <c r="G237" s="7" t="str">
        <f t="shared" si="3"/>
        <v>new</v>
      </c>
      <c r="H237" s="7" t="s">
        <v>600</v>
      </c>
      <c r="I237" s="7">
        <v>1</v>
      </c>
      <c r="J237" t="s">
        <v>601</v>
      </c>
      <c r="M237" t="s">
        <v>269</v>
      </c>
    </row>
    <row r="238" spans="1:14">
      <c r="A238" s="3" t="s">
        <v>602</v>
      </c>
      <c r="B238" s="9" t="s">
        <v>603</v>
      </c>
      <c r="C238" s="12" t="s">
        <v>319</v>
      </c>
      <c r="D238" s="13">
        <v>0</v>
      </c>
      <c r="E238" s="12" t="s">
        <v>319</v>
      </c>
      <c r="F238" s="7" t="s">
        <v>602</v>
      </c>
      <c r="G238" s="7" t="str">
        <f t="shared" si="3"/>
        <v>same</v>
      </c>
      <c r="H238" s="7" t="s">
        <v>42</v>
      </c>
      <c r="I238" s="7"/>
      <c r="M238" t="s">
        <v>27</v>
      </c>
    </row>
    <row r="239" spans="1:14" ht="22.5">
      <c r="A239" s="3" t="s">
        <v>604</v>
      </c>
      <c r="B239" s="4" t="s">
        <v>605</v>
      </c>
      <c r="C239" s="12" t="s">
        <v>319</v>
      </c>
      <c r="D239" s="13">
        <v>0</v>
      </c>
      <c r="E239" s="12" t="s">
        <v>319</v>
      </c>
      <c r="F239" s="7" t="s">
        <v>604</v>
      </c>
      <c r="G239" s="7" t="str">
        <f t="shared" si="3"/>
        <v>same</v>
      </c>
      <c r="H239" s="7" t="s">
        <v>606</v>
      </c>
      <c r="I239" s="7"/>
      <c r="M239" t="s">
        <v>27</v>
      </c>
    </row>
    <row r="240" spans="1:14">
      <c r="A240" s="3" t="s">
        <v>607</v>
      </c>
      <c r="B240" s="4" t="s">
        <v>608</v>
      </c>
      <c r="C240" s="12" t="s">
        <v>319</v>
      </c>
      <c r="D240" s="13">
        <v>0</v>
      </c>
      <c r="E240" s="12" t="s">
        <v>319</v>
      </c>
      <c r="F240" s="7" t="s">
        <v>607</v>
      </c>
      <c r="G240" s="7" t="str">
        <f t="shared" si="3"/>
        <v>same</v>
      </c>
      <c r="H240" s="7" t="s">
        <v>20</v>
      </c>
      <c r="I240" s="7"/>
      <c r="M240" t="s">
        <v>27</v>
      </c>
    </row>
    <row r="241" spans="1:13" ht="22.5">
      <c r="A241" s="3" t="s">
        <v>609</v>
      </c>
      <c r="B241" s="4" t="s">
        <v>610</v>
      </c>
      <c r="C241" s="12" t="s">
        <v>319</v>
      </c>
      <c r="D241" s="13">
        <v>0</v>
      </c>
      <c r="E241" s="12" t="s">
        <v>319</v>
      </c>
      <c r="F241" s="7" t="s">
        <v>609</v>
      </c>
      <c r="G241" s="7" t="str">
        <f t="shared" si="3"/>
        <v>same</v>
      </c>
      <c r="H241" s="7" t="s">
        <v>60</v>
      </c>
      <c r="I241" s="7"/>
      <c r="M241" t="s">
        <v>27</v>
      </c>
    </row>
    <row r="242" spans="1:13" ht="33.75">
      <c r="A242" s="3" t="s">
        <v>611</v>
      </c>
      <c r="B242" s="4" t="s">
        <v>612</v>
      </c>
      <c r="C242" s="12" t="s">
        <v>319</v>
      </c>
      <c r="D242" s="13">
        <v>0</v>
      </c>
      <c r="E242" s="12" t="s">
        <v>319</v>
      </c>
      <c r="F242" s="7" t="s">
        <v>611</v>
      </c>
      <c r="G242" s="7" t="str">
        <f t="shared" si="3"/>
        <v>same</v>
      </c>
      <c r="H242" s="7" t="s">
        <v>42</v>
      </c>
      <c r="I242" s="7">
        <v>1</v>
      </c>
      <c r="J242" t="s">
        <v>613</v>
      </c>
      <c r="M242" t="s">
        <v>27</v>
      </c>
    </row>
    <row r="243" spans="1:13">
      <c r="A243" s="3" t="s">
        <v>614</v>
      </c>
      <c r="B243" s="9" t="s">
        <v>615</v>
      </c>
      <c r="C243" s="12" t="s">
        <v>319</v>
      </c>
      <c r="D243" s="13">
        <v>0</v>
      </c>
      <c r="E243" s="12" t="s">
        <v>515</v>
      </c>
      <c r="F243" s="7" t="s">
        <v>614</v>
      </c>
      <c r="G243" s="7" t="str">
        <f t="shared" si="3"/>
        <v>same</v>
      </c>
      <c r="H243" s="7" t="s">
        <v>616</v>
      </c>
      <c r="I243" s="7"/>
      <c r="M243" t="s">
        <v>27</v>
      </c>
    </row>
    <row r="244" spans="1:13" ht="22.5">
      <c r="A244" s="3" t="s">
        <v>617</v>
      </c>
      <c r="B244" s="10" t="s">
        <v>618</v>
      </c>
      <c r="C244" s="12" t="s">
        <v>33</v>
      </c>
      <c r="D244" s="13">
        <v>-1</v>
      </c>
      <c r="E244" s="12" t="s">
        <v>33</v>
      </c>
      <c r="F244" s="7" t="s">
        <v>617</v>
      </c>
      <c r="G244" s="7" t="str">
        <f t="shared" si="3"/>
        <v>same</v>
      </c>
      <c r="H244" s="7" t="s">
        <v>172</v>
      </c>
      <c r="I244" s="7"/>
      <c r="M244" t="s">
        <v>269</v>
      </c>
    </row>
    <row r="245" spans="1:13">
      <c r="A245" s="3" t="s">
        <v>619</v>
      </c>
      <c r="B245" s="10" t="s">
        <v>620</v>
      </c>
      <c r="C245" s="12" t="s">
        <v>33</v>
      </c>
      <c r="D245" s="13">
        <v>-1</v>
      </c>
      <c r="E245" s="12" t="s">
        <v>33</v>
      </c>
      <c r="F245" s="7" t="s">
        <v>619</v>
      </c>
      <c r="G245" s="7" t="str">
        <f t="shared" si="3"/>
        <v>same</v>
      </c>
      <c r="H245" s="7" t="s">
        <v>621</v>
      </c>
      <c r="I245" s="7"/>
      <c r="M245" t="s">
        <v>27</v>
      </c>
    </row>
    <row r="246" spans="1:13" ht="22.5">
      <c r="A246" s="3" t="s">
        <v>622</v>
      </c>
      <c r="B246" s="10" t="s">
        <v>623</v>
      </c>
      <c r="C246" s="12" t="s">
        <v>33</v>
      </c>
      <c r="D246" s="13">
        <v>-1</v>
      </c>
      <c r="E246" s="12" t="s">
        <v>33</v>
      </c>
      <c r="F246" s="7" t="s">
        <v>622</v>
      </c>
      <c r="G246" s="7" t="str">
        <f t="shared" si="3"/>
        <v>same</v>
      </c>
      <c r="H246" s="7" t="s">
        <v>311</v>
      </c>
      <c r="I246" s="7"/>
      <c r="M246" t="s">
        <v>27</v>
      </c>
    </row>
    <row r="247" spans="1:13">
      <c r="A247" s="3" t="s">
        <v>624</v>
      </c>
      <c r="B247" s="9" t="s">
        <v>625</v>
      </c>
      <c r="C247" s="12" t="s">
        <v>33</v>
      </c>
      <c r="D247" s="13">
        <v>-1</v>
      </c>
      <c r="E247" s="12" t="s">
        <v>33</v>
      </c>
      <c r="F247" s="7" t="s">
        <v>624</v>
      </c>
      <c r="G247" s="7" t="str">
        <f t="shared" si="3"/>
        <v>same</v>
      </c>
      <c r="H247" s="7" t="s">
        <v>60</v>
      </c>
      <c r="I247" s="7"/>
      <c r="M247" t="s">
        <v>27</v>
      </c>
    </row>
    <row r="248" spans="1:13">
      <c r="A248" s="3" t="s">
        <v>626</v>
      </c>
      <c r="B248" s="10" t="s">
        <v>627</v>
      </c>
      <c r="C248" s="12" t="s">
        <v>33</v>
      </c>
      <c r="D248" s="13">
        <v>-1</v>
      </c>
      <c r="E248" s="12" t="s">
        <v>33</v>
      </c>
      <c r="F248" s="7" t="s">
        <v>626</v>
      </c>
      <c r="G248" s="7" t="str">
        <f t="shared" si="3"/>
        <v>same</v>
      </c>
      <c r="H248" s="7" t="s">
        <v>42</v>
      </c>
      <c r="I248" s="7"/>
      <c r="M248" t="s">
        <v>27</v>
      </c>
    </row>
    <row r="249" spans="1:13">
      <c r="A249" s="3" t="s">
        <v>628</v>
      </c>
      <c r="B249" s="10" t="s">
        <v>629</v>
      </c>
      <c r="C249" s="12" t="s">
        <v>33</v>
      </c>
      <c r="D249" s="13">
        <v>-1</v>
      </c>
      <c r="E249" s="12" t="s">
        <v>33</v>
      </c>
      <c r="F249" s="7" t="s">
        <v>628</v>
      </c>
      <c r="G249" s="7" t="str">
        <f t="shared" si="3"/>
        <v>same</v>
      </c>
      <c r="H249" s="7" t="s">
        <v>131</v>
      </c>
      <c r="I249" s="7"/>
      <c r="M249" t="s">
        <v>27</v>
      </c>
    </row>
    <row r="250" spans="1:13">
      <c r="A250" s="3" t="s">
        <v>630</v>
      </c>
      <c r="B250" s="10" t="s">
        <v>631</v>
      </c>
      <c r="C250" s="12" t="s">
        <v>33</v>
      </c>
      <c r="D250" s="13">
        <v>-1</v>
      </c>
      <c r="E250" s="12" t="s">
        <v>33</v>
      </c>
      <c r="F250" s="7" t="s">
        <v>632</v>
      </c>
      <c r="G250" s="7" t="str">
        <f t="shared" si="3"/>
        <v>new</v>
      </c>
      <c r="H250" s="7" t="s">
        <v>395</v>
      </c>
      <c r="I250" s="7"/>
      <c r="M250" t="s">
        <v>27</v>
      </c>
    </row>
    <row r="251" spans="1:13">
      <c r="A251" s="3" t="s">
        <v>633</v>
      </c>
      <c r="B251" s="9" t="s">
        <v>634</v>
      </c>
      <c r="C251" s="12" t="s">
        <v>33</v>
      </c>
      <c r="D251" s="13">
        <v>-1</v>
      </c>
      <c r="E251" s="12" t="s">
        <v>33</v>
      </c>
      <c r="F251" s="7" t="s">
        <v>633</v>
      </c>
      <c r="G251" s="7" t="str">
        <f t="shared" si="3"/>
        <v>same</v>
      </c>
      <c r="H251" s="7" t="s">
        <v>60</v>
      </c>
      <c r="I251" s="7"/>
      <c r="M251" t="s">
        <v>27</v>
      </c>
    </row>
    <row r="252" spans="1:13">
      <c r="A252" s="3" t="s">
        <v>635</v>
      </c>
      <c r="B252" s="9" t="s">
        <v>636</v>
      </c>
      <c r="C252" s="12" t="s">
        <v>33</v>
      </c>
      <c r="D252" s="13">
        <v>-2</v>
      </c>
      <c r="E252" s="12" t="s">
        <v>33</v>
      </c>
      <c r="F252" s="7" t="s">
        <v>637</v>
      </c>
      <c r="G252" s="7" t="str">
        <f t="shared" si="3"/>
        <v>new</v>
      </c>
      <c r="H252" s="7" t="s">
        <v>60</v>
      </c>
      <c r="I252" s="7"/>
      <c r="M252" t="s">
        <v>27</v>
      </c>
    </row>
    <row r="253" spans="1:13" ht="22.5">
      <c r="A253" s="3" t="s">
        <v>638</v>
      </c>
      <c r="B253" s="10" t="s">
        <v>639</v>
      </c>
      <c r="C253" s="12" t="s">
        <v>33</v>
      </c>
      <c r="D253" s="13">
        <v>-2</v>
      </c>
      <c r="E253" s="12" t="s">
        <v>33</v>
      </c>
      <c r="F253" s="7" t="s">
        <v>638</v>
      </c>
      <c r="G253" s="7" t="str">
        <f t="shared" si="3"/>
        <v>same</v>
      </c>
      <c r="H253" s="7" t="s">
        <v>42</v>
      </c>
      <c r="I253" s="7"/>
      <c r="M253" t="s">
        <v>17</v>
      </c>
    </row>
    <row r="254" spans="1:13">
      <c r="A254" s="3" t="s">
        <v>640</v>
      </c>
      <c r="B254" s="10" t="s">
        <v>641</v>
      </c>
      <c r="C254" s="12" t="s">
        <v>33</v>
      </c>
      <c r="D254" s="13">
        <v>-2</v>
      </c>
      <c r="E254" s="12"/>
      <c r="F254" s="7" t="s">
        <v>642</v>
      </c>
      <c r="G254" s="7" t="str">
        <f t="shared" si="3"/>
        <v>new</v>
      </c>
      <c r="H254" s="7" t="s">
        <v>643</v>
      </c>
      <c r="I254" s="7"/>
      <c r="M254" t="s">
        <v>27</v>
      </c>
    </row>
    <row r="255" spans="1:13" ht="22.5">
      <c r="A255" s="3" t="s">
        <v>644</v>
      </c>
      <c r="B255" s="4" t="s">
        <v>645</v>
      </c>
      <c r="C255" s="12" t="s">
        <v>33</v>
      </c>
      <c r="D255" s="13">
        <v>-3</v>
      </c>
      <c r="E255" s="12" t="s">
        <v>33</v>
      </c>
      <c r="F255" s="7" t="s">
        <v>644</v>
      </c>
      <c r="G255" s="7" t="str">
        <f t="shared" si="3"/>
        <v>same</v>
      </c>
      <c r="H255" s="7" t="s">
        <v>545</v>
      </c>
      <c r="I255" s="7"/>
      <c r="M255" t="s">
        <v>27</v>
      </c>
    </row>
    <row r="256" spans="1:13">
      <c r="A256" s="3" t="s">
        <v>646</v>
      </c>
      <c r="B256" s="4" t="s">
        <v>647</v>
      </c>
      <c r="C256" s="12" t="s">
        <v>33</v>
      </c>
      <c r="D256" s="13">
        <v>-3</v>
      </c>
      <c r="E256" s="12" t="s">
        <v>33</v>
      </c>
      <c r="F256" s="7" t="s">
        <v>646</v>
      </c>
      <c r="G256" s="7" t="str">
        <f t="shared" si="3"/>
        <v>same</v>
      </c>
      <c r="H256" s="7" t="s">
        <v>343</v>
      </c>
      <c r="I256" s="7"/>
      <c r="M256" t="s">
        <v>269</v>
      </c>
    </row>
    <row r="257" spans="1:14">
      <c r="A257" s="3" t="s">
        <v>648</v>
      </c>
      <c r="B257" s="4" t="s">
        <v>649</v>
      </c>
      <c r="C257" s="12" t="s">
        <v>33</v>
      </c>
      <c r="D257" s="13">
        <v>-3</v>
      </c>
      <c r="E257" s="12" t="s">
        <v>33</v>
      </c>
      <c r="F257" s="7" t="s">
        <v>648</v>
      </c>
      <c r="G257" s="7" t="str">
        <f t="shared" si="3"/>
        <v>same</v>
      </c>
      <c r="H257" s="7" t="s">
        <v>650</v>
      </c>
      <c r="I257" s="7"/>
      <c r="M257" t="s">
        <v>269</v>
      </c>
    </row>
    <row r="258" spans="1:14" ht="22.5">
      <c r="A258" s="3" t="s">
        <v>651</v>
      </c>
      <c r="B258" s="4" t="s">
        <v>652</v>
      </c>
      <c r="C258" s="12" t="s">
        <v>15</v>
      </c>
      <c r="D258" s="13">
        <v>20</v>
      </c>
      <c r="E258" s="12" t="s">
        <v>15</v>
      </c>
      <c r="F258" s="14" t="s">
        <v>651</v>
      </c>
      <c r="G258" s="7" t="str">
        <f t="shared" ref="G258:G283" si="4">IF(F258=A258, "same", "new")</f>
        <v>same</v>
      </c>
      <c r="H258" s="7" t="s">
        <v>135</v>
      </c>
      <c r="I258" s="7">
        <v>1</v>
      </c>
      <c r="M258" t="s">
        <v>27</v>
      </c>
      <c r="N258" s="1"/>
    </row>
    <row r="259" spans="1:14">
      <c r="A259" s="3" t="s">
        <v>653</v>
      </c>
      <c r="B259" s="4" t="s">
        <v>654</v>
      </c>
      <c r="C259" s="12" t="s">
        <v>33</v>
      </c>
      <c r="D259" s="13">
        <v>-4</v>
      </c>
      <c r="E259" s="12" t="s">
        <v>33</v>
      </c>
      <c r="F259" s="7" t="s">
        <v>653</v>
      </c>
      <c r="G259" s="7" t="str">
        <f t="shared" si="4"/>
        <v>same</v>
      </c>
      <c r="H259" s="7" t="s">
        <v>42</v>
      </c>
      <c r="I259" s="7"/>
      <c r="M259" t="s">
        <v>27</v>
      </c>
    </row>
    <row r="260" spans="1:14">
      <c r="A260" s="3" t="s">
        <v>655</v>
      </c>
      <c r="B260" s="10" t="s">
        <v>649</v>
      </c>
      <c r="C260" s="12" t="s">
        <v>33</v>
      </c>
      <c r="D260" s="13">
        <v>-4</v>
      </c>
      <c r="E260" s="12" t="s">
        <v>33</v>
      </c>
      <c r="F260" s="7" t="s">
        <v>655</v>
      </c>
      <c r="G260" s="7" t="str">
        <f t="shared" si="4"/>
        <v>same</v>
      </c>
      <c r="H260" s="7" t="s">
        <v>650</v>
      </c>
      <c r="I260" s="7"/>
      <c r="M260" t="s">
        <v>27</v>
      </c>
    </row>
    <row r="261" spans="1:14" ht="22.5">
      <c r="A261" s="3" t="s">
        <v>656</v>
      </c>
      <c r="B261" s="4" t="s">
        <v>657</v>
      </c>
      <c r="C261" s="12" t="s">
        <v>33</v>
      </c>
      <c r="D261" s="13">
        <v>-5</v>
      </c>
      <c r="E261" s="12" t="s">
        <v>33</v>
      </c>
      <c r="F261" s="7" t="s">
        <v>656</v>
      </c>
      <c r="G261" s="7" t="str">
        <f t="shared" si="4"/>
        <v>same</v>
      </c>
      <c r="H261" s="7" t="s">
        <v>658</v>
      </c>
      <c r="I261" s="7"/>
      <c r="M261" t="s">
        <v>269</v>
      </c>
    </row>
    <row r="262" spans="1:14">
      <c r="A262" s="3" t="s">
        <v>659</v>
      </c>
      <c r="B262" s="9" t="s">
        <v>660</v>
      </c>
      <c r="C262" s="12" t="s">
        <v>33</v>
      </c>
      <c r="D262" s="13">
        <v>-5</v>
      </c>
      <c r="E262" s="12" t="s">
        <v>33</v>
      </c>
      <c r="F262" s="7" t="s">
        <v>659</v>
      </c>
      <c r="G262" s="7" t="str">
        <f t="shared" si="4"/>
        <v>same</v>
      </c>
      <c r="H262" s="7" t="s">
        <v>42</v>
      </c>
      <c r="I262" s="7"/>
      <c r="M262" t="s">
        <v>269</v>
      </c>
    </row>
    <row r="263" spans="1:14">
      <c r="A263" s="3" t="s">
        <v>661</v>
      </c>
      <c r="B263" s="9" t="s">
        <v>662</v>
      </c>
      <c r="C263" s="12" t="s">
        <v>33</v>
      </c>
      <c r="D263" s="13">
        <v>-5</v>
      </c>
      <c r="E263" s="12" t="s">
        <v>33</v>
      </c>
      <c r="F263" s="7" t="s">
        <v>661</v>
      </c>
      <c r="G263" s="7" t="str">
        <f t="shared" si="4"/>
        <v>same</v>
      </c>
      <c r="H263" s="7" t="s">
        <v>42</v>
      </c>
      <c r="I263" s="7"/>
      <c r="M263" t="s">
        <v>269</v>
      </c>
    </row>
    <row r="264" spans="1:14">
      <c r="A264" s="3" t="s">
        <v>663</v>
      </c>
      <c r="B264" s="4" t="s">
        <v>664</v>
      </c>
      <c r="C264" s="12" t="s">
        <v>33</v>
      </c>
      <c r="D264" s="13">
        <v>-5</v>
      </c>
      <c r="E264" s="12" t="s">
        <v>33</v>
      </c>
      <c r="F264" s="7" t="s">
        <v>663</v>
      </c>
      <c r="G264" s="7" t="str">
        <f t="shared" si="4"/>
        <v>same</v>
      </c>
      <c r="H264" s="7" t="s">
        <v>254</v>
      </c>
      <c r="I264" s="7"/>
      <c r="M264" t="s">
        <v>27</v>
      </c>
      <c r="N264" t="s">
        <v>37</v>
      </c>
    </row>
    <row r="265" spans="1:14">
      <c r="A265" s="3" t="s">
        <v>665</v>
      </c>
      <c r="B265" s="4" t="s">
        <v>364</v>
      </c>
      <c r="C265" s="12" t="s">
        <v>33</v>
      </c>
      <c r="D265" s="13">
        <v>-6</v>
      </c>
      <c r="E265" s="12" t="s">
        <v>33</v>
      </c>
      <c r="F265" s="7" t="s">
        <v>665</v>
      </c>
      <c r="G265" s="7" t="str">
        <f t="shared" si="4"/>
        <v>same</v>
      </c>
      <c r="H265" s="7" t="s">
        <v>262</v>
      </c>
      <c r="I265" s="7"/>
      <c r="M265" t="s">
        <v>27</v>
      </c>
    </row>
    <row r="266" spans="1:14">
      <c r="A266" s="3" t="s">
        <v>666</v>
      </c>
      <c r="B266" s="4" t="s">
        <v>667</v>
      </c>
      <c r="C266" s="12" t="s">
        <v>33</v>
      </c>
      <c r="D266" s="13">
        <v>-6</v>
      </c>
      <c r="E266" s="12" t="s">
        <v>33</v>
      </c>
      <c r="F266" s="7" t="s">
        <v>666</v>
      </c>
      <c r="G266" s="7" t="str">
        <f t="shared" si="4"/>
        <v>same</v>
      </c>
      <c r="H266" s="7" t="s">
        <v>668</v>
      </c>
      <c r="I266" s="7"/>
      <c r="M266" t="s">
        <v>269</v>
      </c>
    </row>
    <row r="267" spans="1:14">
      <c r="A267" s="3" t="s">
        <v>669</v>
      </c>
      <c r="B267" s="9" t="s">
        <v>670</v>
      </c>
      <c r="C267" s="12" t="s">
        <v>33</v>
      </c>
      <c r="D267" s="13">
        <v>-6</v>
      </c>
      <c r="E267" s="12" t="s">
        <v>33</v>
      </c>
      <c r="F267" s="7" t="s">
        <v>671</v>
      </c>
      <c r="G267" s="7" t="str">
        <f t="shared" si="4"/>
        <v>new</v>
      </c>
      <c r="H267" s="7" t="s">
        <v>60</v>
      </c>
      <c r="I267" s="7"/>
      <c r="M267" t="s">
        <v>269</v>
      </c>
    </row>
    <row r="268" spans="1:14" ht="22.5">
      <c r="A268" s="3" t="s">
        <v>672</v>
      </c>
      <c r="B268" s="4" t="s">
        <v>673</v>
      </c>
      <c r="C268" s="5" t="s">
        <v>33</v>
      </c>
      <c r="D268" s="6">
        <v>-6</v>
      </c>
      <c r="E268" s="5" t="s">
        <v>33</v>
      </c>
      <c r="F268" s="7" t="s">
        <v>672</v>
      </c>
      <c r="G268" s="7" t="str">
        <f t="shared" si="4"/>
        <v>same</v>
      </c>
      <c r="H268" s="7" t="s">
        <v>467</v>
      </c>
      <c r="I268" s="7"/>
      <c r="M268" t="s">
        <v>269</v>
      </c>
      <c r="N268" t="s">
        <v>37</v>
      </c>
    </row>
    <row r="269" spans="1:14" ht="22.5">
      <c r="A269" s="3" t="s">
        <v>674</v>
      </c>
      <c r="B269" s="4" t="s">
        <v>675</v>
      </c>
      <c r="C269" s="5" t="s">
        <v>33</v>
      </c>
      <c r="D269" s="6">
        <v>-7</v>
      </c>
      <c r="E269" s="5" t="s">
        <v>33</v>
      </c>
      <c r="F269" s="7" t="s">
        <v>674</v>
      </c>
      <c r="G269" s="7" t="str">
        <f t="shared" si="4"/>
        <v>same</v>
      </c>
      <c r="H269" s="7" t="s">
        <v>464</v>
      </c>
      <c r="I269" s="7"/>
      <c r="M269" t="s">
        <v>27</v>
      </c>
    </row>
    <row r="270" spans="1:14">
      <c r="A270" s="3" t="s">
        <v>676</v>
      </c>
      <c r="B270" s="4" t="s">
        <v>677</v>
      </c>
      <c r="C270" s="5" t="s">
        <v>33</v>
      </c>
      <c r="D270" s="6">
        <v>-7</v>
      </c>
      <c r="E270" s="15" t="s">
        <v>33</v>
      </c>
      <c r="F270" s="7" t="s">
        <v>676</v>
      </c>
      <c r="G270" s="7" t="str">
        <f t="shared" si="4"/>
        <v>same</v>
      </c>
      <c r="H270" s="7" t="s">
        <v>149</v>
      </c>
      <c r="I270" s="7"/>
      <c r="M270" t="s">
        <v>269</v>
      </c>
    </row>
    <row r="271" spans="1:14" ht="22.5">
      <c r="A271" s="3" t="s">
        <v>678</v>
      </c>
      <c r="B271" s="4" t="s">
        <v>679</v>
      </c>
      <c r="C271" s="12" t="s">
        <v>33</v>
      </c>
      <c r="D271" s="13">
        <v>-7</v>
      </c>
      <c r="E271" s="12" t="s">
        <v>33</v>
      </c>
      <c r="F271" s="7" t="s">
        <v>678</v>
      </c>
      <c r="G271" s="7" t="str">
        <f t="shared" si="4"/>
        <v>same</v>
      </c>
      <c r="H271" s="7" t="s">
        <v>680</v>
      </c>
      <c r="I271" s="7"/>
      <c r="M271" t="s">
        <v>269</v>
      </c>
    </row>
    <row r="272" spans="1:14" ht="22.5">
      <c r="A272" s="3" t="s">
        <v>681</v>
      </c>
      <c r="B272" s="4" t="s">
        <v>682</v>
      </c>
      <c r="C272" s="12" t="s">
        <v>33</v>
      </c>
      <c r="D272" s="13">
        <v>-7</v>
      </c>
      <c r="E272" s="12" t="s">
        <v>33</v>
      </c>
      <c r="F272" s="7" t="s">
        <v>683</v>
      </c>
      <c r="G272" s="7" t="str">
        <f t="shared" si="4"/>
        <v>new</v>
      </c>
      <c r="H272" s="7" t="s">
        <v>149</v>
      </c>
      <c r="I272" s="7"/>
      <c r="M272" t="s">
        <v>269</v>
      </c>
    </row>
    <row r="273" spans="1:14" ht="22.5">
      <c r="A273" s="3" t="s">
        <v>684</v>
      </c>
      <c r="B273" s="4" t="s">
        <v>685</v>
      </c>
      <c r="C273" s="12" t="s">
        <v>33</v>
      </c>
      <c r="D273" s="13">
        <v>-7</v>
      </c>
      <c r="E273" s="12" t="s">
        <v>33</v>
      </c>
      <c r="F273" s="7" t="s">
        <v>684</v>
      </c>
      <c r="G273" s="7" t="str">
        <f t="shared" si="4"/>
        <v>same</v>
      </c>
      <c r="H273" s="7" t="s">
        <v>686</v>
      </c>
      <c r="I273" s="7"/>
      <c r="M273" t="s">
        <v>269</v>
      </c>
    </row>
    <row r="274" spans="1:14" ht="22.5">
      <c r="A274" s="3" t="s">
        <v>687</v>
      </c>
      <c r="B274" s="4" t="s">
        <v>688</v>
      </c>
      <c r="C274" s="12" t="s">
        <v>33</v>
      </c>
      <c r="D274" s="13">
        <v>-9</v>
      </c>
      <c r="E274" s="12" t="s">
        <v>33</v>
      </c>
      <c r="F274" s="7" t="s">
        <v>687</v>
      </c>
      <c r="G274" s="7" t="str">
        <f t="shared" si="4"/>
        <v>same</v>
      </c>
      <c r="H274" s="7" t="s">
        <v>467</v>
      </c>
      <c r="I274" s="7"/>
      <c r="M274" t="s">
        <v>269</v>
      </c>
    </row>
    <row r="275" spans="1:14" ht="22.5">
      <c r="A275" s="3" t="s">
        <v>689</v>
      </c>
      <c r="B275" s="4" t="s">
        <v>690</v>
      </c>
      <c r="C275" s="12" t="s">
        <v>33</v>
      </c>
      <c r="D275" s="13">
        <v>-9</v>
      </c>
      <c r="E275" s="12" t="s">
        <v>33</v>
      </c>
      <c r="F275" s="7" t="s">
        <v>689</v>
      </c>
      <c r="G275" s="7" t="str">
        <f t="shared" si="4"/>
        <v>same</v>
      </c>
      <c r="H275" s="7" t="s">
        <v>691</v>
      </c>
      <c r="I275" s="7"/>
      <c r="M275" t="s">
        <v>27</v>
      </c>
    </row>
    <row r="276" spans="1:14">
      <c r="A276" s="3" t="s">
        <v>692</v>
      </c>
      <c r="B276" s="9" t="s">
        <v>693</v>
      </c>
      <c r="C276" s="12" t="s">
        <v>15</v>
      </c>
      <c r="D276" s="13">
        <v>7</v>
      </c>
      <c r="E276" s="12" t="s">
        <v>15</v>
      </c>
      <c r="F276" s="7" t="s">
        <v>692</v>
      </c>
      <c r="G276" s="7" t="str">
        <f t="shared" si="4"/>
        <v>same</v>
      </c>
      <c r="H276" s="7" t="s">
        <v>60</v>
      </c>
      <c r="I276" s="7">
        <v>1</v>
      </c>
      <c r="M276" t="s">
        <v>27</v>
      </c>
    </row>
    <row r="277" spans="1:14" ht="22.5">
      <c r="A277" s="3" t="s">
        <v>694</v>
      </c>
      <c r="B277" s="4" t="s">
        <v>695</v>
      </c>
      <c r="C277" s="12" t="s">
        <v>33</v>
      </c>
      <c r="D277" s="13">
        <v>-10</v>
      </c>
      <c r="E277" s="12" t="s">
        <v>33</v>
      </c>
      <c r="F277" s="7" t="s">
        <v>694</v>
      </c>
      <c r="G277" s="7" t="str">
        <f t="shared" si="4"/>
        <v>same</v>
      </c>
      <c r="H277" s="7" t="s">
        <v>606</v>
      </c>
      <c r="I277" s="7"/>
      <c r="M277" t="s">
        <v>269</v>
      </c>
      <c r="N277" t="s">
        <v>37</v>
      </c>
    </row>
    <row r="278" spans="1:14" ht="22.5">
      <c r="A278" s="3" t="s">
        <v>696</v>
      </c>
      <c r="B278" s="4" t="s">
        <v>697</v>
      </c>
      <c r="C278" s="12" t="s">
        <v>33</v>
      </c>
      <c r="D278" s="13">
        <v>-11</v>
      </c>
      <c r="E278" s="12" t="s">
        <v>33</v>
      </c>
      <c r="F278" s="7" t="s">
        <v>696</v>
      </c>
      <c r="G278" s="7" t="str">
        <f t="shared" si="4"/>
        <v>same</v>
      </c>
      <c r="H278" s="7" t="s">
        <v>698</v>
      </c>
      <c r="I278" s="7"/>
      <c r="M278" t="s">
        <v>269</v>
      </c>
    </row>
    <row r="279" spans="1:14">
      <c r="A279" s="3" t="s">
        <v>699</v>
      </c>
      <c r="B279" s="4" t="s">
        <v>700</v>
      </c>
      <c r="C279" s="12" t="s">
        <v>15</v>
      </c>
      <c r="D279" s="13">
        <v>12</v>
      </c>
      <c r="E279" s="12" t="s">
        <v>15</v>
      </c>
      <c r="F279" s="7" t="s">
        <v>701</v>
      </c>
      <c r="G279" s="7" t="str">
        <f t="shared" si="4"/>
        <v>new</v>
      </c>
      <c r="H279" s="7" t="s">
        <v>20</v>
      </c>
      <c r="I279" s="7"/>
      <c r="M279" t="s">
        <v>27</v>
      </c>
      <c r="N279" t="s">
        <v>37</v>
      </c>
    </row>
    <row r="280" spans="1:14">
      <c r="A280" s="3" t="s">
        <v>702</v>
      </c>
      <c r="B280" s="9" t="s">
        <v>703</v>
      </c>
      <c r="C280" s="12" t="s">
        <v>319</v>
      </c>
      <c r="D280" s="13">
        <v>1</v>
      </c>
      <c r="E280" s="12" t="s">
        <v>319</v>
      </c>
      <c r="F280" s="7" t="s">
        <v>702</v>
      </c>
      <c r="G280" s="7" t="str">
        <f t="shared" si="4"/>
        <v>same</v>
      </c>
      <c r="H280" s="7" t="s">
        <v>42</v>
      </c>
      <c r="I280" s="7">
        <v>1</v>
      </c>
      <c r="M280" t="s">
        <v>269</v>
      </c>
    </row>
    <row r="281" spans="1:14" ht="22.5">
      <c r="A281" s="3" t="s">
        <v>704</v>
      </c>
      <c r="B281" s="4" t="s">
        <v>705</v>
      </c>
      <c r="C281" s="12" t="s">
        <v>33</v>
      </c>
      <c r="D281" s="13">
        <v>-12</v>
      </c>
      <c r="E281" s="12" t="s">
        <v>33</v>
      </c>
      <c r="F281" s="7" t="s">
        <v>704</v>
      </c>
      <c r="G281" s="7" t="str">
        <f t="shared" si="4"/>
        <v>same</v>
      </c>
      <c r="H281" s="7" t="s">
        <v>706</v>
      </c>
      <c r="I281" s="7"/>
      <c r="M281" t="s">
        <v>269</v>
      </c>
    </row>
    <row r="282" spans="1:14">
      <c r="A282" s="3" t="s">
        <v>707</v>
      </c>
      <c r="B282" s="4" t="s">
        <v>708</v>
      </c>
      <c r="C282" s="12" t="s">
        <v>33</v>
      </c>
      <c r="D282" s="13">
        <v>-13</v>
      </c>
      <c r="E282" s="12" t="s">
        <v>33</v>
      </c>
      <c r="F282" s="7" t="s">
        <v>707</v>
      </c>
      <c r="G282" s="7" t="str">
        <f t="shared" si="4"/>
        <v>same</v>
      </c>
      <c r="H282" s="7" t="s">
        <v>464</v>
      </c>
      <c r="I282" s="7"/>
      <c r="M282" t="s">
        <v>269</v>
      </c>
    </row>
    <row r="283" spans="1:14">
      <c r="A283" s="3" t="s">
        <v>709</v>
      </c>
      <c r="B283" s="4" t="s">
        <v>710</v>
      </c>
      <c r="C283" s="12" t="s">
        <v>33</v>
      </c>
      <c r="D283" s="13">
        <v>-14</v>
      </c>
      <c r="E283" s="12" t="s">
        <v>33</v>
      </c>
      <c r="F283" s="7" t="s">
        <v>709</v>
      </c>
      <c r="G283" s="7" t="str">
        <f t="shared" si="4"/>
        <v>same</v>
      </c>
      <c r="H283" s="7" t="s">
        <v>711</v>
      </c>
      <c r="I283" s="7"/>
      <c r="M283" t="s">
        <v>269</v>
      </c>
    </row>
    <row r="284" spans="1:14">
      <c r="A284" s="9"/>
      <c r="B284" s="4" t="s">
        <v>712</v>
      </c>
      <c r="C284" s="16">
        <f>COUNTIF(C2:C283,"Accept")</f>
        <v>39</v>
      </c>
      <c r="D284" s="17">
        <f>C284/$C$288</f>
        <v>0.13829787234042554</v>
      </c>
      <c r="E284" s="16"/>
    </row>
    <row r="285" spans="1:14">
      <c r="A285" s="9"/>
      <c r="B285" s="4" t="s">
        <v>713</v>
      </c>
      <c r="C285" s="16">
        <f>COUNTIF(C2:C283,"More information")</f>
        <v>0</v>
      </c>
      <c r="D285" s="17">
        <f>C285/$C$288</f>
        <v>0</v>
      </c>
      <c r="E285" s="16"/>
    </row>
    <row r="286" spans="1:14">
      <c r="A286" s="9"/>
      <c r="B286" s="4" t="s">
        <v>714</v>
      </c>
      <c r="C286" s="16">
        <f>COUNTIF(C2:C283,"Evaluate")</f>
        <v>52</v>
      </c>
      <c r="D286" s="17">
        <f>C286/$C$288</f>
        <v>0.18439716312056736</v>
      </c>
      <c r="E286" s="16"/>
    </row>
    <row r="287" spans="1:14">
      <c r="A287" s="9"/>
      <c r="B287" s="4" t="s">
        <v>715</v>
      </c>
      <c r="C287" s="16">
        <f>COUNTIF(C2:C283,"Reject")</f>
        <v>191</v>
      </c>
      <c r="D287" s="17">
        <f>C287/$C$288</f>
        <v>0.67730496453900713</v>
      </c>
      <c r="E287" s="16"/>
    </row>
    <row r="288" spans="1:14">
      <c r="A288" s="9"/>
      <c r="B288" s="17" t="s">
        <v>716</v>
      </c>
      <c r="C288" s="16">
        <f>SUM(C284:C287)</f>
        <v>282</v>
      </c>
      <c r="D288" s="16">
        <f>SUM(D284:D287)</f>
        <v>1</v>
      </c>
      <c r="E288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Cathy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Buddenhagen</dc:creator>
  <cp:lastModifiedBy>Chris Buddenhagen</cp:lastModifiedBy>
  <dcterms:created xsi:type="dcterms:W3CDTF">2022-06-13T02:17:46Z</dcterms:created>
  <dcterms:modified xsi:type="dcterms:W3CDTF">2022-06-13T02:22:15Z</dcterms:modified>
</cp:coreProperties>
</file>