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drongla\Documents\Arduino\libraries\GolfBallStand\"/>
    </mc:Choice>
  </mc:AlternateContent>
  <bookViews>
    <workbookView xWindow="0" yWindow="0" windowWidth="28380" windowHeight="9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T40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5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1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9" i="1"/>
  <c r="N41" i="1"/>
  <c r="M41" i="1"/>
  <c r="L41" i="1"/>
  <c r="K41" i="1"/>
  <c r="N40" i="1"/>
  <c r="M40" i="1"/>
  <c r="L40" i="1"/>
  <c r="K40" i="1"/>
  <c r="N39" i="1"/>
  <c r="M39" i="1"/>
  <c r="L39" i="1"/>
  <c r="K39" i="1"/>
  <c r="N35" i="1"/>
  <c r="M35" i="1"/>
  <c r="L35" i="1"/>
  <c r="K35" i="1"/>
  <c r="N34" i="1"/>
  <c r="M34" i="1"/>
  <c r="L34" i="1"/>
  <c r="K34" i="1"/>
  <c r="N33" i="1"/>
  <c r="M33" i="1"/>
  <c r="L33" i="1"/>
  <c r="K33" i="1"/>
  <c r="K28" i="1"/>
  <c r="L28" i="1"/>
  <c r="M28" i="1"/>
  <c r="N28" i="1"/>
  <c r="K29" i="1"/>
  <c r="L29" i="1"/>
  <c r="M29" i="1"/>
  <c r="N29" i="1"/>
  <c r="N27" i="1"/>
  <c r="M27" i="1"/>
  <c r="L27" i="1"/>
  <c r="K27" i="1"/>
  <c r="K22" i="1"/>
  <c r="L22" i="1"/>
  <c r="M22" i="1"/>
  <c r="N22" i="1"/>
  <c r="K23" i="1"/>
  <c r="L23" i="1"/>
  <c r="M23" i="1"/>
  <c r="N23" i="1"/>
  <c r="N21" i="1"/>
  <c r="M21" i="1"/>
  <c r="L21" i="1"/>
  <c r="K21" i="1"/>
  <c r="K16" i="1"/>
  <c r="L16" i="1"/>
  <c r="M16" i="1"/>
  <c r="N16" i="1"/>
  <c r="K17" i="1"/>
  <c r="L17" i="1"/>
  <c r="M17" i="1"/>
  <c r="N17" i="1"/>
  <c r="N15" i="1"/>
  <c r="M15" i="1"/>
  <c r="L9" i="1"/>
  <c r="K9" i="1"/>
  <c r="L15" i="1"/>
  <c r="K15" i="1"/>
  <c r="L10" i="1"/>
  <c r="K10" i="1"/>
  <c r="M10" i="1"/>
  <c r="N10" i="1"/>
  <c r="K11" i="1"/>
  <c r="L11" i="1"/>
  <c r="M11" i="1"/>
  <c r="N11" i="1"/>
  <c r="N9" i="1"/>
  <c r="M9" i="1"/>
  <c r="J40" i="1"/>
  <c r="J41" i="1"/>
  <c r="J39" i="1"/>
  <c r="J34" i="1"/>
  <c r="J35" i="1"/>
  <c r="J33" i="1"/>
  <c r="J28" i="1"/>
  <c r="J29" i="1"/>
  <c r="J27" i="1"/>
  <c r="J22" i="1"/>
  <c r="J23" i="1"/>
  <c r="J21" i="1"/>
  <c r="J16" i="1"/>
  <c r="J17" i="1"/>
  <c r="J15" i="1"/>
  <c r="J10" i="1"/>
  <c r="J11" i="1"/>
  <c r="J9" i="1"/>
  <c r="L5" i="1"/>
  <c r="M5" i="1"/>
  <c r="N5" i="1"/>
  <c r="K5" i="1"/>
  <c r="L4" i="1"/>
  <c r="M4" i="1"/>
  <c r="N4" i="1"/>
  <c r="K4" i="1"/>
  <c r="J4" i="1"/>
  <c r="J3" i="1"/>
  <c r="K3" i="1"/>
  <c r="L3" i="1"/>
  <c r="M3" i="1"/>
  <c r="N3" i="1"/>
</calcChain>
</file>

<file path=xl/sharedStrings.xml><?xml version="1.0" encoding="utf-8"?>
<sst xmlns="http://schemas.openxmlformats.org/spreadsheetml/2006/main" count="96" uniqueCount="24">
  <si>
    <t>off</t>
  </si>
  <si>
    <t>red</t>
  </si>
  <si>
    <t>green</t>
  </si>
  <si>
    <t>blue</t>
  </si>
  <si>
    <t>white</t>
  </si>
  <si>
    <t>slot</t>
  </si>
  <si>
    <t>E</t>
  </si>
  <si>
    <t>Empty</t>
  </si>
  <si>
    <t>White</t>
  </si>
  <si>
    <t>Black</t>
  </si>
  <si>
    <t>Red</t>
  </si>
  <si>
    <t>Blue</t>
  </si>
  <si>
    <t>Green</t>
  </si>
  <si>
    <t>Yellow</t>
  </si>
  <si>
    <t>off/ext</t>
  </si>
  <si>
    <t>red/off</t>
  </si>
  <si>
    <t>green/off</t>
  </si>
  <si>
    <t>blue/off</t>
  </si>
  <si>
    <t>white/off</t>
  </si>
  <si>
    <t>m2</t>
  </si>
  <si>
    <t>m4</t>
  </si>
  <si>
    <t>M3</t>
  </si>
  <si>
    <t>m5</t>
  </si>
  <si>
    <t>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</si>
</sst>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0" fontId="0" fillId="0" borderId="1" xfId="0" applyBorder="1"/>
    <xf numFmtId="0" fontId="0" fillId="7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zoomScaleNormal="100" workbookViewId="0">
      <selection activeCell="Z28" sqref="Z28"/>
    </sheetView>
  </sheetViews>
  <sheetFormatPr defaultRowHeight="15" x14ac:dyDescent="0.25"/>
  <sheetData>
    <row r="1" spans="1:16" x14ac:dyDescent="0.25">
      <c r="A1" s="9" t="s">
        <v>7</v>
      </c>
    </row>
    <row r="2" spans="1:16" x14ac:dyDescent="0.2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</row>
    <row r="3" spans="1:16" x14ac:dyDescent="0.25">
      <c r="A3">
        <v>1</v>
      </c>
      <c r="B3">
        <v>211</v>
      </c>
      <c r="C3">
        <v>208</v>
      </c>
      <c r="D3">
        <v>208</v>
      </c>
      <c r="E3">
        <v>208</v>
      </c>
      <c r="F3">
        <v>205</v>
      </c>
      <c r="J3">
        <f>$B$3/$B$6</f>
        <v>1.3439490445859872</v>
      </c>
      <c r="K3">
        <f>$B$3/C3</f>
        <v>1.0144230769230769</v>
      </c>
      <c r="L3">
        <f>$B$3/D3</f>
        <v>1.0144230769230769</v>
      </c>
      <c r="M3">
        <f>$B$3/E3</f>
        <v>1.0144230769230769</v>
      </c>
      <c r="N3">
        <f>$B$3/F3</f>
        <v>1.0292682926829269</v>
      </c>
    </row>
    <row r="4" spans="1:16" x14ac:dyDescent="0.25">
      <c r="A4">
        <v>2</v>
      </c>
      <c r="B4">
        <v>180</v>
      </c>
      <c r="C4">
        <v>177</v>
      </c>
      <c r="D4">
        <v>174</v>
      </c>
      <c r="E4">
        <v>180</v>
      </c>
      <c r="F4">
        <v>172</v>
      </c>
      <c r="J4">
        <f>$B$4/$B$6</f>
        <v>1.1464968152866242</v>
      </c>
      <c r="K4">
        <f>$B$4/C4</f>
        <v>1.0169491525423728</v>
      </c>
      <c r="L4">
        <f t="shared" ref="L4:N4" si="0">$B$4/D4</f>
        <v>1.0344827586206897</v>
      </c>
      <c r="M4">
        <f t="shared" si="0"/>
        <v>1</v>
      </c>
      <c r="N4">
        <f t="shared" si="0"/>
        <v>1.0465116279069768</v>
      </c>
    </row>
    <row r="5" spans="1:16" x14ac:dyDescent="0.25">
      <c r="A5">
        <v>3</v>
      </c>
      <c r="B5">
        <v>191</v>
      </c>
      <c r="C5">
        <v>190</v>
      </c>
      <c r="D5">
        <v>191</v>
      </c>
      <c r="E5">
        <v>189</v>
      </c>
      <c r="F5">
        <v>188</v>
      </c>
      <c r="J5">
        <f>$B$5/$B$6</f>
        <v>1.2165605095541401</v>
      </c>
      <c r="K5">
        <f>$B$5/C5</f>
        <v>1.0052631578947369</v>
      </c>
      <c r="L5">
        <f t="shared" ref="L5:N5" si="1">$B$5/D5</f>
        <v>1</v>
      </c>
      <c r="M5">
        <f t="shared" si="1"/>
        <v>1.0105820105820107</v>
      </c>
      <c r="N5">
        <f t="shared" si="1"/>
        <v>1.0159574468085106</v>
      </c>
    </row>
    <row r="6" spans="1:16" x14ac:dyDescent="0.25">
      <c r="A6" s="1" t="s">
        <v>6</v>
      </c>
      <c r="B6" s="3">
        <v>157</v>
      </c>
      <c r="C6" s="3"/>
      <c r="D6" s="3"/>
      <c r="E6" s="3"/>
      <c r="F6" s="3"/>
      <c r="G6" s="2"/>
    </row>
    <row r="7" spans="1:16" x14ac:dyDescent="0.25">
      <c r="A7" s="9" t="s">
        <v>8</v>
      </c>
      <c r="P7" t="s">
        <v>19</v>
      </c>
    </row>
    <row r="8" spans="1:16" x14ac:dyDescent="0.25">
      <c r="A8" t="s">
        <v>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</row>
    <row r="9" spans="1:16" x14ac:dyDescent="0.25">
      <c r="A9">
        <v>1</v>
      </c>
      <c r="B9">
        <v>989</v>
      </c>
      <c r="C9">
        <v>317</v>
      </c>
      <c r="D9">
        <v>267</v>
      </c>
      <c r="E9">
        <v>456</v>
      </c>
      <c r="F9">
        <v>169</v>
      </c>
      <c r="J9">
        <f>B9/$B$12</f>
        <v>5.75</v>
      </c>
      <c r="K9">
        <f>B9/C9</f>
        <v>3.1198738170347005</v>
      </c>
      <c r="L9">
        <f>B9/D9</f>
        <v>3.7041198501872659</v>
      </c>
      <c r="M9">
        <f>B9/E9</f>
        <v>2.1688596491228069</v>
      </c>
      <c r="N9">
        <f>B9/F9</f>
        <v>5.8520710059171597</v>
      </c>
      <c r="P9">
        <f>F9+E9</f>
        <v>625</v>
      </c>
    </row>
    <row r="10" spans="1:16" x14ac:dyDescent="0.25">
      <c r="A10">
        <v>2</v>
      </c>
      <c r="B10">
        <v>988</v>
      </c>
      <c r="C10">
        <v>243</v>
      </c>
      <c r="D10">
        <v>250</v>
      </c>
      <c r="E10">
        <v>505</v>
      </c>
      <c r="F10">
        <v>144</v>
      </c>
      <c r="J10">
        <f t="shared" ref="J10:J11" si="2">B10/$B$12</f>
        <v>5.7441860465116283</v>
      </c>
      <c r="K10">
        <f t="shared" ref="K10:K11" si="3">B10/C10</f>
        <v>4.0658436213991767</v>
      </c>
      <c r="L10">
        <f>B10/D10</f>
        <v>3.952</v>
      </c>
      <c r="M10">
        <f t="shared" ref="M10:M11" si="4">B10/E10</f>
        <v>1.9564356435643564</v>
      </c>
      <c r="N10">
        <f t="shared" ref="N10:N11" si="5">B10/F10</f>
        <v>6.8611111111111107</v>
      </c>
      <c r="P10">
        <f>F10+E10</f>
        <v>649</v>
      </c>
    </row>
    <row r="11" spans="1:16" x14ac:dyDescent="0.25">
      <c r="A11">
        <v>3</v>
      </c>
      <c r="B11">
        <v>1003</v>
      </c>
      <c r="C11">
        <v>258</v>
      </c>
      <c r="D11">
        <v>354</v>
      </c>
      <c r="E11">
        <v>297</v>
      </c>
      <c r="F11">
        <v>149</v>
      </c>
      <c r="J11">
        <f t="shared" si="2"/>
        <v>5.8313953488372094</v>
      </c>
      <c r="K11">
        <f t="shared" si="3"/>
        <v>3.887596899224806</v>
      </c>
      <c r="L11">
        <f>B11/D11</f>
        <v>2.8333333333333335</v>
      </c>
      <c r="M11">
        <f t="shared" si="4"/>
        <v>3.3771043771043772</v>
      </c>
      <c r="N11">
        <f t="shared" si="5"/>
        <v>6.7315436241610742</v>
      </c>
      <c r="P11">
        <f>F11+E11</f>
        <v>446</v>
      </c>
    </row>
    <row r="12" spans="1:16" x14ac:dyDescent="0.25">
      <c r="A12" s="1" t="s">
        <v>6</v>
      </c>
      <c r="B12" s="3">
        <v>172</v>
      </c>
      <c r="C12" s="3"/>
      <c r="D12" s="3"/>
      <c r="E12" s="3"/>
      <c r="F12" s="3"/>
      <c r="G12" s="2"/>
      <c r="P12">
        <f>F12+E12</f>
        <v>0</v>
      </c>
    </row>
    <row r="13" spans="1:16" x14ac:dyDescent="0.25">
      <c r="A13" s="8" t="s">
        <v>9</v>
      </c>
      <c r="H13" t="s">
        <v>21</v>
      </c>
      <c r="P13">
        <f>F13+E13</f>
        <v>0</v>
      </c>
    </row>
    <row r="14" spans="1:16" x14ac:dyDescent="0.25">
      <c r="A14" t="s">
        <v>5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J14" t="s">
        <v>14</v>
      </c>
      <c r="K14" t="s">
        <v>15</v>
      </c>
      <c r="L14" t="s">
        <v>16</v>
      </c>
      <c r="M14" t="s">
        <v>17</v>
      </c>
      <c r="N14" t="s">
        <v>18</v>
      </c>
      <c r="P14" t="e">
        <f>F14+E14</f>
        <v>#VALUE!</v>
      </c>
    </row>
    <row r="15" spans="1:16" x14ac:dyDescent="0.25">
      <c r="A15">
        <v>1</v>
      </c>
      <c r="B15">
        <v>1020</v>
      </c>
      <c r="C15">
        <v>795</v>
      </c>
      <c r="D15">
        <v>703</v>
      </c>
      <c r="E15">
        <v>867</v>
      </c>
      <c r="F15">
        <v>556</v>
      </c>
      <c r="H15" s="14">
        <f>SUM(C15:F15)</f>
        <v>2921</v>
      </c>
      <c r="J15">
        <f>B15/$B$18</f>
        <v>5.9649122807017543</v>
      </c>
      <c r="K15">
        <f>B15/C15</f>
        <v>1.2830188679245282</v>
      </c>
      <c r="L15">
        <f>B15/D15</f>
        <v>1.4509246088193457</v>
      </c>
      <c r="M15">
        <f>B15/E15</f>
        <v>1.1764705882352942</v>
      </c>
      <c r="N15">
        <f>B15/F15</f>
        <v>1.8345323741007193</v>
      </c>
      <c r="P15">
        <f>F15+E15</f>
        <v>1423</v>
      </c>
    </row>
    <row r="16" spans="1:16" x14ac:dyDescent="0.25">
      <c r="A16">
        <v>2</v>
      </c>
      <c r="B16">
        <v>1019</v>
      </c>
      <c r="C16">
        <v>677</v>
      </c>
      <c r="D16">
        <v>604</v>
      </c>
      <c r="E16">
        <v>885</v>
      </c>
      <c r="F16">
        <v>452</v>
      </c>
      <c r="H16" s="14">
        <f t="shared" ref="H16:H42" si="6">SUM(C16:F16)</f>
        <v>2618</v>
      </c>
      <c r="J16">
        <f t="shared" ref="J16:J17" si="7">B16/$B$18</f>
        <v>5.9590643274853798</v>
      </c>
      <c r="K16">
        <f t="shared" ref="K16:K17" si="8">B16/C16</f>
        <v>1.5051698670605613</v>
      </c>
      <c r="L16">
        <f t="shared" ref="L16:L17" si="9">B16/D16</f>
        <v>1.6870860927152318</v>
      </c>
      <c r="M16">
        <f t="shared" ref="M16:M17" si="10">B16/E16</f>
        <v>1.1514124293785311</v>
      </c>
      <c r="N16">
        <f t="shared" ref="N16:N17" si="11">B16/F16</f>
        <v>2.2544247787610621</v>
      </c>
      <c r="P16">
        <f>F16+E16</f>
        <v>1337</v>
      </c>
    </row>
    <row r="17" spans="1:23" x14ac:dyDescent="0.25">
      <c r="A17">
        <v>3</v>
      </c>
      <c r="B17">
        <v>1019</v>
      </c>
      <c r="C17">
        <v>780</v>
      </c>
      <c r="D17">
        <v>830</v>
      </c>
      <c r="E17">
        <v>712</v>
      </c>
      <c r="F17">
        <v>535</v>
      </c>
      <c r="H17" s="14">
        <f t="shared" si="6"/>
        <v>2857</v>
      </c>
      <c r="J17">
        <f t="shared" si="7"/>
        <v>5.9590643274853798</v>
      </c>
      <c r="K17">
        <f t="shared" si="8"/>
        <v>1.3064102564102564</v>
      </c>
      <c r="L17">
        <f t="shared" si="9"/>
        <v>1.227710843373494</v>
      </c>
      <c r="M17">
        <f t="shared" si="10"/>
        <v>1.4311797752808988</v>
      </c>
      <c r="N17">
        <f t="shared" si="11"/>
        <v>1.9046728971962616</v>
      </c>
      <c r="P17">
        <f>F17+E17</f>
        <v>1247</v>
      </c>
    </row>
    <row r="18" spans="1:23" x14ac:dyDescent="0.25">
      <c r="A18" s="1" t="s">
        <v>6</v>
      </c>
      <c r="B18" s="3">
        <v>171</v>
      </c>
      <c r="C18" s="3"/>
      <c r="D18" s="3"/>
      <c r="E18" s="3"/>
      <c r="F18" s="3"/>
      <c r="G18" s="2"/>
      <c r="H18" s="14">
        <f t="shared" si="6"/>
        <v>0</v>
      </c>
      <c r="P18">
        <f>F18+E18</f>
        <v>0</v>
      </c>
    </row>
    <row r="19" spans="1:23" x14ac:dyDescent="0.25">
      <c r="A19" s="7" t="s">
        <v>10</v>
      </c>
      <c r="H19" s="14">
        <f t="shared" si="6"/>
        <v>0</v>
      </c>
      <c r="P19">
        <f>F19+E19</f>
        <v>0</v>
      </c>
    </row>
    <row r="20" spans="1:23" x14ac:dyDescent="0.25">
      <c r="A20" t="s">
        <v>5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H20" s="14">
        <f t="shared" si="6"/>
        <v>0</v>
      </c>
      <c r="J20" t="s">
        <v>14</v>
      </c>
      <c r="K20" t="s">
        <v>15</v>
      </c>
      <c r="L20" t="s">
        <v>16</v>
      </c>
      <c r="M20" t="s">
        <v>17</v>
      </c>
      <c r="N20" t="s">
        <v>18</v>
      </c>
      <c r="P20" t="e">
        <f>F20+E20</f>
        <v>#VALUE!</v>
      </c>
      <c r="R20" t="s">
        <v>20</v>
      </c>
    </row>
    <row r="21" spans="1:23" x14ac:dyDescent="0.25">
      <c r="A21">
        <v>1</v>
      </c>
      <c r="B21">
        <v>1020</v>
      </c>
      <c r="C21">
        <v>501</v>
      </c>
      <c r="D21">
        <v>708</v>
      </c>
      <c r="E21">
        <v>868</v>
      </c>
      <c r="F21">
        <v>410</v>
      </c>
      <c r="H21" s="14">
        <f t="shared" si="6"/>
        <v>2487</v>
      </c>
      <c r="J21">
        <f>B21/$B$24</f>
        <v>6.0714285714285712</v>
      </c>
      <c r="K21">
        <f>B21/C21</f>
        <v>2.0359281437125749</v>
      </c>
      <c r="L21">
        <f>B21/D21</f>
        <v>1.4406779661016949</v>
      </c>
      <c r="M21">
        <f>B21/E21</f>
        <v>1.1751152073732718</v>
      </c>
      <c r="N21">
        <f>B21/F21</f>
        <v>2.4878048780487805</v>
      </c>
      <c r="P21">
        <f>F21+E21</f>
        <v>1278</v>
      </c>
      <c r="R21" s="11">
        <f t="shared" ref="R16:R41" si="12">C21-D21</f>
        <v>-207</v>
      </c>
    </row>
    <row r="22" spans="1:23" x14ac:dyDescent="0.25">
      <c r="A22">
        <v>2</v>
      </c>
      <c r="B22">
        <v>1016</v>
      </c>
      <c r="C22">
        <v>429</v>
      </c>
      <c r="D22">
        <v>611</v>
      </c>
      <c r="E22">
        <v>892</v>
      </c>
      <c r="F22">
        <v>336</v>
      </c>
      <c r="H22" s="14">
        <f t="shared" si="6"/>
        <v>2268</v>
      </c>
      <c r="J22">
        <f t="shared" ref="J22:J23" si="13">B22/$B$24</f>
        <v>6.0476190476190474</v>
      </c>
      <c r="K22">
        <f t="shared" ref="K22:K23" si="14">B22/C22</f>
        <v>2.3682983682983685</v>
      </c>
      <c r="L22">
        <f t="shared" ref="L22:L23" si="15">B22/D22</f>
        <v>1.6628477905073649</v>
      </c>
      <c r="M22">
        <f t="shared" ref="M22:M23" si="16">B22/E22</f>
        <v>1.1390134529147982</v>
      </c>
      <c r="N22">
        <f t="shared" ref="N22:N23" si="17">B22/F22</f>
        <v>3.0238095238095237</v>
      </c>
      <c r="P22">
        <f>F22+E22</f>
        <v>1228</v>
      </c>
      <c r="R22" s="12">
        <f t="shared" si="12"/>
        <v>-182</v>
      </c>
      <c r="T22" s="10"/>
    </row>
    <row r="23" spans="1:23" x14ac:dyDescent="0.25">
      <c r="A23">
        <v>3</v>
      </c>
      <c r="B23">
        <v>1019</v>
      </c>
      <c r="C23">
        <v>432</v>
      </c>
      <c r="D23">
        <v>800</v>
      </c>
      <c r="E23">
        <v>710</v>
      </c>
      <c r="F23">
        <v>348</v>
      </c>
      <c r="H23" s="14">
        <f t="shared" si="6"/>
        <v>2290</v>
      </c>
      <c r="J23">
        <f t="shared" si="13"/>
        <v>6.0654761904761907</v>
      </c>
      <c r="K23">
        <f t="shared" si="14"/>
        <v>2.3587962962962963</v>
      </c>
      <c r="L23">
        <f t="shared" si="15"/>
        <v>1.2737499999999999</v>
      </c>
      <c r="M23">
        <f t="shared" si="16"/>
        <v>1.4352112676056339</v>
      </c>
      <c r="N23">
        <f t="shared" si="17"/>
        <v>2.9281609195402298</v>
      </c>
      <c r="P23">
        <f>F23+E23</f>
        <v>1058</v>
      </c>
      <c r="R23" s="13">
        <f t="shared" si="12"/>
        <v>-368</v>
      </c>
    </row>
    <row r="24" spans="1:23" x14ac:dyDescent="0.25">
      <c r="A24" s="1" t="s">
        <v>6</v>
      </c>
      <c r="B24" s="3">
        <v>168</v>
      </c>
      <c r="C24" s="3"/>
      <c r="D24" s="3"/>
      <c r="E24" s="3"/>
      <c r="F24" s="3"/>
      <c r="G24" s="2"/>
      <c r="H24" s="14">
        <f t="shared" si="6"/>
        <v>0</v>
      </c>
      <c r="P24">
        <f>F24+E24</f>
        <v>0</v>
      </c>
      <c r="R24">
        <f t="shared" si="12"/>
        <v>0</v>
      </c>
    </row>
    <row r="25" spans="1:23" x14ac:dyDescent="0.25">
      <c r="A25" s="6" t="s">
        <v>11</v>
      </c>
      <c r="H25" s="14">
        <f t="shared" si="6"/>
        <v>0</v>
      </c>
      <c r="P25">
        <f>F25+E25</f>
        <v>0</v>
      </c>
      <c r="R25">
        <f t="shared" si="12"/>
        <v>0</v>
      </c>
    </row>
    <row r="26" spans="1:23" x14ac:dyDescent="0.25">
      <c r="A26" t="s">
        <v>5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H26" s="14">
        <f t="shared" si="6"/>
        <v>0</v>
      </c>
      <c r="J26" t="s">
        <v>14</v>
      </c>
      <c r="K26" t="s">
        <v>15</v>
      </c>
      <c r="L26" t="s">
        <v>16</v>
      </c>
      <c r="M26" t="s">
        <v>17</v>
      </c>
      <c r="N26" t="s">
        <v>18</v>
      </c>
      <c r="P26" t="e">
        <f>F26+E26</f>
        <v>#VALUE!</v>
      </c>
      <c r="R26" t="e">
        <f t="shared" si="12"/>
        <v>#VALUE!</v>
      </c>
      <c r="T26" t="s">
        <v>22</v>
      </c>
      <c r="W26" t="s">
        <v>23</v>
      </c>
    </row>
    <row r="27" spans="1:23" x14ac:dyDescent="0.25">
      <c r="A27">
        <v>1</v>
      </c>
      <c r="B27">
        <v>1021</v>
      </c>
      <c r="C27">
        <v>778</v>
      </c>
      <c r="D27">
        <v>563</v>
      </c>
      <c r="E27">
        <v>702</v>
      </c>
      <c r="F27">
        <v>431</v>
      </c>
      <c r="H27" s="14">
        <f t="shared" si="6"/>
        <v>2474</v>
      </c>
      <c r="J27">
        <f>B27/$B$30</f>
        <v>5.4598930481283423</v>
      </c>
      <c r="K27">
        <f>B27/C27</f>
        <v>1.3123393316195373</v>
      </c>
      <c r="L27">
        <f>B27/D27</f>
        <v>1.8134991119005328</v>
      </c>
      <c r="M27">
        <f>B27/E27</f>
        <v>1.4544159544159545</v>
      </c>
      <c r="N27">
        <f>B27/F27</f>
        <v>2.3689095127610207</v>
      </c>
      <c r="P27">
        <f>F27+E27</f>
        <v>1133</v>
      </c>
      <c r="R27">
        <f t="shared" si="12"/>
        <v>215</v>
      </c>
      <c r="T27">
        <f>(C27+D27)-E27</f>
        <v>639</v>
      </c>
      <c r="U27">
        <v>587</v>
      </c>
      <c r="W27">
        <v>-148</v>
      </c>
    </row>
    <row r="28" spans="1:23" x14ac:dyDescent="0.25">
      <c r="A28">
        <v>2</v>
      </c>
      <c r="B28">
        <v>1007</v>
      </c>
      <c r="C28">
        <v>633</v>
      </c>
      <c r="D28">
        <v>531</v>
      </c>
      <c r="E28">
        <v>764</v>
      </c>
      <c r="F28">
        <v>379</v>
      </c>
      <c r="H28" s="14">
        <f t="shared" si="6"/>
        <v>2307</v>
      </c>
      <c r="J28">
        <f t="shared" ref="J28:J29" si="18">B28/$B$30</f>
        <v>5.3850267379679142</v>
      </c>
      <c r="K28">
        <f t="shared" ref="K28:K29" si="19">B28/C28</f>
        <v>1.5908372827804107</v>
      </c>
      <c r="L28">
        <f t="shared" ref="L28:L29" si="20">B28/D28</f>
        <v>1.896421845574388</v>
      </c>
      <c r="M28">
        <f t="shared" ref="M28:M29" si="21">B28/E28</f>
        <v>1.3180628272251309</v>
      </c>
      <c r="N28">
        <f t="shared" ref="N28:N29" si="22">B28/F28</f>
        <v>2.6569920844327175</v>
      </c>
      <c r="P28">
        <f>F28+E28</f>
        <v>1143</v>
      </c>
      <c r="R28">
        <f t="shared" si="12"/>
        <v>102</v>
      </c>
      <c r="T28">
        <f>(C28+D28)-E28</f>
        <v>400</v>
      </c>
      <c r="U28">
        <v>389</v>
      </c>
      <c r="W28">
        <v>-252</v>
      </c>
    </row>
    <row r="29" spans="1:23" x14ac:dyDescent="0.25">
      <c r="A29">
        <v>3</v>
      </c>
      <c r="B29">
        <v>1021</v>
      </c>
      <c r="C29">
        <v>747</v>
      </c>
      <c r="D29">
        <v>576</v>
      </c>
      <c r="E29">
        <v>713</v>
      </c>
      <c r="F29">
        <v>435</v>
      </c>
      <c r="H29" s="14">
        <f t="shared" si="6"/>
        <v>2471</v>
      </c>
      <c r="J29">
        <f t="shared" si="18"/>
        <v>5.4598930481283423</v>
      </c>
      <c r="K29">
        <f t="shared" si="19"/>
        <v>1.3668005354752342</v>
      </c>
      <c r="L29">
        <f t="shared" si="20"/>
        <v>1.7725694444444444</v>
      </c>
      <c r="M29">
        <f t="shared" si="21"/>
        <v>1.4319775596072932</v>
      </c>
      <c r="N29">
        <f t="shared" si="22"/>
        <v>2.3471264367816094</v>
      </c>
      <c r="P29">
        <f>F29+E29</f>
        <v>1148</v>
      </c>
      <c r="R29">
        <f t="shared" si="12"/>
        <v>171</v>
      </c>
      <c r="T29">
        <f>(C29+D29)-E29</f>
        <v>610</v>
      </c>
      <c r="U29">
        <v>879</v>
      </c>
      <c r="W29">
        <v>144</v>
      </c>
    </row>
    <row r="30" spans="1:23" x14ac:dyDescent="0.25">
      <c r="A30" s="1" t="s">
        <v>6</v>
      </c>
      <c r="B30" s="3">
        <v>187</v>
      </c>
      <c r="C30" s="3"/>
      <c r="D30" s="3"/>
      <c r="E30" s="3"/>
      <c r="F30" s="3"/>
      <c r="G30" s="2"/>
      <c r="H30" s="14">
        <f t="shared" si="6"/>
        <v>0</v>
      </c>
      <c r="P30">
        <f>F30+E30</f>
        <v>0</v>
      </c>
      <c r="R30">
        <f t="shared" si="12"/>
        <v>0</v>
      </c>
      <c r="T30">
        <f>(C30+D30)-E30</f>
        <v>0</v>
      </c>
    </row>
    <row r="31" spans="1:23" x14ac:dyDescent="0.25">
      <c r="A31" s="5" t="s">
        <v>12</v>
      </c>
      <c r="H31" s="14">
        <f t="shared" si="6"/>
        <v>0</v>
      </c>
      <c r="P31">
        <f>F31+E31</f>
        <v>0</v>
      </c>
      <c r="R31">
        <f t="shared" si="12"/>
        <v>0</v>
      </c>
      <c r="T31">
        <f>(C31+D31)-E31</f>
        <v>0</v>
      </c>
    </row>
    <row r="32" spans="1:23" x14ac:dyDescent="0.25">
      <c r="A32" t="s">
        <v>5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H32" s="14">
        <f t="shared" si="6"/>
        <v>0</v>
      </c>
      <c r="J32" t="s">
        <v>14</v>
      </c>
      <c r="K32" t="s">
        <v>15</v>
      </c>
      <c r="L32" t="s">
        <v>16</v>
      </c>
      <c r="M32" t="s">
        <v>17</v>
      </c>
      <c r="N32" t="s">
        <v>18</v>
      </c>
      <c r="P32" t="e">
        <f>F32+E32</f>
        <v>#VALUE!</v>
      </c>
      <c r="R32" t="e">
        <f t="shared" si="12"/>
        <v>#VALUE!</v>
      </c>
      <c r="T32" t="e">
        <f>(C32+D32)-E32</f>
        <v>#VALUE!</v>
      </c>
    </row>
    <row r="33" spans="1:23" x14ac:dyDescent="0.25">
      <c r="A33">
        <v>1</v>
      </c>
      <c r="B33">
        <v>1020</v>
      </c>
      <c r="C33">
        <v>750</v>
      </c>
      <c r="D33">
        <v>532</v>
      </c>
      <c r="E33">
        <v>830</v>
      </c>
      <c r="F33">
        <v>437</v>
      </c>
      <c r="H33" s="14">
        <f t="shared" si="6"/>
        <v>2549</v>
      </c>
      <c r="J33">
        <f>B33/$B$36</f>
        <v>6.0355029585798814</v>
      </c>
      <c r="K33">
        <f>B33/C33</f>
        <v>1.36</v>
      </c>
      <c r="L33">
        <f>B33/D33</f>
        <v>1.9172932330827068</v>
      </c>
      <c r="M33">
        <f>B33/E33</f>
        <v>1.2289156626506024</v>
      </c>
      <c r="N33">
        <f>B33/F33</f>
        <v>2.334096109839817</v>
      </c>
      <c r="P33">
        <f>F33+E33</f>
        <v>1267</v>
      </c>
      <c r="R33">
        <f t="shared" si="12"/>
        <v>218</v>
      </c>
      <c r="T33">
        <f>(C33+D33)-E33</f>
        <v>452</v>
      </c>
      <c r="U33">
        <v>433</v>
      </c>
      <c r="W33">
        <v>-322</v>
      </c>
    </row>
    <row r="34" spans="1:23" x14ac:dyDescent="0.25">
      <c r="A34">
        <v>2</v>
      </c>
      <c r="B34">
        <v>1017</v>
      </c>
      <c r="C34">
        <v>606</v>
      </c>
      <c r="D34">
        <v>452</v>
      </c>
      <c r="E34">
        <v>840</v>
      </c>
      <c r="F34">
        <v>345</v>
      </c>
      <c r="H34" s="14">
        <f t="shared" si="6"/>
        <v>2243</v>
      </c>
      <c r="J34">
        <f t="shared" ref="J34:J35" si="23">B34/$B$36</f>
        <v>6.0177514792899407</v>
      </c>
      <c r="K34">
        <f t="shared" ref="K34:K35" si="24">B34/C34</f>
        <v>1.6782178217821782</v>
      </c>
      <c r="L34">
        <f t="shared" ref="L34:L35" si="25">B34/D34</f>
        <v>2.25</v>
      </c>
      <c r="M34">
        <f t="shared" ref="M34:M35" si="26">B34/E34</f>
        <v>1.2107142857142856</v>
      </c>
      <c r="N34">
        <f t="shared" ref="N34:N35" si="27">B34/F34</f>
        <v>2.9478260869565216</v>
      </c>
      <c r="P34">
        <f>F34+E34</f>
        <v>1185</v>
      </c>
      <c r="R34">
        <f t="shared" si="12"/>
        <v>154</v>
      </c>
      <c r="T34">
        <f>(C34+D34)-E34</f>
        <v>218</v>
      </c>
      <c r="U34">
        <v>228</v>
      </c>
      <c r="W34">
        <v>-382</v>
      </c>
    </row>
    <row r="35" spans="1:23" x14ac:dyDescent="0.25">
      <c r="A35">
        <v>3</v>
      </c>
      <c r="B35">
        <v>1020</v>
      </c>
      <c r="C35">
        <v>665</v>
      </c>
      <c r="D35">
        <v>621</v>
      </c>
      <c r="E35">
        <v>625</v>
      </c>
      <c r="F35">
        <v>395</v>
      </c>
      <c r="H35" s="14">
        <f t="shared" si="6"/>
        <v>2306</v>
      </c>
      <c r="J35">
        <f t="shared" si="23"/>
        <v>6.0355029585798814</v>
      </c>
      <c r="K35">
        <f t="shared" si="24"/>
        <v>1.5338345864661653</v>
      </c>
      <c r="L35">
        <f t="shared" si="25"/>
        <v>1.642512077294686</v>
      </c>
      <c r="M35">
        <f t="shared" si="26"/>
        <v>1.6319999999999999</v>
      </c>
      <c r="N35">
        <f t="shared" si="27"/>
        <v>2.5822784810126582</v>
      </c>
      <c r="P35">
        <f>F35+E35</f>
        <v>1020</v>
      </c>
      <c r="R35">
        <f t="shared" si="12"/>
        <v>44</v>
      </c>
      <c r="T35">
        <f>(C35+D35)-E35</f>
        <v>661</v>
      </c>
      <c r="U35">
        <v>704</v>
      </c>
      <c r="W35">
        <v>-19</v>
      </c>
    </row>
    <row r="36" spans="1:23" x14ac:dyDescent="0.25">
      <c r="A36" s="1" t="s">
        <v>6</v>
      </c>
      <c r="B36" s="3">
        <v>169</v>
      </c>
      <c r="C36" s="3"/>
      <c r="D36" s="3"/>
      <c r="E36" s="3"/>
      <c r="F36" s="3"/>
      <c r="G36" s="2"/>
      <c r="H36" s="14">
        <f t="shared" si="6"/>
        <v>0</v>
      </c>
      <c r="P36">
        <f>F36+E36</f>
        <v>0</v>
      </c>
      <c r="R36">
        <f t="shared" si="12"/>
        <v>0</v>
      </c>
      <c r="T36">
        <f>(C36+D36)-E36</f>
        <v>0</v>
      </c>
    </row>
    <row r="37" spans="1:23" x14ac:dyDescent="0.25">
      <c r="A37" s="4" t="s">
        <v>13</v>
      </c>
      <c r="H37" s="14">
        <f t="shared" si="6"/>
        <v>0</v>
      </c>
      <c r="P37">
        <f>F37+E37</f>
        <v>0</v>
      </c>
      <c r="R37">
        <f t="shared" si="12"/>
        <v>0</v>
      </c>
      <c r="T37">
        <f>(C37+D37)-E37</f>
        <v>0</v>
      </c>
    </row>
    <row r="38" spans="1:23" x14ac:dyDescent="0.25">
      <c r="A38" t="s">
        <v>5</v>
      </c>
      <c r="B38" t="s">
        <v>0</v>
      </c>
      <c r="C38" t="s">
        <v>1</v>
      </c>
      <c r="D38" t="s">
        <v>2</v>
      </c>
      <c r="E38" t="s">
        <v>3</v>
      </c>
      <c r="F38" t="s">
        <v>4</v>
      </c>
      <c r="H38" s="14">
        <f t="shared" si="6"/>
        <v>0</v>
      </c>
      <c r="J38" t="s">
        <v>14</v>
      </c>
      <c r="K38" t="s">
        <v>15</v>
      </c>
      <c r="L38" t="s">
        <v>16</v>
      </c>
      <c r="M38" t="s">
        <v>17</v>
      </c>
      <c r="N38" t="s">
        <v>18</v>
      </c>
      <c r="P38" t="e">
        <f>F38+E38</f>
        <v>#VALUE!</v>
      </c>
      <c r="R38" t="e">
        <f t="shared" si="12"/>
        <v>#VALUE!</v>
      </c>
      <c r="T38" t="e">
        <f>(C38+D38)-E38</f>
        <v>#VALUE!</v>
      </c>
    </row>
    <row r="39" spans="1:23" x14ac:dyDescent="0.25">
      <c r="A39">
        <v>1</v>
      </c>
      <c r="B39">
        <v>1011</v>
      </c>
      <c r="C39">
        <v>304</v>
      </c>
      <c r="D39">
        <v>314</v>
      </c>
      <c r="E39">
        <v>748</v>
      </c>
      <c r="F39">
        <v>196</v>
      </c>
      <c r="H39" s="14">
        <f t="shared" si="6"/>
        <v>1562</v>
      </c>
      <c r="J39">
        <f>B39/$B$42</f>
        <v>5.8439306358381504</v>
      </c>
      <c r="K39">
        <f>B39/C39</f>
        <v>3.325657894736842</v>
      </c>
      <c r="L39">
        <f>B39/D39</f>
        <v>3.2197452229299364</v>
      </c>
      <c r="M39">
        <f>B39/E39</f>
        <v>1.3516042780748663</v>
      </c>
      <c r="N39">
        <f>B39/F39</f>
        <v>5.158163265306122</v>
      </c>
      <c r="P39">
        <f>F39+E39</f>
        <v>944</v>
      </c>
      <c r="R39">
        <f t="shared" si="12"/>
        <v>-10</v>
      </c>
      <c r="T39" s="11">
        <f>(C39+D39)-E39</f>
        <v>-130</v>
      </c>
    </row>
    <row r="40" spans="1:23" x14ac:dyDescent="0.25">
      <c r="A40">
        <v>2</v>
      </c>
      <c r="B40">
        <v>1001</v>
      </c>
      <c r="C40">
        <v>239</v>
      </c>
      <c r="D40">
        <v>291</v>
      </c>
      <c r="E40">
        <v>779</v>
      </c>
      <c r="F40">
        <v>162</v>
      </c>
      <c r="H40" s="14">
        <f t="shared" si="6"/>
        <v>1471</v>
      </c>
      <c r="J40">
        <f t="shared" ref="J40:J41" si="28">B40/$B$42</f>
        <v>5.7861271676300579</v>
      </c>
      <c r="K40">
        <f t="shared" ref="K40:K41" si="29">B40/C40</f>
        <v>4.1882845188284517</v>
      </c>
      <c r="L40">
        <f t="shared" ref="L40:L41" si="30">B40/D40</f>
        <v>3.4398625429553267</v>
      </c>
      <c r="M40">
        <f t="shared" ref="M40:M41" si="31">B40/E40</f>
        <v>1.2849807445442876</v>
      </c>
      <c r="N40">
        <f t="shared" ref="N40:N41" si="32">B40/F40</f>
        <v>6.1790123456790127</v>
      </c>
      <c r="P40">
        <f>F40+E40</f>
        <v>941</v>
      </c>
      <c r="R40">
        <f t="shared" si="12"/>
        <v>-52</v>
      </c>
      <c r="T40" s="12">
        <f>(C40+D40)-E40</f>
        <v>-249</v>
      </c>
    </row>
    <row r="41" spans="1:23" x14ac:dyDescent="0.25">
      <c r="A41">
        <v>3</v>
      </c>
      <c r="B41">
        <v>1011</v>
      </c>
      <c r="C41">
        <v>253</v>
      </c>
      <c r="D41">
        <v>415</v>
      </c>
      <c r="E41">
        <v>542</v>
      </c>
      <c r="F41">
        <v>185</v>
      </c>
      <c r="H41" s="14">
        <f t="shared" si="6"/>
        <v>1395</v>
      </c>
      <c r="J41">
        <f t="shared" si="28"/>
        <v>5.8439306358381504</v>
      </c>
      <c r="K41">
        <f t="shared" si="29"/>
        <v>3.9960474308300395</v>
      </c>
      <c r="L41">
        <f t="shared" si="30"/>
        <v>2.4361445783132529</v>
      </c>
      <c r="M41">
        <f t="shared" si="31"/>
        <v>1.8653136531365313</v>
      </c>
      <c r="N41">
        <f t="shared" si="32"/>
        <v>5.4648648648648646</v>
      </c>
      <c r="P41">
        <f>F41+E41</f>
        <v>727</v>
      </c>
      <c r="R41" s="10">
        <f t="shared" si="12"/>
        <v>-162</v>
      </c>
      <c r="T41" s="13">
        <f>(C41+D41)-E41</f>
        <v>126</v>
      </c>
    </row>
    <row r="42" spans="1:23" x14ac:dyDescent="0.25">
      <c r="A42" s="1" t="s">
        <v>6</v>
      </c>
      <c r="B42" s="3">
        <v>173</v>
      </c>
      <c r="C42" s="3"/>
      <c r="D42" s="3"/>
      <c r="E42" s="3"/>
      <c r="F42" s="3"/>
      <c r="G42" s="2"/>
      <c r="H42" s="14">
        <f t="shared" si="6"/>
        <v>0</v>
      </c>
    </row>
  </sheetData>
  <mergeCells count="7">
    <mergeCell ref="B42:F42"/>
    <mergeCell ref="B6:F6"/>
    <mergeCell ref="B12:F12"/>
    <mergeCell ref="B18:F18"/>
    <mergeCell ref="B24:F24"/>
    <mergeCell ref="B30:F30"/>
    <mergeCell ref="B36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drongla</dc:creator>
  <cp:lastModifiedBy>drongla</cp:lastModifiedBy>
  <dcterms:created xsi:type="dcterms:W3CDTF">2016-05-01T21:32:41Z</dcterms:created>
  <dcterms:modified xsi:type="dcterms:W3CDTF">2016-05-02T00:36:11Z</dcterms:modified>
</cp:coreProperties>
</file>