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. A. 0.0. HK241\Dự báo\Lab\Lab2\Problems_1\"/>
    </mc:Choice>
  </mc:AlternateContent>
  <bookViews>
    <workbookView xWindow="0" yWindow="0" windowWidth="28800" windowHeight="12300" activeTab="3"/>
  </bookViews>
  <sheets>
    <sheet name="Sheet2" sheetId="2" r:id="rId1"/>
    <sheet name="Monthly" sheetId="1" r:id="rId2"/>
    <sheet name="Sheet1" sheetId="7" r:id="rId3"/>
    <sheet name="SI - Multiplier" sheetId="3" r:id="rId4"/>
    <sheet name="Pro2.6_Sedan" sheetId="4" r:id="rId5"/>
    <sheet name="Probs2.6_MPV" sheetId="5" r:id="rId6"/>
    <sheet name="Sheet4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1" i="7" l="1"/>
  <c r="D111" i="7"/>
  <c r="E111" i="7" s="1"/>
  <c r="F111" i="7" s="1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8" i="7"/>
  <c r="D129" i="7"/>
  <c r="D128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9" i="7"/>
  <c r="D8" i="7"/>
  <c r="C129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8" i="7"/>
  <c r="C7" i="7"/>
  <c r="D112" i="7" l="1"/>
  <c r="E112" i="7" s="1"/>
  <c r="F112" i="7" s="1"/>
  <c r="K13" i="6"/>
  <c r="K12" i="6"/>
  <c r="K11" i="6"/>
  <c r="K10" i="6"/>
  <c r="K9" i="6"/>
  <c r="K8" i="6"/>
  <c r="K7" i="6"/>
  <c r="K6" i="6"/>
  <c r="K5" i="6"/>
  <c r="K4" i="6"/>
  <c r="K3" i="6"/>
  <c r="K2" i="6"/>
  <c r="L2" i="5"/>
  <c r="L13" i="5"/>
  <c r="L12" i="5"/>
  <c r="L11" i="5"/>
  <c r="L10" i="5"/>
  <c r="L9" i="5"/>
  <c r="L8" i="5"/>
  <c r="L7" i="5"/>
  <c r="L6" i="5"/>
  <c r="L5" i="5"/>
  <c r="L4" i="5"/>
  <c r="L3" i="5"/>
  <c r="L14" i="5"/>
  <c r="K13" i="5"/>
  <c r="K12" i="5"/>
  <c r="K11" i="5"/>
  <c r="K10" i="5"/>
  <c r="K9" i="5"/>
  <c r="K8" i="5"/>
  <c r="K7" i="5"/>
  <c r="K6" i="5"/>
  <c r="K5" i="5"/>
  <c r="K4" i="5"/>
  <c r="K3" i="5"/>
  <c r="K2" i="5"/>
  <c r="O3" i="3"/>
  <c r="K3" i="4"/>
  <c r="L3" i="4" s="1"/>
  <c r="K4" i="4"/>
  <c r="L4" i="4" s="1"/>
  <c r="K5" i="4"/>
  <c r="L5" i="4" s="1"/>
  <c r="K6" i="4"/>
  <c r="K7" i="4"/>
  <c r="L7" i="4" s="1"/>
  <c r="K8" i="4"/>
  <c r="K9" i="4"/>
  <c r="K10" i="4"/>
  <c r="L10" i="4" s="1"/>
  <c r="K11" i="4"/>
  <c r="L11" i="4" s="1"/>
  <c r="K12" i="4"/>
  <c r="L12" i="4" s="1"/>
  <c r="K13" i="4"/>
  <c r="L13" i="4" s="1"/>
  <c r="K2" i="4"/>
  <c r="K14" i="4" s="1"/>
  <c r="C16" i="4" s="1"/>
  <c r="K14" i="6" l="1"/>
  <c r="C16" i="6" s="1"/>
  <c r="L6" i="6" s="1"/>
  <c r="L9" i="4"/>
  <c r="L8" i="4"/>
  <c r="L6" i="4"/>
  <c r="L2" i="4"/>
  <c r="L14" i="4" s="1"/>
  <c r="K14" i="5"/>
  <c r="C16" i="5" s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2" i="1"/>
  <c r="L3" i="6" l="1"/>
  <c r="L10" i="6"/>
  <c r="L7" i="6"/>
  <c r="L12" i="6"/>
  <c r="L8" i="6"/>
  <c r="L4" i="6"/>
  <c r="L13" i="6"/>
  <c r="L9" i="6"/>
  <c r="L5" i="6"/>
  <c r="L11" i="6"/>
  <c r="L2" i="6"/>
  <c r="O16" i="3"/>
  <c r="O4" i="3"/>
  <c r="O5" i="3"/>
  <c r="O6" i="3"/>
  <c r="O7" i="3"/>
  <c r="O8" i="3"/>
  <c r="O9" i="3"/>
  <c r="O10" i="3"/>
  <c r="O11" i="3"/>
  <c r="O12" i="3"/>
  <c r="O13" i="3"/>
  <c r="O14" i="3"/>
  <c r="I18" i="3"/>
  <c r="C19" i="3"/>
  <c r="N16" i="3"/>
  <c r="N4" i="3"/>
  <c r="N5" i="3"/>
  <c r="N6" i="3"/>
  <c r="N7" i="3"/>
  <c r="N8" i="3"/>
  <c r="N9" i="3"/>
  <c r="N10" i="3"/>
  <c r="N11" i="3"/>
  <c r="N12" i="3"/>
  <c r="N13" i="3"/>
  <c r="N14" i="3"/>
  <c r="N3" i="3"/>
  <c r="L14" i="6" l="1"/>
  <c r="B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</calcChain>
</file>

<file path=xl/sharedStrings.xml><?xml version="1.0" encoding="utf-8"?>
<sst xmlns="http://schemas.openxmlformats.org/spreadsheetml/2006/main" count="366" uniqueCount="38">
  <si>
    <t>Average_daily_temperature_month</t>
  </si>
  <si>
    <t>TEMPERATURES &amp; HEATING DEGREE DAYS</t>
  </si>
  <si>
    <t>Long term mean</t>
  </si>
  <si>
    <t>Average daily temperature</t>
  </si>
  <si>
    <t>1981 to 2010</t>
  </si>
  <si>
    <t>Calendar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</si>
  <si>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</si>
  <si>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</si>
  <si>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</si>
  <si>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</si>
  <si>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</si>
  <si>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</si>
  <si>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</si>
  <si>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</si>
  <si>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</si>
  <si>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</si>
  <si>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</si>
  <si>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</si>
  <si>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</si>
  <si>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Table .Average temperatures. degree days and deviations from the long term mean (1.2.3)</t>
  </si>
  <si>
    <t>Median</t>
  </si>
  <si>
    <t>1981-2010</t>
  </si>
  <si>
    <t>Adjusted Seasonal Index (Median * )</t>
  </si>
  <si>
    <t>SI</t>
  </si>
  <si>
    <t>CMA_12</t>
  </si>
  <si>
    <t>------------</t>
  </si>
  <si>
    <t>Multiplier</t>
  </si>
  <si>
    <t>Tt</t>
  </si>
  <si>
    <t>St</t>
  </si>
  <si>
    <t>TCI = Y/S</t>
  </si>
  <si>
    <t>CI=TCI/T</t>
  </si>
  <si>
    <t>SCI = Y/T</t>
  </si>
  <si>
    <t>C = CMA12</t>
  </si>
  <si>
    <t>I=CI/C</t>
  </si>
  <si>
    <t>Adjusted Seasonal Index (St)</t>
  </si>
  <si>
    <t>2-year moving total</t>
  </si>
  <si>
    <t>CMA12</t>
  </si>
  <si>
    <t>12-Month moving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</si>
</sst>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MS Sans Serif"/>
    </font>
    <font>
      <b/>
      <sz val="9"/>
      <color theme="1"/>
      <name val="Arial"/>
      <family val="2"/>
    </font>
    <font>
      <b/>
      <u/>
      <sz val="9"/>
      <color theme="1"/>
      <name val="MS Sans Serif"/>
    </font>
    <font>
      <sz val="9"/>
      <color theme="1"/>
      <name val="MS Sans Serif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5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6" fillId="0" borderId="5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5" xfId="0" applyFont="1" applyBorder="1" applyAlignment="1">
      <alignment wrapText="1"/>
    </xf>
    <xf numFmtId="2" fontId="8" fillId="0" borderId="1" xfId="0" applyNumberFormat="1" applyFont="1" applyBorder="1" applyAlignment="1">
      <alignment horizontal="right" wrapText="1"/>
    </xf>
    <xf numFmtId="2" fontId="3" fillId="0" borderId="1" xfId="0" applyNumberFormat="1" applyFont="1" applyBorder="1" applyAlignment="1">
      <alignment wrapText="1"/>
    </xf>
    <xf numFmtId="2" fontId="8" fillId="0" borderId="5" xfId="0" applyNumberFormat="1" applyFont="1" applyBorder="1" applyAlignment="1">
      <alignment horizontal="right" wrapText="1"/>
    </xf>
    <xf numFmtId="2" fontId="3" fillId="0" borderId="5" xfId="0" applyNumberFormat="1" applyFont="1" applyBorder="1" applyAlignment="1">
      <alignment wrapText="1"/>
    </xf>
    <xf numFmtId="2" fontId="0" fillId="0" borderId="0" xfId="0" applyNumberFormat="1"/>
    <xf numFmtId="0" fontId="0" fillId="0" borderId="0" xfId="0" quotePrefix="1"/>
    <xf numFmtId="0" fontId="0" fillId="0" borderId="0" xfId="0" applyFont="1"/>
    <xf numFmtId="0" fontId="1" fillId="3" borderId="0" xfId="0" applyFont="1" applyFill="1"/>
    <xf numFmtId="0" fontId="0" fillId="4" borderId="0" xfId="0" applyFill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2" fontId="8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A6" sqref="A6:A17"/>
    </sheetView>
  </sheetViews>
  <sheetFormatPr defaultRowHeight="15" x14ac:dyDescent="0.25"/>
  <sheetData>
    <row r="1" spans="1:25" ht="28.5" thickBot="1" x14ac:dyDescent="0.3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5.5" customHeight="1" thickBot="1" x14ac:dyDescent="0.3">
      <c r="A2" s="20" t="s">
        <v>19</v>
      </c>
      <c r="B2" s="21"/>
      <c r="C2" s="21"/>
      <c r="D2" s="21"/>
      <c r="E2" s="21"/>
      <c r="F2" s="2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/>
      <c r="T2" s="3"/>
      <c r="U2" s="4"/>
      <c r="V2" s="4"/>
      <c r="W2" s="4"/>
      <c r="X2" s="4"/>
      <c r="Y2" s="4"/>
    </row>
    <row r="3" spans="1:25" ht="23.25" thickBot="1" x14ac:dyDescent="0.3">
      <c r="A3" s="3"/>
      <c r="B3" s="5" t="s">
        <v>2</v>
      </c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 t="s">
        <v>3</v>
      </c>
    </row>
    <row r="4" spans="1:25" ht="23.25" thickBot="1" x14ac:dyDescent="0.3">
      <c r="A4" s="3"/>
      <c r="B4" s="5" t="s">
        <v>4</v>
      </c>
      <c r="C4" s="3"/>
      <c r="D4" s="5">
        <v>2000</v>
      </c>
      <c r="E4" s="5">
        <v>2001</v>
      </c>
      <c r="F4" s="5">
        <v>2002</v>
      </c>
      <c r="G4" s="5">
        <v>2003</v>
      </c>
      <c r="H4" s="5">
        <v>2004</v>
      </c>
      <c r="I4" s="5">
        <v>2005</v>
      </c>
      <c r="J4" s="5">
        <v>2006</v>
      </c>
      <c r="K4" s="5">
        <v>2007</v>
      </c>
      <c r="L4" s="5">
        <v>2008</v>
      </c>
      <c r="M4" s="5">
        <v>2009</v>
      </c>
      <c r="N4" s="5">
        <v>2010</v>
      </c>
      <c r="O4" s="5">
        <v>2011</v>
      </c>
      <c r="P4" s="5">
        <v>2012</v>
      </c>
      <c r="Q4" s="5">
        <v>2013</v>
      </c>
      <c r="R4" s="5">
        <v>2014</v>
      </c>
      <c r="S4" s="5">
        <v>2015</v>
      </c>
      <c r="T4" s="5">
        <v>2016</v>
      </c>
      <c r="U4" s="5">
        <v>2017</v>
      </c>
      <c r="V4" s="5">
        <v>2018</v>
      </c>
      <c r="W4" s="5">
        <v>2019</v>
      </c>
      <c r="X4" s="5">
        <v>2020</v>
      </c>
      <c r="Y4" s="5">
        <v>2021</v>
      </c>
    </row>
    <row r="5" spans="1:25" ht="23.25" thickBot="1" x14ac:dyDescent="0.3">
      <c r="A5" s="8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thickBot="1" x14ac:dyDescent="0.3">
      <c r="A6" s="9" t="s">
        <v>6</v>
      </c>
      <c r="B6" s="11">
        <v>4.5999999999999996</v>
      </c>
      <c r="C6" s="12"/>
      <c r="D6" s="11">
        <v>5.5</v>
      </c>
      <c r="E6" s="11">
        <v>3.9</v>
      </c>
      <c r="F6" s="11">
        <v>6.1</v>
      </c>
      <c r="G6" s="11">
        <v>4.9000000000000004</v>
      </c>
      <c r="H6" s="11">
        <v>5.5</v>
      </c>
      <c r="I6" s="11">
        <v>6.4</v>
      </c>
      <c r="J6" s="11">
        <v>4.5</v>
      </c>
      <c r="K6" s="11">
        <v>6.9</v>
      </c>
      <c r="L6" s="11">
        <v>6.4</v>
      </c>
      <c r="M6" s="11">
        <v>3.3</v>
      </c>
      <c r="N6" s="11">
        <v>1.5</v>
      </c>
      <c r="O6" s="11">
        <v>3.9</v>
      </c>
      <c r="P6" s="11">
        <v>5.5</v>
      </c>
      <c r="Q6" s="11">
        <v>3.9</v>
      </c>
      <c r="R6" s="11">
        <v>5.6</v>
      </c>
      <c r="S6" s="11">
        <v>4.8</v>
      </c>
      <c r="T6" s="11">
        <v>5.7</v>
      </c>
      <c r="U6" s="11">
        <v>4.3</v>
      </c>
      <c r="V6" s="11">
        <v>5.3</v>
      </c>
      <c r="W6" s="11">
        <v>4.2</v>
      </c>
      <c r="X6" s="11">
        <v>6.7</v>
      </c>
      <c r="Y6" s="11">
        <v>3.3</v>
      </c>
    </row>
    <row r="7" spans="1:25" ht="15.75" thickBot="1" x14ac:dyDescent="0.3">
      <c r="A7" s="9" t="s">
        <v>7</v>
      </c>
      <c r="B7" s="11">
        <v>4.5999999999999996</v>
      </c>
      <c r="C7" s="12"/>
      <c r="D7" s="11">
        <v>6.4</v>
      </c>
      <c r="E7" s="11">
        <v>4.8</v>
      </c>
      <c r="F7" s="11">
        <v>7.2</v>
      </c>
      <c r="G7" s="11">
        <v>4.5</v>
      </c>
      <c r="H7" s="11">
        <v>5.6</v>
      </c>
      <c r="I7" s="11">
        <v>4.5</v>
      </c>
      <c r="J7" s="11">
        <v>4.2</v>
      </c>
      <c r="K7" s="11">
        <v>6</v>
      </c>
      <c r="L7" s="11">
        <v>5.4</v>
      </c>
      <c r="M7" s="11">
        <v>4.4000000000000004</v>
      </c>
      <c r="N7" s="11">
        <v>2.8</v>
      </c>
      <c r="O7" s="11">
        <v>6.3</v>
      </c>
      <c r="P7" s="11">
        <v>4.4000000000000004</v>
      </c>
      <c r="Q7" s="11">
        <v>3.4</v>
      </c>
      <c r="R7" s="11">
        <v>6.3</v>
      </c>
      <c r="S7" s="11">
        <v>4.3</v>
      </c>
      <c r="T7" s="11">
        <v>5.0999999999999996</v>
      </c>
      <c r="U7" s="11">
        <v>6.2</v>
      </c>
      <c r="V7" s="11">
        <v>3.1</v>
      </c>
      <c r="W7" s="11">
        <v>6.9</v>
      </c>
      <c r="X7" s="11">
        <v>6.4</v>
      </c>
      <c r="Y7" s="11">
        <v>5.0999999999999996</v>
      </c>
    </row>
    <row r="8" spans="1:25" ht="15.75" thickBot="1" x14ac:dyDescent="0.3">
      <c r="A8" s="9" t="s">
        <v>8</v>
      </c>
      <c r="B8" s="11">
        <v>6.5</v>
      </c>
      <c r="C8" s="12"/>
      <c r="D8" s="11">
        <v>7.5</v>
      </c>
      <c r="E8" s="11">
        <v>5.5</v>
      </c>
      <c r="F8" s="11">
        <v>7.6</v>
      </c>
      <c r="G8" s="11">
        <v>7.8</v>
      </c>
      <c r="H8" s="11">
        <v>6.6</v>
      </c>
      <c r="I8" s="11">
        <v>7.2</v>
      </c>
      <c r="J8" s="11">
        <v>5</v>
      </c>
      <c r="K8" s="11">
        <v>7.1</v>
      </c>
      <c r="L8" s="11">
        <v>6.1</v>
      </c>
      <c r="M8" s="11">
        <v>6.9</v>
      </c>
      <c r="N8" s="11">
        <v>6.1</v>
      </c>
      <c r="O8" s="11">
        <v>6.8</v>
      </c>
      <c r="P8" s="11">
        <v>8.5</v>
      </c>
      <c r="Q8" s="11">
        <v>3</v>
      </c>
      <c r="R8" s="11">
        <v>7.6</v>
      </c>
      <c r="S8" s="11">
        <v>6.3</v>
      </c>
      <c r="T8" s="11">
        <v>6.1</v>
      </c>
      <c r="U8" s="11">
        <v>8.5</v>
      </c>
      <c r="V8" s="11">
        <v>4.9000000000000004</v>
      </c>
      <c r="W8" s="11">
        <v>7.9</v>
      </c>
      <c r="X8" s="11">
        <v>6.8</v>
      </c>
      <c r="Y8" s="12"/>
    </row>
    <row r="9" spans="1:25" ht="15.75" thickBot="1" x14ac:dyDescent="0.3">
      <c r="A9" s="9" t="s">
        <v>9</v>
      </c>
      <c r="B9" s="11">
        <v>8.4</v>
      </c>
      <c r="C9" s="12"/>
      <c r="D9" s="11">
        <v>7.9</v>
      </c>
      <c r="E9" s="11">
        <v>7.8</v>
      </c>
      <c r="F9" s="11">
        <v>9.4</v>
      </c>
      <c r="G9" s="11">
        <v>9.9</v>
      </c>
      <c r="H9" s="11">
        <v>9.6</v>
      </c>
      <c r="I9" s="11">
        <v>8.8000000000000007</v>
      </c>
      <c r="J9" s="11">
        <v>8.5</v>
      </c>
      <c r="K9" s="11">
        <v>11.2</v>
      </c>
      <c r="L9" s="11">
        <v>7.9</v>
      </c>
      <c r="M9" s="11">
        <v>9.6999999999999993</v>
      </c>
      <c r="N9" s="11">
        <v>8.9</v>
      </c>
      <c r="O9" s="11">
        <v>11.7</v>
      </c>
      <c r="P9" s="11">
        <v>7.3</v>
      </c>
      <c r="Q9" s="11">
        <v>7.4</v>
      </c>
      <c r="R9" s="11">
        <v>10.1</v>
      </c>
      <c r="S9" s="11">
        <v>9.1</v>
      </c>
      <c r="T9" s="11">
        <v>7.5</v>
      </c>
      <c r="U9" s="11">
        <v>9</v>
      </c>
      <c r="V9" s="11">
        <v>9.5</v>
      </c>
      <c r="W9" s="11">
        <v>9.1</v>
      </c>
      <c r="X9" s="11">
        <v>10.3</v>
      </c>
      <c r="Y9" s="12"/>
    </row>
    <row r="10" spans="1:25" ht="15.75" thickBot="1" x14ac:dyDescent="0.3">
      <c r="A10" s="9" t="s">
        <v>10</v>
      </c>
      <c r="B10" s="11">
        <v>11.4</v>
      </c>
      <c r="C10" s="12"/>
      <c r="D10" s="11">
        <v>12.1</v>
      </c>
      <c r="E10" s="11">
        <v>12.4</v>
      </c>
      <c r="F10" s="11">
        <v>11.9</v>
      </c>
      <c r="G10" s="11">
        <v>12.1</v>
      </c>
      <c r="H10" s="11">
        <v>12.1</v>
      </c>
      <c r="I10" s="11">
        <v>11.2</v>
      </c>
      <c r="J10" s="11">
        <v>11.8</v>
      </c>
      <c r="K10" s="11">
        <v>11.9</v>
      </c>
      <c r="L10" s="11">
        <v>13</v>
      </c>
      <c r="M10" s="11">
        <v>11.9</v>
      </c>
      <c r="N10" s="11">
        <v>10.8</v>
      </c>
      <c r="O10" s="11">
        <v>12.3</v>
      </c>
      <c r="P10" s="11">
        <v>11.6</v>
      </c>
      <c r="Q10" s="11">
        <v>10.6</v>
      </c>
      <c r="R10" s="11">
        <v>12.3</v>
      </c>
      <c r="S10" s="11">
        <v>10.9</v>
      </c>
      <c r="T10" s="11">
        <v>12.2</v>
      </c>
      <c r="U10" s="11">
        <v>13</v>
      </c>
      <c r="V10" s="11">
        <v>12.9</v>
      </c>
      <c r="W10" s="11">
        <v>11.2</v>
      </c>
      <c r="X10" s="11">
        <v>12.6</v>
      </c>
      <c r="Y10" s="12"/>
    </row>
    <row r="11" spans="1:25" ht="15.75" thickBot="1" x14ac:dyDescent="0.3">
      <c r="A11" s="9" t="s">
        <v>11</v>
      </c>
      <c r="B11" s="11">
        <v>14.1</v>
      </c>
      <c r="C11" s="12"/>
      <c r="D11" s="11">
        <v>14.7</v>
      </c>
      <c r="E11" s="11">
        <v>14</v>
      </c>
      <c r="F11" s="11">
        <v>14.3</v>
      </c>
      <c r="G11" s="11">
        <v>15.9</v>
      </c>
      <c r="H11" s="11">
        <v>15.3</v>
      </c>
      <c r="I11" s="11">
        <v>15.4</v>
      </c>
      <c r="J11" s="11">
        <v>15.8</v>
      </c>
      <c r="K11" s="11">
        <v>14.9</v>
      </c>
      <c r="L11" s="11">
        <v>14</v>
      </c>
      <c r="M11" s="11">
        <v>14.8</v>
      </c>
      <c r="N11" s="11">
        <v>15.3</v>
      </c>
      <c r="O11" s="11">
        <v>14</v>
      </c>
      <c r="P11" s="11">
        <v>13.6</v>
      </c>
      <c r="Q11" s="11">
        <v>13.9</v>
      </c>
      <c r="R11" s="11">
        <v>15.2</v>
      </c>
      <c r="S11" s="11">
        <v>14</v>
      </c>
      <c r="T11" s="11">
        <v>14.9</v>
      </c>
      <c r="U11" s="11">
        <v>15.9</v>
      </c>
      <c r="V11" s="11">
        <v>15.9</v>
      </c>
      <c r="W11" s="11">
        <v>14.3</v>
      </c>
      <c r="X11" s="11">
        <v>15.1</v>
      </c>
      <c r="Y11" s="12"/>
    </row>
    <row r="12" spans="1:25" ht="15.75" thickBot="1" x14ac:dyDescent="0.3">
      <c r="A12" s="9" t="s">
        <v>12</v>
      </c>
      <c r="B12" s="11">
        <v>16.399999999999999</v>
      </c>
      <c r="C12" s="12"/>
      <c r="D12" s="11">
        <v>15.2</v>
      </c>
      <c r="E12" s="11">
        <v>16.7</v>
      </c>
      <c r="F12" s="11">
        <v>15.9</v>
      </c>
      <c r="G12" s="11">
        <v>17.5</v>
      </c>
      <c r="H12" s="11">
        <v>15.7</v>
      </c>
      <c r="I12" s="11">
        <v>16.600000000000001</v>
      </c>
      <c r="J12" s="11">
        <v>19.3</v>
      </c>
      <c r="K12" s="11">
        <v>15.2</v>
      </c>
      <c r="L12" s="11">
        <v>16.3</v>
      </c>
      <c r="M12" s="11">
        <v>16.2</v>
      </c>
      <c r="N12" s="11">
        <v>17</v>
      </c>
      <c r="O12" s="11">
        <v>15.3</v>
      </c>
      <c r="P12" s="11">
        <v>15.4</v>
      </c>
      <c r="Q12" s="11">
        <v>18.2</v>
      </c>
      <c r="R12" s="11">
        <v>17.600000000000001</v>
      </c>
      <c r="S12" s="11">
        <v>15.7</v>
      </c>
      <c r="T12" s="11">
        <v>16.7</v>
      </c>
      <c r="U12" s="11">
        <v>16.5</v>
      </c>
      <c r="V12" s="11">
        <v>18.7</v>
      </c>
      <c r="W12" s="11">
        <v>17.600000000000001</v>
      </c>
      <c r="X12" s="11">
        <v>15.7</v>
      </c>
      <c r="Y12" s="12"/>
    </row>
    <row r="13" spans="1:25" ht="15.75" thickBot="1" x14ac:dyDescent="0.3">
      <c r="A13" s="9" t="s">
        <v>13</v>
      </c>
      <c r="B13" s="11">
        <v>16.2</v>
      </c>
      <c r="C13" s="12"/>
      <c r="D13" s="11">
        <v>16.7</v>
      </c>
      <c r="E13" s="11">
        <v>16.7</v>
      </c>
      <c r="F13" s="11">
        <v>17</v>
      </c>
      <c r="G13" s="11">
        <v>18</v>
      </c>
      <c r="H13" s="11">
        <v>17.399999999999999</v>
      </c>
      <c r="I13" s="11">
        <v>16.100000000000001</v>
      </c>
      <c r="J13" s="11">
        <v>16.2</v>
      </c>
      <c r="K13" s="11">
        <v>15.5</v>
      </c>
      <c r="L13" s="11">
        <v>16.2</v>
      </c>
      <c r="M13" s="11">
        <v>16.600000000000001</v>
      </c>
      <c r="N13" s="11">
        <v>15.3</v>
      </c>
      <c r="O13" s="11">
        <v>15.4</v>
      </c>
      <c r="P13" s="11">
        <v>16.600000000000001</v>
      </c>
      <c r="Q13" s="11">
        <v>16.899999999999999</v>
      </c>
      <c r="R13" s="11">
        <v>15.2</v>
      </c>
      <c r="S13" s="11">
        <v>15.9</v>
      </c>
      <c r="T13" s="11">
        <v>16.899999999999999</v>
      </c>
      <c r="U13" s="11">
        <v>15.6</v>
      </c>
      <c r="V13" s="11">
        <v>16.7</v>
      </c>
      <c r="W13" s="11">
        <v>17.100000000000001</v>
      </c>
      <c r="X13" s="11">
        <v>17.2</v>
      </c>
      <c r="Y13" s="12"/>
    </row>
    <row r="14" spans="1:25" ht="23.25" thickBot="1" x14ac:dyDescent="0.3">
      <c r="A14" s="9" t="s">
        <v>14</v>
      </c>
      <c r="B14" s="11">
        <v>14</v>
      </c>
      <c r="C14" s="12"/>
      <c r="D14" s="11">
        <v>15.9</v>
      </c>
      <c r="E14" s="11">
        <v>14.1</v>
      </c>
      <c r="F14" s="11">
        <v>14.5</v>
      </c>
      <c r="G14" s="11">
        <v>14.3</v>
      </c>
      <c r="H14" s="11">
        <v>14.8</v>
      </c>
      <c r="I14" s="11">
        <v>15</v>
      </c>
      <c r="J14" s="11">
        <v>16.399999999999999</v>
      </c>
      <c r="K14" s="11">
        <v>13.9</v>
      </c>
      <c r="L14" s="11">
        <v>13.5</v>
      </c>
      <c r="M14" s="11">
        <v>14.2</v>
      </c>
      <c r="N14" s="11">
        <v>14</v>
      </c>
      <c r="O14" s="11">
        <v>15.1</v>
      </c>
      <c r="P14" s="11">
        <v>13.2</v>
      </c>
      <c r="Q14" s="11">
        <v>13.9</v>
      </c>
      <c r="R14" s="11">
        <v>14.9</v>
      </c>
      <c r="S14" s="11">
        <v>12.7</v>
      </c>
      <c r="T14" s="11">
        <v>15.8</v>
      </c>
      <c r="U14" s="11">
        <v>13.5</v>
      </c>
      <c r="V14" s="11">
        <v>13.8</v>
      </c>
      <c r="W14" s="11">
        <v>14.3</v>
      </c>
      <c r="X14" s="11">
        <v>14</v>
      </c>
      <c r="Y14" s="12"/>
    </row>
    <row r="15" spans="1:25" ht="15.75" thickBot="1" x14ac:dyDescent="0.3">
      <c r="A15" s="9" t="s">
        <v>15</v>
      </c>
      <c r="B15" s="11">
        <v>10.6</v>
      </c>
      <c r="C15" s="12"/>
      <c r="D15" s="11">
        <v>10.5</v>
      </c>
      <c r="E15" s="11">
        <v>13.6</v>
      </c>
      <c r="F15" s="11">
        <v>10.3</v>
      </c>
      <c r="G15" s="11">
        <v>9</v>
      </c>
      <c r="H15" s="11">
        <v>10.6</v>
      </c>
      <c r="I15" s="11">
        <v>13</v>
      </c>
      <c r="J15" s="11">
        <v>12.8</v>
      </c>
      <c r="K15" s="11">
        <v>11</v>
      </c>
      <c r="L15" s="11">
        <v>9.8000000000000007</v>
      </c>
      <c r="M15" s="11">
        <v>11.5</v>
      </c>
      <c r="N15" s="11">
        <v>10.4</v>
      </c>
      <c r="O15" s="11">
        <v>12.4</v>
      </c>
      <c r="P15" s="11">
        <v>9.5</v>
      </c>
      <c r="Q15" s="11">
        <v>12.5</v>
      </c>
      <c r="R15" s="11">
        <v>12.3</v>
      </c>
      <c r="S15" s="11">
        <v>10.9</v>
      </c>
      <c r="T15" s="11">
        <v>10.9</v>
      </c>
      <c r="U15" s="11">
        <v>12.3</v>
      </c>
      <c r="V15" s="11">
        <v>10.7</v>
      </c>
      <c r="W15" s="11">
        <v>10.1</v>
      </c>
      <c r="X15" s="11">
        <v>10.5</v>
      </c>
      <c r="Y15" s="12"/>
    </row>
    <row r="16" spans="1:25" ht="23.25" thickBot="1" x14ac:dyDescent="0.3">
      <c r="A16" s="9" t="s">
        <v>16</v>
      </c>
      <c r="B16" s="11">
        <v>7.3</v>
      </c>
      <c r="C16" s="12"/>
      <c r="D16" s="11">
        <v>7.1</v>
      </c>
      <c r="E16" s="11">
        <v>7.9</v>
      </c>
      <c r="F16" s="11">
        <v>8.8000000000000007</v>
      </c>
      <c r="G16" s="11">
        <v>8.4</v>
      </c>
      <c r="H16" s="11">
        <v>8</v>
      </c>
      <c r="I16" s="11">
        <v>6.4</v>
      </c>
      <c r="J16" s="11">
        <v>8.1</v>
      </c>
      <c r="K16" s="11">
        <v>7.5</v>
      </c>
      <c r="L16" s="11">
        <v>7</v>
      </c>
      <c r="M16" s="11">
        <v>8.4</v>
      </c>
      <c r="N16" s="11">
        <v>5.4</v>
      </c>
      <c r="O16" s="11">
        <v>9.5</v>
      </c>
      <c r="P16" s="11">
        <v>6.7</v>
      </c>
      <c r="Q16" s="11">
        <v>6.4</v>
      </c>
      <c r="R16" s="11">
        <v>8.4</v>
      </c>
      <c r="S16" s="11">
        <v>9.5</v>
      </c>
      <c r="T16" s="11">
        <v>5.8</v>
      </c>
      <c r="U16" s="11">
        <v>7</v>
      </c>
      <c r="V16" s="11">
        <v>8.1999999999999993</v>
      </c>
      <c r="W16" s="11">
        <v>6.5</v>
      </c>
      <c r="X16" s="11">
        <v>8.6999999999999993</v>
      </c>
      <c r="Y16" s="12"/>
    </row>
    <row r="17" spans="1:25" ht="23.25" thickBot="1" x14ac:dyDescent="0.3">
      <c r="A17" s="10" t="s">
        <v>17</v>
      </c>
      <c r="B17" s="13">
        <v>4.7</v>
      </c>
      <c r="C17" s="12"/>
      <c r="D17" s="13">
        <v>5.8</v>
      </c>
      <c r="E17" s="13">
        <v>4.0999999999999996</v>
      </c>
      <c r="F17" s="13">
        <v>6</v>
      </c>
      <c r="G17" s="13">
        <v>5</v>
      </c>
      <c r="H17" s="13">
        <v>5.7</v>
      </c>
      <c r="I17" s="13">
        <v>4.8</v>
      </c>
      <c r="J17" s="13">
        <v>6.4</v>
      </c>
      <c r="K17" s="13">
        <v>5</v>
      </c>
      <c r="L17" s="13">
        <v>3.7</v>
      </c>
      <c r="M17" s="13">
        <v>3.1</v>
      </c>
      <c r="N17" s="13">
        <v>-0.3</v>
      </c>
      <c r="O17" s="13">
        <v>5.9</v>
      </c>
      <c r="P17" s="13">
        <v>4.8</v>
      </c>
      <c r="Q17" s="13">
        <v>6.4</v>
      </c>
      <c r="R17" s="13">
        <v>5.5</v>
      </c>
      <c r="S17" s="13">
        <v>9.5</v>
      </c>
      <c r="T17" s="13">
        <v>6.5</v>
      </c>
      <c r="U17" s="13">
        <v>5.0999999999999996</v>
      </c>
      <c r="V17" s="13">
        <v>6.8</v>
      </c>
      <c r="W17" s="13">
        <v>6</v>
      </c>
      <c r="X17" s="13">
        <v>5.3</v>
      </c>
      <c r="Y17" s="14"/>
    </row>
    <row r="18" spans="1:25" ht="15.75" thickBot="1" x14ac:dyDescent="0.3">
      <c r="A18" s="10" t="s">
        <v>18</v>
      </c>
      <c r="B18" s="5">
        <v>9.9</v>
      </c>
      <c r="C18" s="3"/>
      <c r="D18" s="5">
        <v>10.5</v>
      </c>
      <c r="E18" s="5">
        <v>10.199999999999999</v>
      </c>
      <c r="F18" s="5">
        <v>10.8</v>
      </c>
      <c r="G18" s="5">
        <v>10.6</v>
      </c>
      <c r="H18" s="5">
        <v>10.6</v>
      </c>
      <c r="I18" s="5">
        <v>10.5</v>
      </c>
      <c r="J18" s="5">
        <v>10.8</v>
      </c>
      <c r="K18" s="5">
        <v>10.5</v>
      </c>
      <c r="L18" s="5">
        <v>10</v>
      </c>
      <c r="M18" s="5">
        <v>10.1</v>
      </c>
      <c r="N18" s="5">
        <v>9</v>
      </c>
      <c r="O18" s="5">
        <v>10.7</v>
      </c>
      <c r="P18" s="5">
        <v>9.8000000000000007</v>
      </c>
      <c r="Q18" s="5">
        <v>9.6999999999999993</v>
      </c>
      <c r="R18" s="5">
        <v>10.9</v>
      </c>
      <c r="S18" s="5">
        <v>10.3</v>
      </c>
      <c r="T18" s="5">
        <v>10.3</v>
      </c>
      <c r="U18" s="5">
        <v>10.6</v>
      </c>
      <c r="V18" s="5">
        <v>10.6</v>
      </c>
      <c r="W18" s="5">
        <v>10.5</v>
      </c>
      <c r="X18" s="5">
        <v>10.8</v>
      </c>
      <c r="Y18" s="6"/>
    </row>
    <row r="20" spans="1:25" x14ac:dyDescent="0.25">
      <c r="B20">
        <f>AVERAGE(B6:B17)</f>
        <v>9.9</v>
      </c>
      <c r="D20" s="15">
        <f>AVERAGE(D6:D17)</f>
        <v>10.441666666666666</v>
      </c>
      <c r="E20" s="15">
        <f>AVERAGE(E6:E17)</f>
        <v>10.124999999999998</v>
      </c>
      <c r="F20" s="15">
        <f t="shared" ref="F20:Y20" si="0">AVERAGE(F6:F17)</f>
        <v>10.75</v>
      </c>
      <c r="G20" s="15">
        <f t="shared" si="0"/>
        <v>10.608333333333333</v>
      </c>
      <c r="H20" s="15">
        <f t="shared" si="0"/>
        <v>10.575000000000001</v>
      </c>
      <c r="I20" s="15">
        <f t="shared" si="0"/>
        <v>10.45</v>
      </c>
      <c r="J20" s="15">
        <f t="shared" si="0"/>
        <v>10.749999999999998</v>
      </c>
      <c r="K20" s="15">
        <f t="shared" si="0"/>
        <v>10.508333333333335</v>
      </c>
      <c r="L20" s="15">
        <f t="shared" si="0"/>
        <v>9.9416666666666664</v>
      </c>
      <c r="M20" s="15">
        <f t="shared" si="0"/>
        <v>10.083333333333334</v>
      </c>
      <c r="N20" s="15">
        <f t="shared" si="0"/>
        <v>8.9333333333333353</v>
      </c>
      <c r="O20" s="15">
        <f t="shared" si="0"/>
        <v>10.716666666666667</v>
      </c>
      <c r="P20" s="15">
        <f t="shared" si="0"/>
        <v>9.7583333333333346</v>
      </c>
      <c r="Q20" s="15">
        <f t="shared" si="0"/>
        <v>9.7083333333333357</v>
      </c>
      <c r="R20" s="15">
        <f t="shared" si="0"/>
        <v>10.91666666666667</v>
      </c>
      <c r="S20" s="15">
        <f t="shared" si="0"/>
        <v>10.3</v>
      </c>
      <c r="T20" s="15">
        <f t="shared" si="0"/>
        <v>10.341666666666667</v>
      </c>
      <c r="U20" s="15">
        <f t="shared" si="0"/>
        <v>10.574999999999999</v>
      </c>
      <c r="V20" s="15">
        <f t="shared" si="0"/>
        <v>10.541666666666666</v>
      </c>
      <c r="W20" s="15">
        <f t="shared" si="0"/>
        <v>10.433333333333332</v>
      </c>
      <c r="X20" s="15">
        <f t="shared" si="0"/>
        <v>10.775</v>
      </c>
      <c r="Y20" s="15">
        <f t="shared" si="0"/>
        <v>4.1999999999999993</v>
      </c>
    </row>
  </sheetData>
  <mergeCells count="1">
    <mergeCell ref="A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topLeftCell="A100" workbookViewId="0">
      <selection activeCell="B129" sqref="B129:E129"/>
    </sheetView>
  </sheetViews>
  <sheetFormatPr defaultRowHeight="15" x14ac:dyDescent="0.25"/>
  <cols>
    <col min="1" max="1" width="9.7109375" bestFit="1" customWidth="1"/>
    <col min="2" max="2" width="12" customWidth="1"/>
    <col min="3" max="3" width="33.42578125" bestFit="1" customWidth="1"/>
    <col min="11" max="11" width="10.140625" bestFit="1" customWidth="1"/>
  </cols>
  <sheetData>
    <row r="1" spans="1:12" ht="15.75" thickBot="1" x14ac:dyDescent="0.3">
      <c r="C1" s="1" t="s">
        <v>0</v>
      </c>
      <c r="D1" s="1" t="s">
        <v>24</v>
      </c>
      <c r="E1" s="1" t="s">
        <v>23</v>
      </c>
      <c r="F1" s="17" t="s">
        <v>27</v>
      </c>
      <c r="G1" s="17" t="s">
        <v>28</v>
      </c>
      <c r="H1" s="17" t="s">
        <v>29</v>
      </c>
      <c r="I1" s="17" t="s">
        <v>31</v>
      </c>
      <c r="J1" s="17" t="s">
        <v>30</v>
      </c>
      <c r="K1" s="17" t="s">
        <v>32</v>
      </c>
      <c r="L1" s="17" t="s">
        <v>33</v>
      </c>
    </row>
    <row r="2" spans="1:12" ht="15.75" thickBot="1" x14ac:dyDescent="0.3">
      <c r="A2" t="s">
        <v>21</v>
      </c>
      <c r="B2" s="9" t="s">
        <v>6</v>
      </c>
      <c r="C2" s="11">
        <v>4.5999999999999996</v>
      </c>
      <c r="D2" s="1"/>
      <c r="E2" s="1"/>
      <c r="F2" s="1">
        <v>9.0152867450166045</v>
      </c>
      <c r="G2" s="18">
        <v>0.49000049722874689</v>
      </c>
      <c r="H2">
        <f>C2/G2</f>
        <v>9.3877455758021036</v>
      </c>
      <c r="I2">
        <f>C2/F2</f>
        <v>0.51024444702690674</v>
      </c>
      <c r="J2">
        <f>H2/F2</f>
        <v>1.0413141413379208</v>
      </c>
    </row>
    <row r="3" spans="1:12" ht="15.75" thickBot="1" x14ac:dyDescent="0.3">
      <c r="B3" s="9" t="s">
        <v>7</v>
      </c>
      <c r="C3" s="11">
        <v>4.5999999999999996</v>
      </c>
      <c r="D3" s="1"/>
      <c r="E3" s="1"/>
      <c r="F3" s="1">
        <v>9.0189846707284573</v>
      </c>
      <c r="G3" s="18">
        <v>0.52790979931579207</v>
      </c>
      <c r="H3">
        <f t="shared" ref="H3:H66" si="0">C3/G3</f>
        <v>8.7136097984199576</v>
      </c>
      <c r="I3">
        <f t="shared" ref="I3:I66" si="1">C3/F3</f>
        <v>0.51003523877022627</v>
      </c>
      <c r="J3">
        <f t="shared" ref="J3:J66" si="2">H3/F3</f>
        <v>0.96614088132341458</v>
      </c>
    </row>
    <row r="4" spans="1:12" ht="15.75" thickBot="1" x14ac:dyDescent="0.3">
      <c r="B4" s="9" t="s">
        <v>8</v>
      </c>
      <c r="C4" s="11">
        <v>6.5</v>
      </c>
      <c r="D4" s="1"/>
      <c r="E4" s="1"/>
      <c r="F4" s="1">
        <v>9.0226841132699978</v>
      </c>
      <c r="G4" s="18">
        <v>0.64975560246109754</v>
      </c>
      <c r="H4">
        <f t="shared" si="0"/>
        <v>10.003761376400245</v>
      </c>
      <c r="I4">
        <f t="shared" si="1"/>
        <v>0.7204064686737961</v>
      </c>
      <c r="J4">
        <f t="shared" si="2"/>
        <v>1.1087345240965867</v>
      </c>
    </row>
    <row r="5" spans="1:12" ht="15.75" thickBot="1" x14ac:dyDescent="0.3">
      <c r="B5" s="9" t="s">
        <v>9</v>
      </c>
      <c r="C5" s="11">
        <v>8.4</v>
      </c>
      <c r="D5" s="1"/>
      <c r="E5" s="1"/>
      <c r="F5" s="1">
        <v>9.0263850732634054</v>
      </c>
      <c r="G5" s="18">
        <v>0.88223923372528312</v>
      </c>
      <c r="H5">
        <f t="shared" si="0"/>
        <v>9.5212269857130867</v>
      </c>
      <c r="I5">
        <f t="shared" si="1"/>
        <v>0.93060510180107558</v>
      </c>
      <c r="J5">
        <f t="shared" si="2"/>
        <v>1.0548217152750803</v>
      </c>
    </row>
    <row r="6" spans="1:12" ht="15.75" thickBot="1" x14ac:dyDescent="0.3">
      <c r="B6" s="9" t="s">
        <v>10</v>
      </c>
      <c r="C6" s="11">
        <v>11.4</v>
      </c>
      <c r="D6" s="1"/>
      <c r="E6" s="1"/>
      <c r="F6" s="1">
        <v>9.0300875513311105</v>
      </c>
      <c r="G6" s="18">
        <v>1.1456674126776256</v>
      </c>
      <c r="H6">
        <f t="shared" si="0"/>
        <v>9.9505317807339928</v>
      </c>
      <c r="I6">
        <f t="shared" si="1"/>
        <v>1.2624462315782912</v>
      </c>
      <c r="J6">
        <f t="shared" si="2"/>
        <v>1.1019308200690923</v>
      </c>
    </row>
    <row r="7" spans="1:12" ht="15.75" thickBot="1" x14ac:dyDescent="0.3">
      <c r="B7" s="9" t="s">
        <v>11</v>
      </c>
      <c r="C7" s="11">
        <v>14.1</v>
      </c>
      <c r="D7" s="1"/>
      <c r="E7" s="1"/>
      <c r="F7" s="1">
        <v>9.0337915480958078</v>
      </c>
      <c r="G7" s="18">
        <v>1.3878385004858818</v>
      </c>
      <c r="H7">
        <f t="shared" si="0"/>
        <v>10.159683561930004</v>
      </c>
      <c r="I7">
        <f t="shared" si="1"/>
        <v>1.5608064371345911</v>
      </c>
      <c r="J7">
        <f t="shared" si="2"/>
        <v>1.1246311704050242</v>
      </c>
    </row>
    <row r="8" spans="1:12" ht="15.75" thickBot="1" x14ac:dyDescent="0.3">
      <c r="B8" s="9" t="s">
        <v>12</v>
      </c>
      <c r="C8" s="11">
        <v>16.399999999999999</v>
      </c>
      <c r="D8" s="1">
        <v>9.8708333333333336</v>
      </c>
      <c r="E8" s="1">
        <v>1.6614605318699871</v>
      </c>
      <c r="F8" s="1">
        <v>9.0374970641804406</v>
      </c>
      <c r="G8" s="18">
        <v>1.6116172451199506</v>
      </c>
      <c r="H8">
        <f t="shared" si="0"/>
        <v>10.176113496960854</v>
      </c>
      <c r="I8">
        <f t="shared" si="1"/>
        <v>1.8146617236535967</v>
      </c>
      <c r="J8">
        <f t="shared" si="2"/>
        <v>1.1259880279566838</v>
      </c>
    </row>
    <row r="9" spans="1:12" ht="15.75" thickBot="1" x14ac:dyDescent="0.3">
      <c r="B9" s="9" t="s">
        <v>13</v>
      </c>
      <c r="C9" s="11">
        <v>16.2</v>
      </c>
      <c r="D9" s="1">
        <v>9.9125000000000014</v>
      </c>
      <c r="E9" s="1">
        <v>1.6343001261034045</v>
      </c>
      <c r="F9" s="1">
        <v>9.0412041002082066</v>
      </c>
      <c r="G9" s="18">
        <v>1.6045331185298068</v>
      </c>
      <c r="H9">
        <f t="shared" si="0"/>
        <v>10.09639490323743</v>
      </c>
      <c r="I9">
        <f t="shared" si="1"/>
        <v>1.7917967364133429</v>
      </c>
      <c r="J9">
        <f t="shared" si="2"/>
        <v>1.1167091010593295</v>
      </c>
    </row>
    <row r="10" spans="1:12" ht="15.75" thickBot="1" x14ac:dyDescent="0.3">
      <c r="B10" s="9" t="s">
        <v>14</v>
      </c>
      <c r="C10" s="11">
        <v>14</v>
      </c>
      <c r="D10" s="1">
        <v>9.9958333333333336</v>
      </c>
      <c r="E10" s="1">
        <v>1.4005835764902042</v>
      </c>
      <c r="F10" s="1">
        <v>9.044912656802568</v>
      </c>
      <c r="G10" s="18">
        <v>1.3730342897237446</v>
      </c>
      <c r="H10">
        <f t="shared" si="0"/>
        <v>10.196395024349179</v>
      </c>
      <c r="I10">
        <f t="shared" si="1"/>
        <v>1.5478314198502261</v>
      </c>
      <c r="J10">
        <f t="shared" si="2"/>
        <v>1.1273071848494409</v>
      </c>
    </row>
    <row r="11" spans="1:12" ht="15.75" thickBot="1" x14ac:dyDescent="0.3">
      <c r="B11" s="9" t="s">
        <v>15</v>
      </c>
      <c r="C11" s="11">
        <v>10.6</v>
      </c>
      <c r="D11" s="1">
        <v>10.145833333333332</v>
      </c>
      <c r="E11" s="1">
        <v>1.0447638603696099</v>
      </c>
      <c r="F11" s="1">
        <v>9.0486227345872301</v>
      </c>
      <c r="G11" s="18">
        <v>1.04525298730087</v>
      </c>
      <c r="H11">
        <f t="shared" si="0"/>
        <v>10.14108558289999</v>
      </c>
      <c r="I11">
        <f t="shared" si="1"/>
        <v>1.1714489940532966</v>
      </c>
      <c r="J11">
        <f t="shared" si="2"/>
        <v>1.1207325004430737</v>
      </c>
    </row>
    <row r="12" spans="1:12" ht="15.75" thickBot="1" x14ac:dyDescent="0.3">
      <c r="B12" s="9" t="s">
        <v>16</v>
      </c>
      <c r="C12" s="11">
        <v>7.3</v>
      </c>
      <c r="D12" s="1">
        <v>10.320833333333333</v>
      </c>
      <c r="E12" s="1">
        <v>0.70730722648364963</v>
      </c>
      <c r="F12" s="1">
        <v>9.0523343341861651</v>
      </c>
      <c r="G12" s="18">
        <v>0.72134223886620663</v>
      </c>
      <c r="H12">
        <f t="shared" si="0"/>
        <v>10.120022933183581</v>
      </c>
      <c r="I12">
        <f t="shared" si="1"/>
        <v>0.80642182784075156</v>
      </c>
      <c r="J12">
        <f t="shared" si="2"/>
        <v>1.1179462180230448</v>
      </c>
    </row>
    <row r="13" spans="1:12" ht="15.75" thickBot="1" x14ac:dyDescent="0.3">
      <c r="B13" s="10" t="s">
        <v>17</v>
      </c>
      <c r="C13" s="13">
        <v>4.7</v>
      </c>
      <c r="D13" s="1">
        <v>10.354166666666666</v>
      </c>
      <c r="E13" s="1">
        <v>0.45392354124748496</v>
      </c>
      <c r="F13" s="1">
        <v>9.0560474562235971</v>
      </c>
      <c r="G13" s="18">
        <v>0.56080907456499496</v>
      </c>
      <c r="H13">
        <f t="shared" si="0"/>
        <v>8.3807488379992208</v>
      </c>
      <c r="I13">
        <f t="shared" si="1"/>
        <v>0.51899021319394856</v>
      </c>
      <c r="J13">
        <f t="shared" si="2"/>
        <v>0.92543119705492594</v>
      </c>
    </row>
    <row r="14" spans="1:12" ht="15.75" thickBot="1" x14ac:dyDescent="0.3">
      <c r="A14">
        <v>2011</v>
      </c>
      <c r="B14" s="9" t="s">
        <v>6</v>
      </c>
      <c r="C14" s="11">
        <v>3.9</v>
      </c>
      <c r="D14" s="1">
        <v>10.304166666666667</v>
      </c>
      <c r="E14" s="1">
        <v>0.37848766680145568</v>
      </c>
      <c r="F14" s="1">
        <v>9.0597621013240026</v>
      </c>
      <c r="G14" s="18">
        <v>0.49000049722874689</v>
      </c>
      <c r="H14">
        <f t="shared" si="0"/>
        <v>7.9591755968756974</v>
      </c>
      <c r="I14">
        <f t="shared" si="1"/>
        <v>0.43047487962515596</v>
      </c>
      <c r="J14">
        <f t="shared" si="2"/>
        <v>0.87851927102065253</v>
      </c>
      <c r="K14">
        <f>AVERAGE(J2:J13)</f>
        <v>1.0776406234911349</v>
      </c>
      <c r="L14">
        <f>J14/K14</f>
        <v>0.81522471580051714</v>
      </c>
    </row>
    <row r="15" spans="1:12" ht="15.75" thickBot="1" x14ac:dyDescent="0.3">
      <c r="B15" s="9" t="s">
        <v>7</v>
      </c>
      <c r="C15" s="11">
        <v>6.3</v>
      </c>
      <c r="D15" s="1">
        <v>10.225</v>
      </c>
      <c r="E15" s="1">
        <v>0.61613691931540338</v>
      </c>
      <c r="F15" s="1">
        <v>9.063478270112121</v>
      </c>
      <c r="G15" s="18">
        <v>0.52790979931579207</v>
      </c>
      <c r="H15">
        <f t="shared" si="0"/>
        <v>11.93385689783603</v>
      </c>
      <c r="I15">
        <f t="shared" si="1"/>
        <v>0.69509738008364697</v>
      </c>
      <c r="J15">
        <f t="shared" si="2"/>
        <v>1.3166972482506323</v>
      </c>
      <c r="K15">
        <f t="shared" ref="K15:K78" si="3">AVERAGE(J3:J14)</f>
        <v>1.0640743842980291</v>
      </c>
      <c r="L15">
        <f t="shared" ref="L15:L78" si="4">J15/K15</f>
        <v>1.2374109063054446</v>
      </c>
    </row>
    <row r="16" spans="1:12" ht="15.75" thickBot="1" x14ac:dyDescent="0.3">
      <c r="B16" s="9" t="s">
        <v>8</v>
      </c>
      <c r="C16" s="11">
        <v>6.8</v>
      </c>
      <c r="D16" s="1">
        <v>10.237500000000001</v>
      </c>
      <c r="E16" s="1">
        <v>0.6642246642246642</v>
      </c>
      <c r="F16" s="1">
        <v>9.0671959632129422</v>
      </c>
      <c r="G16" s="18">
        <v>0.64975560246109754</v>
      </c>
      <c r="H16">
        <f t="shared" si="0"/>
        <v>10.465473439926411</v>
      </c>
      <c r="I16">
        <f t="shared" si="1"/>
        <v>0.74995621883421104</v>
      </c>
      <c r="J16">
        <f t="shared" si="2"/>
        <v>1.1542127778407463</v>
      </c>
      <c r="K16">
        <f t="shared" si="3"/>
        <v>1.0932874148752971</v>
      </c>
      <c r="L16">
        <f t="shared" si="4"/>
        <v>1.0557267577916813</v>
      </c>
    </row>
    <row r="17" spans="1:12" ht="15.75" thickBot="1" x14ac:dyDescent="0.3">
      <c r="B17" s="9" t="s">
        <v>9</v>
      </c>
      <c r="C17" s="11">
        <v>11.7</v>
      </c>
      <c r="D17" s="1">
        <v>10.358333333333334</v>
      </c>
      <c r="E17" s="1">
        <v>1.1295253419147222</v>
      </c>
      <c r="F17" s="1">
        <v>9.0709151812517153</v>
      </c>
      <c r="G17" s="18">
        <v>0.88223923372528312</v>
      </c>
      <c r="H17">
        <f t="shared" si="0"/>
        <v>13.261709015814654</v>
      </c>
      <c r="I17">
        <f t="shared" si="1"/>
        <v>1.289836776798688</v>
      </c>
      <c r="J17">
        <f t="shared" si="2"/>
        <v>1.4620034198120064</v>
      </c>
      <c r="K17">
        <f t="shared" si="3"/>
        <v>1.0970772693539772</v>
      </c>
      <c r="L17">
        <f t="shared" si="4"/>
        <v>1.3326348659770511</v>
      </c>
    </row>
    <row r="18" spans="1:12" ht="15.75" thickBot="1" x14ac:dyDescent="0.3">
      <c r="B18" s="9" t="s">
        <v>10</v>
      </c>
      <c r="C18" s="11">
        <v>12.3</v>
      </c>
      <c r="D18" s="1">
        <v>10.525</v>
      </c>
      <c r="E18" s="1">
        <v>1.1686460807600951</v>
      </c>
      <c r="F18" s="1">
        <v>9.0746359248539452</v>
      </c>
      <c r="G18" s="18">
        <v>1.1456674126776256</v>
      </c>
      <c r="H18">
        <f t="shared" si="0"/>
        <v>10.736100079212992</v>
      </c>
      <c r="I18">
        <f t="shared" si="1"/>
        <v>1.355426278459537</v>
      </c>
      <c r="J18">
        <f t="shared" si="2"/>
        <v>1.1830887947590898</v>
      </c>
      <c r="K18">
        <f t="shared" si="3"/>
        <v>1.1310090780653876</v>
      </c>
      <c r="L18">
        <f t="shared" si="4"/>
        <v>1.0460471252651531</v>
      </c>
    </row>
    <row r="19" spans="1:12" ht="15.75" thickBot="1" x14ac:dyDescent="0.3">
      <c r="B19" s="9" t="s">
        <v>11</v>
      </c>
      <c r="C19" s="11">
        <v>14</v>
      </c>
      <c r="D19" s="1">
        <v>10.666666666666668</v>
      </c>
      <c r="E19" s="1">
        <v>1.3124999999999998</v>
      </c>
      <c r="F19" s="1">
        <v>9.0783581946453946</v>
      </c>
      <c r="G19" s="18">
        <v>1.3878385004858818</v>
      </c>
      <c r="H19">
        <f t="shared" si="0"/>
        <v>10.087629068582984</v>
      </c>
      <c r="I19">
        <f t="shared" si="1"/>
        <v>1.542129061205967</v>
      </c>
      <c r="J19">
        <f t="shared" si="2"/>
        <v>1.1111732818091358</v>
      </c>
      <c r="K19">
        <f t="shared" si="3"/>
        <v>1.1377722426228876</v>
      </c>
      <c r="L19">
        <f t="shared" si="4"/>
        <v>0.97662189336555294</v>
      </c>
    </row>
    <row r="20" spans="1:12" ht="15.75" thickBot="1" x14ac:dyDescent="0.3">
      <c r="B20" s="9" t="s">
        <v>12</v>
      </c>
      <c r="C20" s="11">
        <v>15.3</v>
      </c>
      <c r="D20" s="1">
        <v>10.783333333333333</v>
      </c>
      <c r="E20" s="1">
        <v>1.4188562596599692</v>
      </c>
      <c r="F20" s="1">
        <v>9.08208199125208</v>
      </c>
      <c r="G20" s="18">
        <v>1.6116172451199506</v>
      </c>
      <c r="H20">
        <f t="shared" si="0"/>
        <v>9.4935692989939682</v>
      </c>
      <c r="I20">
        <f t="shared" si="1"/>
        <v>1.6846357492408743</v>
      </c>
      <c r="J20">
        <f t="shared" si="2"/>
        <v>1.0453075966654162</v>
      </c>
      <c r="K20">
        <f t="shared" si="3"/>
        <v>1.1366507519065634</v>
      </c>
      <c r="L20">
        <f t="shared" si="4"/>
        <v>0.9196383277027419</v>
      </c>
    </row>
    <row r="21" spans="1:12" ht="15.75" thickBot="1" x14ac:dyDescent="0.3">
      <c r="B21" s="9" t="s">
        <v>13</v>
      </c>
      <c r="C21" s="11">
        <v>15.4</v>
      </c>
      <c r="D21" s="1">
        <v>10.770833333333334</v>
      </c>
      <c r="E21" s="1">
        <v>1.4297872340425533</v>
      </c>
      <c r="F21" s="1">
        <v>9.0858073153002792</v>
      </c>
      <c r="G21" s="18">
        <v>1.6045331185298068</v>
      </c>
      <c r="H21">
        <f t="shared" si="0"/>
        <v>9.59780750060842</v>
      </c>
      <c r="I21">
        <f t="shared" si="1"/>
        <v>1.694951198675188</v>
      </c>
      <c r="J21">
        <f t="shared" si="2"/>
        <v>1.0563516446629839</v>
      </c>
      <c r="K21">
        <f t="shared" si="3"/>
        <v>1.1299273826322913</v>
      </c>
      <c r="L21">
        <f t="shared" si="4"/>
        <v>0.93488454293593226</v>
      </c>
    </row>
    <row r="22" spans="1:12" ht="15.75" thickBot="1" x14ac:dyDescent="0.3">
      <c r="B22" s="9" t="s">
        <v>14</v>
      </c>
      <c r="C22" s="11">
        <v>15.1</v>
      </c>
      <c r="D22" s="1">
        <v>10.762500000000001</v>
      </c>
      <c r="E22" s="1">
        <v>1.4030197444831589</v>
      </c>
      <c r="F22" s="1">
        <v>9.089534167416522</v>
      </c>
      <c r="G22" s="18">
        <v>1.3730342897237446</v>
      </c>
      <c r="H22">
        <f t="shared" si="0"/>
        <v>10.997540347690901</v>
      </c>
      <c r="I22">
        <f t="shared" si="1"/>
        <v>1.6612512502708161</v>
      </c>
      <c r="J22">
        <f t="shared" si="2"/>
        <v>1.2099124273182289</v>
      </c>
      <c r="K22">
        <f t="shared" si="3"/>
        <v>1.1248975945992623</v>
      </c>
      <c r="L22">
        <f t="shared" si="4"/>
        <v>1.0755756196182931</v>
      </c>
    </row>
    <row r="23" spans="1:12" ht="15.75" thickBot="1" x14ac:dyDescent="0.3">
      <c r="B23" s="9" t="s">
        <v>15</v>
      </c>
      <c r="C23" s="11">
        <v>12.4</v>
      </c>
      <c r="D23" s="1">
        <v>10.65</v>
      </c>
      <c r="E23" s="1">
        <v>1.164319248826291</v>
      </c>
      <c r="F23" s="1">
        <v>9.0932625482275959</v>
      </c>
      <c r="G23" s="18">
        <v>1.04525298730087</v>
      </c>
      <c r="H23">
        <f t="shared" si="0"/>
        <v>11.863156719618857</v>
      </c>
      <c r="I23">
        <f t="shared" si="1"/>
        <v>1.3636469786542051</v>
      </c>
      <c r="J23">
        <f t="shared" si="2"/>
        <v>1.304609501452386</v>
      </c>
      <c r="K23">
        <f t="shared" si="3"/>
        <v>1.1317813648049946</v>
      </c>
      <c r="L23">
        <f t="shared" si="4"/>
        <v>1.1527045258225908</v>
      </c>
    </row>
    <row r="24" spans="1:12" ht="15.75" thickBot="1" x14ac:dyDescent="0.3">
      <c r="B24" s="9" t="s">
        <v>16</v>
      </c>
      <c r="C24" s="11">
        <v>9.5</v>
      </c>
      <c r="D24" s="1">
        <v>10.4375</v>
      </c>
      <c r="E24" s="1">
        <v>0.91017964071856283</v>
      </c>
      <c r="F24" s="1">
        <v>9.0969924583605497</v>
      </c>
      <c r="G24" s="18">
        <v>0.72134223886620663</v>
      </c>
      <c r="H24">
        <f t="shared" si="0"/>
        <v>13.169892858252606</v>
      </c>
      <c r="I24">
        <f t="shared" si="1"/>
        <v>1.0443011845380907</v>
      </c>
      <c r="J24">
        <f t="shared" si="2"/>
        <v>1.4477194433803091</v>
      </c>
      <c r="K24">
        <f t="shared" si="3"/>
        <v>1.1471044482224375</v>
      </c>
      <c r="L24">
        <f t="shared" si="4"/>
        <v>1.2620641874623597</v>
      </c>
    </row>
    <row r="25" spans="1:12" ht="15.75" thickBot="1" x14ac:dyDescent="0.3">
      <c r="B25" s="10" t="s">
        <v>17</v>
      </c>
      <c r="C25" s="13">
        <v>5.9</v>
      </c>
      <c r="D25" s="1">
        <v>10.391666666666666</v>
      </c>
      <c r="E25" s="1">
        <v>0.56776263031275065</v>
      </c>
      <c r="F25" s="1">
        <v>9.1007238984426877</v>
      </c>
      <c r="G25" s="18">
        <v>0.56080907456499496</v>
      </c>
      <c r="H25">
        <f t="shared" si="0"/>
        <v>10.52051449876498</v>
      </c>
      <c r="I25">
        <f t="shared" si="1"/>
        <v>0.64830007654771349</v>
      </c>
      <c r="J25">
        <f t="shared" si="2"/>
        <v>1.1560085347238418</v>
      </c>
      <c r="K25">
        <f t="shared" si="3"/>
        <v>1.1745855503355427</v>
      </c>
      <c r="L25">
        <f t="shared" si="4"/>
        <v>0.98418419534754709</v>
      </c>
    </row>
    <row r="26" spans="1:12" ht="15.75" thickBot="1" x14ac:dyDescent="0.3">
      <c r="A26">
        <v>2012</v>
      </c>
      <c r="B26" s="9" t="s">
        <v>6</v>
      </c>
      <c r="C26" s="11">
        <v>5.5</v>
      </c>
      <c r="D26" s="1">
        <v>10.379166666666666</v>
      </c>
      <c r="E26" s="1">
        <v>0.52990766760337216</v>
      </c>
      <c r="F26" s="1">
        <v>9.1044568691015666</v>
      </c>
      <c r="G26" s="18">
        <v>0.49000049722874689</v>
      </c>
      <c r="H26">
        <f t="shared" si="0"/>
        <v>11.224478405850343</v>
      </c>
      <c r="I26">
        <f t="shared" si="1"/>
        <v>0.60409973698329389</v>
      </c>
      <c r="J26">
        <f t="shared" si="2"/>
        <v>1.2328553550452463</v>
      </c>
      <c r="K26">
        <f t="shared" si="3"/>
        <v>1.193800328474619</v>
      </c>
      <c r="L26">
        <f t="shared" si="4"/>
        <v>1.0327148733662437</v>
      </c>
    </row>
    <row r="27" spans="1:12" ht="15.75" thickBot="1" x14ac:dyDescent="0.3">
      <c r="B27" s="9" t="s">
        <v>7</v>
      </c>
      <c r="C27" s="11">
        <v>4.4000000000000004</v>
      </c>
      <c r="D27" s="1">
        <v>10.433333333333334</v>
      </c>
      <c r="E27" s="1">
        <v>0.42172523961661346</v>
      </c>
      <c r="F27" s="1">
        <v>9.108191370965006</v>
      </c>
      <c r="G27" s="18">
        <v>0.52790979931579207</v>
      </c>
      <c r="H27">
        <f t="shared" si="0"/>
        <v>8.3347571984886564</v>
      </c>
      <c r="I27">
        <f t="shared" si="1"/>
        <v>0.48308163726404263</v>
      </c>
      <c r="J27">
        <f t="shared" si="2"/>
        <v>0.9150836712827648</v>
      </c>
      <c r="K27">
        <f t="shared" si="3"/>
        <v>1.2233283354766689</v>
      </c>
      <c r="L27">
        <f t="shared" si="4"/>
        <v>0.74802785543768446</v>
      </c>
    </row>
    <row r="28" spans="1:12" ht="15.75" thickBot="1" x14ac:dyDescent="0.3">
      <c r="B28" s="9" t="s">
        <v>8</v>
      </c>
      <c r="C28" s="11">
        <v>8.5</v>
      </c>
      <c r="D28" s="1">
        <v>10.404166666666669</v>
      </c>
      <c r="E28" s="1">
        <v>0.81698037645174193</v>
      </c>
      <c r="F28" s="1">
        <v>9.111927404661083</v>
      </c>
      <c r="G28" s="18">
        <v>0.64975560246109754</v>
      </c>
      <c r="H28">
        <f t="shared" si="0"/>
        <v>13.081841799908014</v>
      </c>
      <c r="I28">
        <f t="shared" si="1"/>
        <v>0.93284325286129255</v>
      </c>
      <c r="J28">
        <f t="shared" si="2"/>
        <v>1.4356832774168258</v>
      </c>
      <c r="K28">
        <f t="shared" si="3"/>
        <v>1.1898605373960132</v>
      </c>
      <c r="L28">
        <f t="shared" si="4"/>
        <v>1.2065979434520879</v>
      </c>
    </row>
    <row r="29" spans="1:12" ht="15.75" thickBot="1" x14ac:dyDescent="0.3">
      <c r="B29" s="9" t="s">
        <v>9</v>
      </c>
      <c r="C29" s="11">
        <v>7.3</v>
      </c>
      <c r="D29" s="1">
        <v>10.204166666666667</v>
      </c>
      <c r="E29" s="1">
        <v>0.71539403838301341</v>
      </c>
      <c r="F29" s="1">
        <v>9.115664970818127</v>
      </c>
      <c r="G29" s="18">
        <v>0.88223923372528312</v>
      </c>
      <c r="H29">
        <f t="shared" si="0"/>
        <v>8.2743996423458963</v>
      </c>
      <c r="I29">
        <f t="shared" si="1"/>
        <v>0.80081925162557044</v>
      </c>
      <c r="J29">
        <f t="shared" si="2"/>
        <v>0.90771212729237372</v>
      </c>
      <c r="K29">
        <f t="shared" si="3"/>
        <v>1.2133164123606863</v>
      </c>
      <c r="L29">
        <f t="shared" si="4"/>
        <v>0.74812482386707824</v>
      </c>
    </row>
    <row r="30" spans="1:12" ht="15.75" thickBot="1" x14ac:dyDescent="0.3">
      <c r="B30" s="9" t="s">
        <v>10</v>
      </c>
      <c r="C30" s="11">
        <v>11.6</v>
      </c>
      <c r="D30" s="1">
        <v>9.9666666666666668</v>
      </c>
      <c r="E30" s="1">
        <v>1.1638795986622072</v>
      </c>
      <c r="F30" s="1">
        <v>9.1194040700647339</v>
      </c>
      <c r="G30" s="18">
        <v>1.1456674126776256</v>
      </c>
      <c r="H30">
        <f t="shared" si="0"/>
        <v>10.125102513729326</v>
      </c>
      <c r="I30">
        <f t="shared" si="1"/>
        <v>1.2720129419506747</v>
      </c>
      <c r="J30">
        <f t="shared" si="2"/>
        <v>1.1102811582793977</v>
      </c>
      <c r="K30">
        <f t="shared" si="3"/>
        <v>1.1671254713173835</v>
      </c>
      <c r="L30">
        <f t="shared" si="4"/>
        <v>0.95129545671398696</v>
      </c>
    </row>
    <row r="31" spans="1:12" ht="15.75" thickBot="1" x14ac:dyDescent="0.3">
      <c r="B31" s="9" t="s">
        <v>11</v>
      </c>
      <c r="C31" s="11">
        <v>13.6</v>
      </c>
      <c r="D31" s="1">
        <v>9.8041666666666671</v>
      </c>
      <c r="E31" s="1">
        <v>1.3871653208669783</v>
      </c>
      <c r="F31" s="1">
        <v>9.1231447030297499</v>
      </c>
      <c r="G31" s="18">
        <v>1.3878385004858818</v>
      </c>
      <c r="H31">
        <f t="shared" si="0"/>
        <v>9.7994110951948983</v>
      </c>
      <c r="I31">
        <f t="shared" si="1"/>
        <v>1.4907140512068726</v>
      </c>
      <c r="J31">
        <f t="shared" si="2"/>
        <v>1.074126456849968</v>
      </c>
      <c r="K31">
        <f t="shared" si="3"/>
        <v>1.1610581682774093</v>
      </c>
      <c r="L31">
        <f t="shared" si="4"/>
        <v>0.9251271695057135</v>
      </c>
    </row>
    <row r="32" spans="1:12" ht="15.75" thickBot="1" x14ac:dyDescent="0.3">
      <c r="B32" s="9" t="s">
        <v>12</v>
      </c>
      <c r="C32" s="11">
        <v>15.4</v>
      </c>
      <c r="D32" s="1">
        <v>9.6916666666666664</v>
      </c>
      <c r="E32" s="1">
        <v>1.5889939810834051</v>
      </c>
      <c r="F32" s="1">
        <v>9.1268868703422807</v>
      </c>
      <c r="G32" s="18">
        <v>1.6116172451199506</v>
      </c>
      <c r="H32">
        <f t="shared" si="0"/>
        <v>9.5556187715364125</v>
      </c>
      <c r="I32">
        <f t="shared" si="1"/>
        <v>1.6873223278401897</v>
      </c>
      <c r="J32">
        <f t="shared" si="2"/>
        <v>1.0469746045157293</v>
      </c>
      <c r="K32">
        <f t="shared" si="3"/>
        <v>1.1579709328641454</v>
      </c>
      <c r="L32">
        <f t="shared" si="4"/>
        <v>0.90414584235385265</v>
      </c>
    </row>
    <row r="33" spans="1:12" ht="15.75" thickBot="1" x14ac:dyDescent="0.3">
      <c r="B33" s="9" t="s">
        <v>13</v>
      </c>
      <c r="C33" s="11">
        <v>16.600000000000001</v>
      </c>
      <c r="D33" s="1">
        <v>9.5833333333333321</v>
      </c>
      <c r="E33" s="1">
        <v>1.7321739130434786</v>
      </c>
      <c r="F33" s="1">
        <v>9.1306305726316914</v>
      </c>
      <c r="G33" s="18">
        <v>1.6045331185298068</v>
      </c>
      <c r="H33">
        <f t="shared" si="0"/>
        <v>10.345688604551935</v>
      </c>
      <c r="I33">
        <f t="shared" si="1"/>
        <v>1.8180562522984038</v>
      </c>
      <c r="J33">
        <f t="shared" si="2"/>
        <v>1.1330749308336139</v>
      </c>
      <c r="K33">
        <f t="shared" si="3"/>
        <v>1.1581098501850045</v>
      </c>
      <c r="L33">
        <f t="shared" si="4"/>
        <v>0.97838294929674308</v>
      </c>
    </row>
    <row r="34" spans="1:12" ht="15.75" thickBot="1" x14ac:dyDescent="0.3">
      <c r="B34" s="9" t="s">
        <v>14</v>
      </c>
      <c r="C34" s="11">
        <v>13.2</v>
      </c>
      <c r="D34" s="1">
        <v>9.3125</v>
      </c>
      <c r="E34" s="1">
        <v>1.41744966442953</v>
      </c>
      <c r="F34" s="1">
        <v>9.1343758105276045</v>
      </c>
      <c r="G34" s="18">
        <v>1.3730342897237446</v>
      </c>
      <c r="H34">
        <f t="shared" si="0"/>
        <v>9.6137438801006549</v>
      </c>
      <c r="I34">
        <f t="shared" si="1"/>
        <v>1.445090532052191</v>
      </c>
      <c r="J34">
        <f t="shared" si="2"/>
        <v>1.0524795650536478</v>
      </c>
      <c r="K34">
        <f t="shared" si="3"/>
        <v>1.1645034573658903</v>
      </c>
      <c r="L34">
        <f t="shared" si="4"/>
        <v>0.90380115095094626</v>
      </c>
    </row>
    <row r="35" spans="1:12" ht="15.75" thickBot="1" x14ac:dyDescent="0.3">
      <c r="B35" s="9" t="s">
        <v>15</v>
      </c>
      <c r="C35" s="11">
        <v>9.5</v>
      </c>
      <c r="D35" s="1">
        <v>9.0874999999999986</v>
      </c>
      <c r="E35" s="1">
        <v>1.0453920220082533</v>
      </c>
      <c r="F35" s="1">
        <v>9.1381225846599037</v>
      </c>
      <c r="G35" s="18">
        <v>1.04525298730087</v>
      </c>
      <c r="H35">
        <f t="shared" si="0"/>
        <v>9.0887087771273496</v>
      </c>
      <c r="I35">
        <f t="shared" si="1"/>
        <v>1.0396008492978173</v>
      </c>
      <c r="J35">
        <f t="shared" si="2"/>
        <v>0.99459256460232814</v>
      </c>
      <c r="K35">
        <f t="shared" si="3"/>
        <v>1.1513840521771752</v>
      </c>
      <c r="L35">
        <f t="shared" si="4"/>
        <v>0.8638234676966674</v>
      </c>
    </row>
    <row r="36" spans="1:12" ht="15.75" thickBot="1" x14ac:dyDescent="0.3">
      <c r="B36" s="9" t="s">
        <v>16</v>
      </c>
      <c r="C36" s="11">
        <v>6.7</v>
      </c>
      <c r="D36" s="1">
        <v>9.0500000000000007</v>
      </c>
      <c r="E36" s="1">
        <v>0.74033149171270718</v>
      </c>
      <c r="F36" s="1">
        <v>9.1418708956587249</v>
      </c>
      <c r="G36" s="18">
        <v>0.72134223886620663</v>
      </c>
      <c r="H36">
        <f t="shared" si="0"/>
        <v>9.2882402263465753</v>
      </c>
      <c r="I36">
        <f t="shared" si="1"/>
        <v>0.73289155758934244</v>
      </c>
      <c r="J36">
        <f t="shared" si="2"/>
        <v>1.0160108726494221</v>
      </c>
      <c r="K36">
        <f t="shared" si="3"/>
        <v>1.1255493074396703</v>
      </c>
      <c r="L36">
        <f t="shared" si="4"/>
        <v>0.90268002115392043</v>
      </c>
    </row>
    <row r="37" spans="1:12" ht="15.75" thickBot="1" x14ac:dyDescent="0.3">
      <c r="B37" s="10" t="s">
        <v>17</v>
      </c>
      <c r="C37" s="13">
        <v>4.8</v>
      </c>
      <c r="D37" s="1">
        <v>9.0208333333333321</v>
      </c>
      <c r="E37" s="1">
        <v>0.53210161662817557</v>
      </c>
      <c r="F37" s="1">
        <v>9.1456207441544706</v>
      </c>
      <c r="G37" s="18">
        <v>0.56080907456499496</v>
      </c>
      <c r="H37">
        <f t="shared" si="0"/>
        <v>8.5590626430630348</v>
      </c>
      <c r="I37">
        <f t="shared" si="1"/>
        <v>0.52484135678466393</v>
      </c>
      <c r="J37">
        <f t="shared" si="2"/>
        <v>0.93586459383127807</v>
      </c>
      <c r="K37">
        <f t="shared" si="3"/>
        <v>1.0895735932120967</v>
      </c>
      <c r="L37">
        <f t="shared" si="4"/>
        <v>0.85892738192407936</v>
      </c>
    </row>
    <row r="38" spans="1:12" ht="15.75" thickBot="1" x14ac:dyDescent="0.3">
      <c r="A38">
        <v>2013</v>
      </c>
      <c r="B38" s="9" t="s">
        <v>6</v>
      </c>
      <c r="C38" s="11">
        <v>3.9</v>
      </c>
      <c r="D38" s="1">
        <v>9.15</v>
      </c>
      <c r="E38" s="1">
        <v>0.42622950819672129</v>
      </c>
      <c r="F38" s="1">
        <v>9.1493721307777935</v>
      </c>
      <c r="G38" s="18">
        <v>0.49000049722874689</v>
      </c>
      <c r="H38">
        <f t="shared" si="0"/>
        <v>7.9591755968756974</v>
      </c>
      <c r="I38">
        <f t="shared" si="1"/>
        <v>0.4262587578966972</v>
      </c>
      <c r="J38">
        <f t="shared" si="2"/>
        <v>0.86991494969383032</v>
      </c>
      <c r="K38">
        <f t="shared" si="3"/>
        <v>1.0712282648043832</v>
      </c>
      <c r="L38">
        <f t="shared" si="4"/>
        <v>0.81207243897049841</v>
      </c>
    </row>
    <row r="39" spans="1:12" ht="15.75" thickBot="1" x14ac:dyDescent="0.3">
      <c r="B39" s="9" t="s">
        <v>7</v>
      </c>
      <c r="C39" s="11">
        <v>3.4</v>
      </c>
      <c r="D39" s="1">
        <v>9.2791666666666686</v>
      </c>
      <c r="E39" s="1">
        <v>0.3664122137404579</v>
      </c>
      <c r="F39" s="1">
        <v>9.1531250561596096</v>
      </c>
      <c r="G39" s="18">
        <v>0.52790979931579207</v>
      </c>
      <c r="H39">
        <f t="shared" si="0"/>
        <v>6.4404941988321438</v>
      </c>
      <c r="I39">
        <f t="shared" si="1"/>
        <v>0.37145783315961195</v>
      </c>
      <c r="J39">
        <f t="shared" si="2"/>
        <v>0.70363882928683508</v>
      </c>
      <c r="K39">
        <f t="shared" si="3"/>
        <v>1.0409832310250984</v>
      </c>
      <c r="L39">
        <f t="shared" si="4"/>
        <v>0.67593675701570466</v>
      </c>
    </row>
    <row r="40" spans="1:12" ht="15.75" thickBot="1" x14ac:dyDescent="0.3">
      <c r="B40" s="9" t="s">
        <v>8</v>
      </c>
      <c r="C40" s="11">
        <v>3</v>
      </c>
      <c r="D40" s="1">
        <v>9.3208333333333346</v>
      </c>
      <c r="E40" s="1">
        <v>0.32185963343763963</v>
      </c>
      <c r="F40" s="1">
        <v>9.156879520931092</v>
      </c>
      <c r="G40" s="18">
        <v>0.64975560246109754</v>
      </c>
      <c r="H40">
        <f t="shared" si="0"/>
        <v>4.6171206352616521</v>
      </c>
      <c r="I40">
        <f t="shared" si="1"/>
        <v>0.32762252611738557</v>
      </c>
      <c r="J40">
        <f t="shared" si="2"/>
        <v>0.50422424197104354</v>
      </c>
      <c r="K40">
        <f t="shared" si="3"/>
        <v>1.0233628275254376</v>
      </c>
      <c r="L40">
        <f t="shared" si="4"/>
        <v>0.49271307146292659</v>
      </c>
    </row>
    <row r="41" spans="1:12" ht="15.75" thickBot="1" x14ac:dyDescent="0.3">
      <c r="B41" s="9" t="s">
        <v>9</v>
      </c>
      <c r="C41" s="11">
        <v>7.4</v>
      </c>
      <c r="D41" s="1">
        <v>9.4750000000000014</v>
      </c>
      <c r="E41" s="1">
        <v>0.78100263852242735</v>
      </c>
      <c r="F41" s="1">
        <v>9.1606355257236736</v>
      </c>
      <c r="G41" s="18">
        <v>0.88223923372528312</v>
      </c>
      <c r="H41">
        <f t="shared" si="0"/>
        <v>8.387747582652004</v>
      </c>
      <c r="I41">
        <f t="shared" si="1"/>
        <v>0.80780421611800934</v>
      </c>
      <c r="J41">
        <f t="shared" si="2"/>
        <v>0.9156294406756661</v>
      </c>
      <c r="K41">
        <f t="shared" si="3"/>
        <v>0.94574124123828895</v>
      </c>
      <c r="L41">
        <f t="shared" si="4"/>
        <v>0.96816063501344563</v>
      </c>
    </row>
    <row r="42" spans="1:12" ht="15.75" thickBot="1" x14ac:dyDescent="0.3">
      <c r="B42" s="9" t="s">
        <v>10</v>
      </c>
      <c r="C42" s="11">
        <v>10.6</v>
      </c>
      <c r="D42" s="1">
        <v>9.5875000000000021</v>
      </c>
      <c r="E42" s="1">
        <v>1.1056062581486308</v>
      </c>
      <c r="F42" s="1">
        <v>9.1643930711690498</v>
      </c>
      <c r="G42" s="18">
        <v>1.1456674126776256</v>
      </c>
      <c r="H42">
        <f t="shared" si="0"/>
        <v>9.2522488487526591</v>
      </c>
      <c r="I42">
        <f t="shared" si="1"/>
        <v>1.156650518772196</v>
      </c>
      <c r="J42">
        <f t="shared" si="2"/>
        <v>1.0095866444074733</v>
      </c>
      <c r="K42">
        <f t="shared" si="3"/>
        <v>0.9464010173535633</v>
      </c>
      <c r="L42">
        <f t="shared" si="4"/>
        <v>1.066764115734572</v>
      </c>
    </row>
    <row r="43" spans="1:12" ht="15.75" thickBot="1" x14ac:dyDescent="0.3">
      <c r="B43" s="9" t="s">
        <v>11</v>
      </c>
      <c r="C43" s="11">
        <v>13.9</v>
      </c>
      <c r="D43" s="1">
        <v>9.6416666666666675</v>
      </c>
      <c r="E43" s="1">
        <v>1.4416594641313742</v>
      </c>
      <c r="F43" s="1">
        <v>9.1681521578991685</v>
      </c>
      <c r="G43" s="18">
        <v>1.3878385004858818</v>
      </c>
      <c r="H43">
        <f t="shared" si="0"/>
        <v>10.015574575235963</v>
      </c>
      <c r="I43">
        <f t="shared" si="1"/>
        <v>1.5161179440094621</v>
      </c>
      <c r="J43">
        <f t="shared" si="2"/>
        <v>1.0924311030992941</v>
      </c>
      <c r="K43">
        <f t="shared" si="3"/>
        <v>0.93800980786423638</v>
      </c>
      <c r="L43">
        <f t="shared" si="4"/>
        <v>1.1646265251603938</v>
      </c>
    </row>
    <row r="44" spans="1:12" ht="15.75" thickBot="1" x14ac:dyDescent="0.3">
      <c r="B44" s="9" t="s">
        <v>12</v>
      </c>
      <c r="C44" s="11">
        <v>18.2</v>
      </c>
      <c r="D44" s="1">
        <v>9.7791666666666668</v>
      </c>
      <c r="E44" s="1">
        <v>1.8610992756710694</v>
      </c>
      <c r="F44" s="1">
        <v>9.1719127865462404</v>
      </c>
      <c r="G44" s="18">
        <v>1.6116172451199506</v>
      </c>
      <c r="H44">
        <f t="shared" si="0"/>
        <v>11.293004002724851</v>
      </c>
      <c r="I44">
        <f t="shared" si="1"/>
        <v>1.9843189118300981</v>
      </c>
      <c r="J44">
        <f t="shared" si="2"/>
        <v>1.2312594183505452</v>
      </c>
      <c r="K44">
        <f t="shared" si="3"/>
        <v>0.93953519505168026</v>
      </c>
      <c r="L44">
        <f t="shared" si="4"/>
        <v>1.3104984516123617</v>
      </c>
    </row>
    <row r="45" spans="1:12" ht="15.75" thickBot="1" x14ac:dyDescent="0.3">
      <c r="B45" s="9" t="s">
        <v>13</v>
      </c>
      <c r="C45" s="11">
        <v>16.899999999999999</v>
      </c>
      <c r="D45" s="1">
        <v>9.9708333333333332</v>
      </c>
      <c r="E45" s="1">
        <v>1.6949435854575845</v>
      </c>
      <c r="F45" s="1">
        <v>9.1756749577427374</v>
      </c>
      <c r="G45" s="18">
        <v>1.6045331185298068</v>
      </c>
      <c r="H45">
        <f t="shared" si="0"/>
        <v>10.532658880537811</v>
      </c>
      <c r="I45">
        <f t="shared" si="1"/>
        <v>1.8418263591322206</v>
      </c>
      <c r="J45">
        <f t="shared" si="2"/>
        <v>1.1478892756167225</v>
      </c>
      <c r="K45">
        <f t="shared" si="3"/>
        <v>0.95489226287124829</v>
      </c>
      <c r="L45">
        <f t="shared" si="4"/>
        <v>1.2021139140505286</v>
      </c>
    </row>
    <row r="46" spans="1:12" ht="15.75" thickBot="1" x14ac:dyDescent="0.3">
      <c r="B46" s="9" t="s">
        <v>14</v>
      </c>
      <c r="C46" s="11">
        <v>13.9</v>
      </c>
      <c r="D46" s="1">
        <v>10.283333333333333</v>
      </c>
      <c r="E46" s="1">
        <v>1.3517017828200972</v>
      </c>
      <c r="F46" s="1">
        <v>9.1794386721213836</v>
      </c>
      <c r="G46" s="18">
        <v>1.3730342897237446</v>
      </c>
      <c r="H46">
        <f t="shared" si="0"/>
        <v>10.123563631318115</v>
      </c>
      <c r="I46">
        <f t="shared" si="1"/>
        <v>1.5142538118605555</v>
      </c>
      <c r="J46">
        <f t="shared" si="2"/>
        <v>1.1028521452040534</v>
      </c>
      <c r="K46">
        <f t="shared" si="3"/>
        <v>0.95612679160317382</v>
      </c>
      <c r="L46">
        <f t="shared" si="4"/>
        <v>1.1534580506366312</v>
      </c>
    </row>
    <row r="47" spans="1:12" ht="15.75" thickBot="1" x14ac:dyDescent="0.3">
      <c r="B47" s="9" t="s">
        <v>15</v>
      </c>
      <c r="C47" s="11">
        <v>12.5</v>
      </c>
      <c r="D47" s="1">
        <v>10.5875</v>
      </c>
      <c r="E47" s="1">
        <v>1.1806375442739079</v>
      </c>
      <c r="F47" s="1">
        <v>9.1832039303151713</v>
      </c>
      <c r="G47" s="18">
        <v>1.04525298730087</v>
      </c>
      <c r="H47">
        <f t="shared" si="0"/>
        <v>11.958827338325461</v>
      </c>
      <c r="I47">
        <f t="shared" si="1"/>
        <v>1.3611807049972584</v>
      </c>
      <c r="J47">
        <f t="shared" si="2"/>
        <v>1.3022500021857872</v>
      </c>
      <c r="K47">
        <f t="shared" si="3"/>
        <v>0.96032450661570756</v>
      </c>
      <c r="L47">
        <f t="shared" si="4"/>
        <v>1.3560520357593122</v>
      </c>
    </row>
    <row r="48" spans="1:12" ht="15.75" thickBot="1" x14ac:dyDescent="0.3">
      <c r="B48" s="9" t="s">
        <v>16</v>
      </c>
      <c r="C48" s="11">
        <v>6.4</v>
      </c>
      <c r="D48" s="1">
        <v>10.770833333333334</v>
      </c>
      <c r="E48" s="1">
        <v>0.59419729206963245</v>
      </c>
      <c r="F48" s="1">
        <v>9.1869707329573487</v>
      </c>
      <c r="G48" s="18">
        <v>0.72134223886620663</v>
      </c>
      <c r="H48">
        <f t="shared" si="0"/>
        <v>8.8723488729280717</v>
      </c>
      <c r="I48">
        <f t="shared" si="1"/>
        <v>0.69663877093247217</v>
      </c>
      <c r="J48">
        <f t="shared" si="2"/>
        <v>0.96575347095636188</v>
      </c>
      <c r="K48">
        <f t="shared" si="3"/>
        <v>0.98596262641432908</v>
      </c>
      <c r="L48">
        <f t="shared" si="4"/>
        <v>0.9795031222111712</v>
      </c>
    </row>
    <row r="49" spans="1:12" ht="15.75" thickBot="1" x14ac:dyDescent="0.3">
      <c r="B49" s="10" t="s">
        <v>17</v>
      </c>
      <c r="C49" s="13">
        <v>6.4</v>
      </c>
      <c r="D49" s="1">
        <v>10.895833333333334</v>
      </c>
      <c r="E49" s="1">
        <v>0.58738049713193119</v>
      </c>
      <c r="F49" s="1">
        <v>9.1907390806814213</v>
      </c>
      <c r="G49" s="18">
        <v>0.56080907456499496</v>
      </c>
      <c r="H49">
        <f t="shared" si="0"/>
        <v>11.412083524084046</v>
      </c>
      <c r="I49">
        <f t="shared" si="1"/>
        <v>0.69635313806835764</v>
      </c>
      <c r="J49">
        <f t="shared" si="2"/>
        <v>1.2416937771709573</v>
      </c>
      <c r="K49">
        <f t="shared" si="3"/>
        <v>0.98177450960657409</v>
      </c>
      <c r="L49">
        <f t="shared" si="4"/>
        <v>1.2647443634165452</v>
      </c>
    </row>
    <row r="50" spans="1:12" ht="15.75" thickBot="1" x14ac:dyDescent="0.3">
      <c r="A50">
        <v>2014</v>
      </c>
      <c r="B50" s="9" t="s">
        <v>6</v>
      </c>
      <c r="C50" s="11">
        <v>5.6</v>
      </c>
      <c r="D50" s="1">
        <v>10.925000000000001</v>
      </c>
      <c r="E50" s="1">
        <v>0.51258581235697931</v>
      </c>
      <c r="F50" s="1">
        <v>9.1945089741211579</v>
      </c>
      <c r="G50" s="18">
        <v>0.49000049722874689</v>
      </c>
      <c r="H50">
        <f t="shared" si="0"/>
        <v>11.428559831411256</v>
      </c>
      <c r="I50">
        <f t="shared" si="1"/>
        <v>0.60905916952843764</v>
      </c>
      <c r="J50">
        <f t="shared" si="2"/>
        <v>1.2429766356831073</v>
      </c>
      <c r="K50">
        <f t="shared" si="3"/>
        <v>1.0072602748848805</v>
      </c>
      <c r="L50">
        <f t="shared" si="4"/>
        <v>1.2340173306498827</v>
      </c>
    </row>
    <row r="51" spans="1:12" ht="15.75" thickBot="1" x14ac:dyDescent="0.3">
      <c r="B51" s="9" t="s">
        <v>7</v>
      </c>
      <c r="C51" s="11">
        <v>6.3</v>
      </c>
      <c r="D51" s="1">
        <v>10.829166666666666</v>
      </c>
      <c r="E51" s="1">
        <v>0.5817622162370143</v>
      </c>
      <c r="F51" s="1">
        <v>9.1982804139105863</v>
      </c>
      <c r="G51" s="18">
        <v>0.52790979931579207</v>
      </c>
      <c r="H51">
        <f t="shared" si="0"/>
        <v>11.93385689783603</v>
      </c>
      <c r="I51">
        <f t="shared" si="1"/>
        <v>0.68491062638974254</v>
      </c>
      <c r="J51">
        <f t="shared" si="2"/>
        <v>1.2974008576416547</v>
      </c>
      <c r="K51">
        <f t="shared" si="3"/>
        <v>1.0383487487173204</v>
      </c>
      <c r="L51">
        <f t="shared" si="4"/>
        <v>1.2494846834884168</v>
      </c>
    </row>
    <row r="52" spans="1:12" ht="15.75" thickBot="1" x14ac:dyDescent="0.3">
      <c r="B52" s="9" t="s">
        <v>8</v>
      </c>
      <c r="C52" s="11">
        <v>7.6</v>
      </c>
      <c r="D52" s="1">
        <v>10.8</v>
      </c>
      <c r="E52" s="1">
        <v>0.70370370370370361</v>
      </c>
      <c r="F52" s="1">
        <v>9.2020534006839956</v>
      </c>
      <c r="G52" s="18">
        <v>0.64975560246109754</v>
      </c>
      <c r="H52">
        <f t="shared" si="0"/>
        <v>11.696705609329518</v>
      </c>
      <c r="I52">
        <f t="shared" si="1"/>
        <v>0.82590261858674785</v>
      </c>
      <c r="J52">
        <f t="shared" si="2"/>
        <v>1.2710973409978357</v>
      </c>
      <c r="K52">
        <f t="shared" si="3"/>
        <v>1.0878289177468887</v>
      </c>
      <c r="L52">
        <f t="shared" si="4"/>
        <v>1.1684717332487653</v>
      </c>
    </row>
    <row r="53" spans="1:12" ht="15.75" thickBot="1" x14ac:dyDescent="0.3">
      <c r="B53" s="9" t="s">
        <v>9</v>
      </c>
      <c r="C53" s="11">
        <v>10.1</v>
      </c>
      <c r="D53" s="1">
        <v>10.833333333333332</v>
      </c>
      <c r="E53" s="1">
        <v>0.93230769230769239</v>
      </c>
      <c r="F53" s="1">
        <v>9.2058279350759342</v>
      </c>
      <c r="G53" s="18">
        <v>0.88223923372528312</v>
      </c>
      <c r="H53">
        <f t="shared" si="0"/>
        <v>11.448141970916923</v>
      </c>
      <c r="I53">
        <f t="shared" si="1"/>
        <v>1.0971310860066266</v>
      </c>
      <c r="J53">
        <f t="shared" si="2"/>
        <v>1.2435754884465471</v>
      </c>
      <c r="K53">
        <f t="shared" si="3"/>
        <v>1.1517350093324548</v>
      </c>
      <c r="L53">
        <f t="shared" si="4"/>
        <v>1.0797409806682208</v>
      </c>
    </row>
    <row r="54" spans="1:12" ht="15.75" thickBot="1" x14ac:dyDescent="0.3">
      <c r="B54" s="9" t="s">
        <v>10</v>
      </c>
      <c r="C54" s="11">
        <v>12.3</v>
      </c>
      <c r="D54" s="1">
        <v>10.908333333333331</v>
      </c>
      <c r="E54" s="1">
        <v>1.1275783040488925</v>
      </c>
      <c r="F54" s="1">
        <v>9.2096040177212046</v>
      </c>
      <c r="G54" s="18">
        <v>1.1456674126776256</v>
      </c>
      <c r="H54">
        <f t="shared" si="0"/>
        <v>10.736100079212992</v>
      </c>
      <c r="I54">
        <f t="shared" si="1"/>
        <v>1.3355623082525836</v>
      </c>
      <c r="J54">
        <f t="shared" si="2"/>
        <v>1.1657504555629634</v>
      </c>
      <c r="K54">
        <f t="shared" si="3"/>
        <v>1.1790638466466949</v>
      </c>
      <c r="L54">
        <f t="shared" si="4"/>
        <v>0.98870850707398472</v>
      </c>
    </row>
    <row r="55" spans="1:12" ht="15.75" thickBot="1" x14ac:dyDescent="0.3">
      <c r="B55" s="9" t="s">
        <v>11</v>
      </c>
      <c r="C55" s="11">
        <v>15.2</v>
      </c>
      <c r="D55" s="1">
        <v>10.954166666666666</v>
      </c>
      <c r="E55" s="1">
        <v>1.387599847850894</v>
      </c>
      <c r="F55" s="1">
        <v>9.2133816492548828</v>
      </c>
      <c r="G55" s="18">
        <v>1.3878385004858818</v>
      </c>
      <c r="H55">
        <f t="shared" si="0"/>
        <v>10.952282988747239</v>
      </c>
      <c r="I55">
        <f t="shared" si="1"/>
        <v>1.6497742716681312</v>
      </c>
      <c r="J55">
        <f t="shared" si="2"/>
        <v>1.1887364928199828</v>
      </c>
      <c r="K55">
        <f t="shared" si="3"/>
        <v>1.1920774975763191</v>
      </c>
      <c r="L55">
        <f t="shared" si="4"/>
        <v>0.9971973258759359</v>
      </c>
    </row>
    <row r="56" spans="1:12" ht="15.75" thickBot="1" x14ac:dyDescent="0.3">
      <c r="B56" s="9" t="s">
        <v>12</v>
      </c>
      <c r="C56" s="11">
        <v>17.600000000000001</v>
      </c>
      <c r="D56" s="1">
        <v>10.883333333333333</v>
      </c>
      <c r="E56" s="1">
        <v>1.6171516079632469</v>
      </c>
      <c r="F56" s="1">
        <v>9.2171608303122952</v>
      </c>
      <c r="G56" s="18">
        <v>1.6116172451199506</v>
      </c>
      <c r="H56">
        <f t="shared" si="0"/>
        <v>10.920707167470187</v>
      </c>
      <c r="I56">
        <f t="shared" si="1"/>
        <v>1.909481707438502</v>
      </c>
      <c r="J56">
        <f t="shared" si="2"/>
        <v>1.1848233277600486</v>
      </c>
      <c r="K56">
        <f t="shared" si="3"/>
        <v>1.2001029467197097</v>
      </c>
      <c r="L56">
        <f t="shared" si="4"/>
        <v>0.98726807645841919</v>
      </c>
    </row>
    <row r="57" spans="1:12" ht="15.75" thickBot="1" x14ac:dyDescent="0.3">
      <c r="B57" s="9" t="s">
        <v>13</v>
      </c>
      <c r="C57" s="11">
        <v>15.2</v>
      </c>
      <c r="D57" s="1">
        <v>10.766666666666666</v>
      </c>
      <c r="E57" s="1">
        <v>1.411764705882353</v>
      </c>
      <c r="F57" s="1">
        <v>9.2209415615290293</v>
      </c>
      <c r="G57" s="18">
        <v>1.6045331185298068</v>
      </c>
      <c r="H57">
        <f t="shared" si="0"/>
        <v>9.4731606499511685</v>
      </c>
      <c r="I57">
        <f t="shared" si="1"/>
        <v>1.6484216821649083</v>
      </c>
      <c r="J57">
        <f t="shared" si="2"/>
        <v>1.027352856184929</v>
      </c>
      <c r="K57">
        <f t="shared" si="3"/>
        <v>1.1962332725038352</v>
      </c>
      <c r="L57">
        <f t="shared" si="4"/>
        <v>0.85882317420796805</v>
      </c>
    </row>
    <row r="58" spans="1:12" ht="15.75" thickBot="1" x14ac:dyDescent="0.3">
      <c r="B58" s="9" t="s">
        <v>14</v>
      </c>
      <c r="C58" s="11">
        <v>14.9</v>
      </c>
      <c r="D58" s="1">
        <v>10.629166666666665</v>
      </c>
      <c r="E58" s="1">
        <v>1.4018032144257158</v>
      </c>
      <c r="F58" s="1">
        <v>9.2247238435409376</v>
      </c>
      <c r="G58" s="18">
        <v>1.3730342897237446</v>
      </c>
      <c r="H58">
        <f t="shared" si="0"/>
        <v>10.85187756162877</v>
      </c>
      <c r="I58">
        <f t="shared" si="1"/>
        <v>1.6152245045723332</v>
      </c>
      <c r="J58">
        <f t="shared" si="2"/>
        <v>1.1763905072591576</v>
      </c>
      <c r="K58">
        <f t="shared" si="3"/>
        <v>1.186188570884519</v>
      </c>
      <c r="L58">
        <f t="shared" si="4"/>
        <v>0.99173987689153409</v>
      </c>
    </row>
    <row r="59" spans="1:12" ht="15.75" thickBot="1" x14ac:dyDescent="0.3">
      <c r="B59" s="9" t="s">
        <v>15</v>
      </c>
      <c r="C59" s="11">
        <v>12.3</v>
      </c>
      <c r="D59" s="1">
        <v>10.533333333333331</v>
      </c>
      <c r="E59" s="1">
        <v>1.167721518987342</v>
      </c>
      <c r="F59" s="1">
        <v>9.2285076769841314</v>
      </c>
      <c r="G59" s="18">
        <v>1.04525298730087</v>
      </c>
      <c r="H59">
        <f t="shared" si="0"/>
        <v>11.767486100912254</v>
      </c>
      <c r="I59">
        <f t="shared" si="1"/>
        <v>1.3328265447160175</v>
      </c>
      <c r="J59">
        <f t="shared" si="2"/>
        <v>1.2751234016156618</v>
      </c>
      <c r="K59">
        <f t="shared" si="3"/>
        <v>1.1923167677224444</v>
      </c>
      <c r="L59">
        <f t="shared" si="4"/>
        <v>1.0694501965709953</v>
      </c>
    </row>
    <row r="60" spans="1:12" ht="15.75" thickBot="1" x14ac:dyDescent="0.3">
      <c r="B60" s="9" t="s">
        <v>16</v>
      </c>
      <c r="C60" s="11">
        <v>8.4</v>
      </c>
      <c r="D60" s="1">
        <v>10.433333333333334</v>
      </c>
      <c r="E60" s="1">
        <v>0.805111821086262</v>
      </c>
      <c r="F60" s="1">
        <v>9.2322930624949837</v>
      </c>
      <c r="G60" s="18">
        <v>0.72134223886620663</v>
      </c>
      <c r="H60">
        <f t="shared" si="0"/>
        <v>11.644957895718093</v>
      </c>
      <c r="I60">
        <f t="shared" si="1"/>
        <v>0.90984980038425467</v>
      </c>
      <c r="J60">
        <f t="shared" si="2"/>
        <v>1.2613288829645426</v>
      </c>
      <c r="K60">
        <f t="shared" si="3"/>
        <v>1.1900562176749341</v>
      </c>
      <c r="L60">
        <f t="shared" si="4"/>
        <v>1.0598901667257847</v>
      </c>
    </row>
    <row r="61" spans="1:12" ht="15.75" thickBot="1" x14ac:dyDescent="0.3">
      <c r="B61" s="10" t="s">
        <v>17</v>
      </c>
      <c r="C61" s="13">
        <v>5.5</v>
      </c>
      <c r="D61" s="1">
        <v>10.325000000000001</v>
      </c>
      <c r="E61" s="1">
        <v>0.53268765133171903</v>
      </c>
      <c r="F61" s="1">
        <v>9.2360800007101247</v>
      </c>
      <c r="G61" s="18">
        <v>0.56080907456499496</v>
      </c>
      <c r="H61">
        <f t="shared" si="0"/>
        <v>9.8072592785097275</v>
      </c>
      <c r="I61">
        <f t="shared" si="1"/>
        <v>0.5954907276222301</v>
      </c>
      <c r="J61">
        <f t="shared" si="2"/>
        <v>1.0618421752253864</v>
      </c>
      <c r="K61">
        <f t="shared" si="3"/>
        <v>1.2146875020089489</v>
      </c>
      <c r="L61">
        <f t="shared" si="4"/>
        <v>0.87416901340404463</v>
      </c>
    </row>
    <row r="62" spans="1:12" ht="15.75" thickBot="1" x14ac:dyDescent="0.3">
      <c r="A62">
        <v>2015</v>
      </c>
      <c r="B62" s="9" t="s">
        <v>6</v>
      </c>
      <c r="C62" s="11">
        <v>4.8</v>
      </c>
      <c r="D62" s="1">
        <v>10.195833333333333</v>
      </c>
      <c r="E62" s="1">
        <v>0.47078054760931753</v>
      </c>
      <c r="F62" s="1">
        <v>9.2398684922664511</v>
      </c>
      <c r="G62" s="18">
        <v>0.49000049722874689</v>
      </c>
      <c r="H62">
        <f t="shared" si="0"/>
        <v>9.7959084269239352</v>
      </c>
      <c r="I62">
        <f t="shared" si="1"/>
        <v>0.51948791306039532</v>
      </c>
      <c r="J62">
        <f t="shared" si="2"/>
        <v>1.0601783385903032</v>
      </c>
      <c r="K62">
        <f t="shared" si="3"/>
        <v>1.1996998685134848</v>
      </c>
      <c r="L62">
        <f t="shared" si="4"/>
        <v>0.88370297139728882</v>
      </c>
    </row>
    <row r="63" spans="1:12" ht="15.75" thickBot="1" x14ac:dyDescent="0.3">
      <c r="B63" s="9" t="s">
        <v>7</v>
      </c>
      <c r="C63" s="11">
        <v>4.3</v>
      </c>
      <c r="D63" s="1">
        <v>10.145833333333332</v>
      </c>
      <c r="E63" s="1">
        <v>0.42381930184804933</v>
      </c>
      <c r="F63" s="1">
        <v>9.2436585378011191</v>
      </c>
      <c r="G63" s="18">
        <v>0.52790979931579207</v>
      </c>
      <c r="H63">
        <f t="shared" si="0"/>
        <v>8.1453308985230048</v>
      </c>
      <c r="I63">
        <f t="shared" si="1"/>
        <v>0.46518377787491094</v>
      </c>
      <c r="J63">
        <f t="shared" si="2"/>
        <v>0.88118041846887774</v>
      </c>
      <c r="K63">
        <f t="shared" si="3"/>
        <v>1.1844666770890846</v>
      </c>
      <c r="L63">
        <f t="shared" si="4"/>
        <v>0.74394698940323467</v>
      </c>
    </row>
    <row r="64" spans="1:12" ht="15.75" thickBot="1" x14ac:dyDescent="0.3">
      <c r="B64" s="9" t="s">
        <v>8</v>
      </c>
      <c r="C64" s="11">
        <v>6.3</v>
      </c>
      <c r="D64" s="1">
        <v>10.083333333333332</v>
      </c>
      <c r="E64" s="1">
        <v>0.62479338842975207</v>
      </c>
      <c r="F64" s="1">
        <v>9.2474501379515441</v>
      </c>
      <c r="G64" s="18">
        <v>0.64975560246109754</v>
      </c>
      <c r="H64">
        <f t="shared" si="0"/>
        <v>9.6959533340494684</v>
      </c>
      <c r="I64">
        <f t="shared" si="1"/>
        <v>0.68126888017971499</v>
      </c>
      <c r="J64">
        <f t="shared" si="2"/>
        <v>1.04850020161312</v>
      </c>
      <c r="K64">
        <f t="shared" si="3"/>
        <v>1.149781640491353</v>
      </c>
      <c r="L64">
        <f t="shared" si="4"/>
        <v>0.91191245771244789</v>
      </c>
    </row>
    <row r="65" spans="1:12" ht="15.75" thickBot="1" x14ac:dyDescent="0.3">
      <c r="B65" s="9" t="s">
        <v>9</v>
      </c>
      <c r="C65" s="11">
        <v>9.1</v>
      </c>
      <c r="D65" s="1">
        <v>9.9333333333333336</v>
      </c>
      <c r="E65" s="1">
        <v>0.91610738255033553</v>
      </c>
      <c r="F65" s="1">
        <v>9.2512432933554045</v>
      </c>
      <c r="G65" s="18">
        <v>0.88223923372528312</v>
      </c>
      <c r="H65">
        <f t="shared" si="0"/>
        <v>10.314662567855843</v>
      </c>
      <c r="I65">
        <f t="shared" si="1"/>
        <v>0.98365157108514989</v>
      </c>
      <c r="J65">
        <f t="shared" si="2"/>
        <v>1.1149487956136908</v>
      </c>
      <c r="K65">
        <f t="shared" si="3"/>
        <v>1.1312318788759601</v>
      </c>
      <c r="L65">
        <f t="shared" si="4"/>
        <v>0.98560588366865254</v>
      </c>
    </row>
    <row r="66" spans="1:12" ht="15.75" thickBot="1" x14ac:dyDescent="0.3">
      <c r="B66" s="9" t="s">
        <v>10</v>
      </c>
      <c r="C66" s="11">
        <v>10.9</v>
      </c>
      <c r="D66" s="1">
        <v>9.9208333333333325</v>
      </c>
      <c r="E66" s="1">
        <v>1.0986980260394794</v>
      </c>
      <c r="F66" s="1">
        <v>9.2550380046506415</v>
      </c>
      <c r="G66" s="18">
        <v>1.1456674126776256</v>
      </c>
      <c r="H66">
        <f t="shared" si="0"/>
        <v>9.5141049482456594</v>
      </c>
      <c r="I66">
        <f t="shared" si="1"/>
        <v>1.1777369249616012</v>
      </c>
      <c r="J66">
        <f t="shared" si="2"/>
        <v>1.0279919913310822</v>
      </c>
      <c r="K66">
        <f t="shared" si="3"/>
        <v>1.1205129878065554</v>
      </c>
      <c r="L66">
        <f t="shared" si="4"/>
        <v>0.91742978664032593</v>
      </c>
    </row>
    <row r="67" spans="1:12" ht="15.75" thickBot="1" x14ac:dyDescent="0.3">
      <c r="B67" s="9" t="s">
        <v>11</v>
      </c>
      <c r="C67" s="11">
        <v>14</v>
      </c>
      <c r="D67" s="1">
        <v>10.133333333333333</v>
      </c>
      <c r="E67" s="1">
        <v>1.381578947368421</v>
      </c>
      <c r="F67" s="1">
        <v>9.2588342724754558</v>
      </c>
      <c r="G67" s="18">
        <v>1.3878385004858818</v>
      </c>
      <c r="H67">
        <f t="shared" ref="H67:H130" si="5">C67/G67</f>
        <v>10.087629068582984</v>
      </c>
      <c r="I67">
        <f t="shared" ref="I67:I130" si="6">C67/F67</f>
        <v>1.5120694018272929</v>
      </c>
      <c r="J67">
        <f t="shared" ref="J67:J130" si="7">H67/F67</f>
        <v>1.0895139465419916</v>
      </c>
      <c r="K67">
        <f t="shared" si="3"/>
        <v>1.1090331157872317</v>
      </c>
      <c r="L67">
        <f t="shared" si="4"/>
        <v>0.98239983191900926</v>
      </c>
    </row>
    <row r="68" spans="1:12" ht="15.75" thickBot="1" x14ac:dyDescent="0.3">
      <c r="B68" s="9" t="s">
        <v>12</v>
      </c>
      <c r="C68" s="11">
        <v>15.7</v>
      </c>
      <c r="D68" s="1">
        <v>10.337499999999999</v>
      </c>
      <c r="E68" s="1">
        <v>1.5187424425634826</v>
      </c>
      <c r="F68" s="1">
        <v>9.2626320974683107</v>
      </c>
      <c r="G68" s="18">
        <v>1.6116172451199506</v>
      </c>
      <c r="H68">
        <f t="shared" si="5"/>
        <v>9.7417671891637454</v>
      </c>
      <c r="I68">
        <f t="shared" si="6"/>
        <v>1.6949825745849463</v>
      </c>
      <c r="J68">
        <f t="shared" si="7"/>
        <v>1.0517277472163007</v>
      </c>
      <c r="K68">
        <f t="shared" si="3"/>
        <v>1.100764570264066</v>
      </c>
      <c r="L68">
        <f t="shared" si="4"/>
        <v>0.95545203363876274</v>
      </c>
    </row>
    <row r="69" spans="1:12" ht="15.75" thickBot="1" x14ac:dyDescent="0.3">
      <c r="B69" s="9" t="s">
        <v>13</v>
      </c>
      <c r="C69" s="11">
        <v>15.9</v>
      </c>
      <c r="D69" s="1">
        <v>10.408333333333335</v>
      </c>
      <c r="E69" s="1">
        <v>1.5276220976781423</v>
      </c>
      <c r="F69" s="1">
        <v>9.2664314802679311</v>
      </c>
      <c r="G69" s="18">
        <v>1.6045331185298068</v>
      </c>
      <c r="H69">
        <f t="shared" si="5"/>
        <v>9.9094246272515516</v>
      </c>
      <c r="I69">
        <f t="shared" si="6"/>
        <v>1.7158708866360997</v>
      </c>
      <c r="J69">
        <f t="shared" si="7"/>
        <v>1.0693895107682843</v>
      </c>
      <c r="K69">
        <f t="shared" si="3"/>
        <v>1.0896732718854203</v>
      </c>
      <c r="L69">
        <f t="shared" si="4"/>
        <v>0.98138546512934122</v>
      </c>
    </row>
    <row r="70" spans="1:12" ht="15.75" thickBot="1" x14ac:dyDescent="0.3">
      <c r="B70" s="9" t="s">
        <v>14</v>
      </c>
      <c r="C70" s="11">
        <v>12.7</v>
      </c>
      <c r="D70" s="1">
        <v>10.433333333333334</v>
      </c>
      <c r="E70" s="1">
        <v>1.2172523961661341</v>
      </c>
      <c r="F70" s="1">
        <v>9.2702324215133061</v>
      </c>
      <c r="G70" s="18">
        <v>1.3730342897237446</v>
      </c>
      <c r="H70">
        <f t="shared" si="5"/>
        <v>9.2495869149453274</v>
      </c>
      <c r="I70">
        <f t="shared" si="6"/>
        <v>1.3699764388352633</v>
      </c>
      <c r="J70">
        <f t="shared" si="7"/>
        <v>0.99777292460110634</v>
      </c>
      <c r="K70">
        <f t="shared" si="3"/>
        <v>1.0931763264340331</v>
      </c>
      <c r="L70">
        <f t="shared" si="4"/>
        <v>0.91272825844652627</v>
      </c>
    </row>
    <row r="71" spans="1:12" ht="15.75" thickBot="1" x14ac:dyDescent="0.3">
      <c r="B71" s="9" t="s">
        <v>15</v>
      </c>
      <c r="C71" s="11">
        <v>10.9</v>
      </c>
      <c r="D71" s="1">
        <v>10.358333333333334</v>
      </c>
      <c r="E71" s="1">
        <v>1.0522928399034592</v>
      </c>
      <c r="F71" s="1">
        <v>9.2740349218436844</v>
      </c>
      <c r="G71" s="18">
        <v>1.04525298730087</v>
      </c>
      <c r="H71">
        <f t="shared" si="5"/>
        <v>10.428097439019803</v>
      </c>
      <c r="I71">
        <f t="shared" si="6"/>
        <v>1.1753244506688867</v>
      </c>
      <c r="J71">
        <f t="shared" si="7"/>
        <v>1.124440173764915</v>
      </c>
      <c r="K71">
        <f t="shared" si="3"/>
        <v>1.0782915278791956</v>
      </c>
      <c r="L71">
        <f t="shared" si="4"/>
        <v>1.0427979305155866</v>
      </c>
    </row>
    <row r="72" spans="1:12" ht="15.75" thickBot="1" x14ac:dyDescent="0.3">
      <c r="B72" s="9" t="s">
        <v>16</v>
      </c>
      <c r="C72" s="11">
        <v>9.5</v>
      </c>
      <c r="D72" s="1">
        <v>10.345833333333335</v>
      </c>
      <c r="E72" s="1">
        <v>0.91824405960531597</v>
      </c>
      <c r="F72" s="1">
        <v>9.277838981898574</v>
      </c>
      <c r="G72" s="18">
        <v>0.72134223886620663</v>
      </c>
      <c r="H72">
        <f t="shared" si="5"/>
        <v>13.169892858252606</v>
      </c>
      <c r="I72">
        <f t="shared" si="6"/>
        <v>1.0239453409931851</v>
      </c>
      <c r="J72">
        <f t="shared" si="7"/>
        <v>1.4195000456407554</v>
      </c>
      <c r="K72">
        <f t="shared" si="3"/>
        <v>1.0657345922249666</v>
      </c>
      <c r="L72">
        <f t="shared" si="4"/>
        <v>1.3319451728382221</v>
      </c>
    </row>
    <row r="73" spans="1:12" ht="15.75" thickBot="1" x14ac:dyDescent="0.3">
      <c r="B73" s="10" t="s">
        <v>17</v>
      </c>
      <c r="C73" s="13">
        <v>9.5</v>
      </c>
      <c r="D73" s="1">
        <v>10.4375</v>
      </c>
      <c r="E73" s="1">
        <v>0.91017964071856283</v>
      </c>
      <c r="F73" s="1">
        <v>9.2816446023177548</v>
      </c>
      <c r="G73" s="18">
        <v>0.56080907456499496</v>
      </c>
      <c r="H73">
        <f t="shared" si="5"/>
        <v>16.939811481062254</v>
      </c>
      <c r="I73">
        <f t="shared" si="6"/>
        <v>1.0235255072821599</v>
      </c>
      <c r="J73">
        <f t="shared" si="7"/>
        <v>1.8250872778335154</v>
      </c>
      <c r="K73">
        <f t="shared" si="3"/>
        <v>1.0789155224479845</v>
      </c>
      <c r="L73">
        <f t="shared" si="4"/>
        <v>1.6915942350078705</v>
      </c>
    </row>
    <row r="74" spans="1:12" ht="15.75" thickBot="1" x14ac:dyDescent="0.3">
      <c r="A74">
        <v>2016</v>
      </c>
      <c r="B74" s="9" t="s">
        <v>6</v>
      </c>
      <c r="C74" s="11">
        <v>5.7</v>
      </c>
      <c r="D74" s="1">
        <v>10.516666666666669</v>
      </c>
      <c r="E74" s="1">
        <v>0.54199683042789215</v>
      </c>
      <c r="F74" s="1">
        <v>9.2854517837412605</v>
      </c>
      <c r="G74" s="18">
        <v>0.49000049722874689</v>
      </c>
      <c r="H74">
        <f t="shared" si="5"/>
        <v>11.632641256972173</v>
      </c>
      <c r="I74">
        <f t="shared" si="6"/>
        <v>0.61386350742573959</v>
      </c>
      <c r="J74">
        <f t="shared" si="7"/>
        <v>1.2527813969526846</v>
      </c>
      <c r="K74">
        <f t="shared" si="3"/>
        <v>1.142519280998662</v>
      </c>
      <c r="L74">
        <f t="shared" si="4"/>
        <v>1.0965078820005942</v>
      </c>
    </row>
    <row r="75" spans="1:12" ht="15.75" thickBot="1" x14ac:dyDescent="0.3">
      <c r="B75" s="9" t="s">
        <v>7</v>
      </c>
      <c r="C75" s="11">
        <v>5.0999999999999996</v>
      </c>
      <c r="D75" s="1">
        <v>10.600000000000001</v>
      </c>
      <c r="E75" s="1">
        <v>0.48113207547169801</v>
      </c>
      <c r="F75" s="1">
        <v>9.2892605268093877</v>
      </c>
      <c r="G75" s="18">
        <v>0.52790979931579207</v>
      </c>
      <c r="H75">
        <f t="shared" si="5"/>
        <v>9.6607412982482153</v>
      </c>
      <c r="I75">
        <f t="shared" si="6"/>
        <v>0.54902109648890562</v>
      </c>
      <c r="J75">
        <f t="shared" si="7"/>
        <v>1.0399903491097824</v>
      </c>
      <c r="K75">
        <f t="shared" si="3"/>
        <v>1.1585695358621939</v>
      </c>
      <c r="L75">
        <f t="shared" si="4"/>
        <v>0.89765034977881908</v>
      </c>
    </row>
    <row r="76" spans="1:12" ht="15.75" thickBot="1" x14ac:dyDescent="0.3">
      <c r="B76" s="9" t="s">
        <v>8</v>
      </c>
      <c r="C76" s="11">
        <v>6.1</v>
      </c>
      <c r="D76" s="1">
        <v>10.770833333333332</v>
      </c>
      <c r="E76" s="1">
        <v>0.56634429400386854</v>
      </c>
      <c r="F76" s="1">
        <v>9.2930708321627034</v>
      </c>
      <c r="G76" s="18">
        <v>0.64975560246109754</v>
      </c>
      <c r="H76">
        <f t="shared" si="5"/>
        <v>9.3881452916986916</v>
      </c>
      <c r="I76">
        <f t="shared" si="6"/>
        <v>0.65640304590042542</v>
      </c>
      <c r="J76">
        <f t="shared" si="7"/>
        <v>1.010230682758485</v>
      </c>
      <c r="K76">
        <f t="shared" si="3"/>
        <v>1.1718036967489358</v>
      </c>
      <c r="L76">
        <f t="shared" si="4"/>
        <v>0.86211597178032418</v>
      </c>
    </row>
    <row r="77" spans="1:12" ht="15.75" thickBot="1" x14ac:dyDescent="0.3">
      <c r="B77" s="9" t="s">
        <v>9</v>
      </c>
      <c r="C77" s="11">
        <v>7.5</v>
      </c>
      <c r="D77" s="1">
        <v>10.9</v>
      </c>
      <c r="E77" s="1">
        <v>0.68807339449541283</v>
      </c>
      <c r="F77" s="1">
        <v>9.2968827004420245</v>
      </c>
      <c r="G77" s="18">
        <v>0.88223923372528312</v>
      </c>
      <c r="H77">
        <f t="shared" si="5"/>
        <v>8.5010955229581118</v>
      </c>
      <c r="I77">
        <f t="shared" si="6"/>
        <v>0.80672202088162404</v>
      </c>
      <c r="J77">
        <f t="shared" si="7"/>
        <v>0.91440279466513252</v>
      </c>
      <c r="K77">
        <f t="shared" si="3"/>
        <v>1.1686145701777162</v>
      </c>
      <c r="L77">
        <f t="shared" si="4"/>
        <v>0.78246739173042779</v>
      </c>
    </row>
    <row r="78" spans="1:12" ht="15.75" thickBot="1" x14ac:dyDescent="0.3">
      <c r="B78" s="9" t="s">
        <v>10</v>
      </c>
      <c r="C78" s="11">
        <v>12.2</v>
      </c>
      <c r="D78" s="1">
        <v>10.745833333333334</v>
      </c>
      <c r="E78" s="1">
        <v>1.1353237689026754</v>
      </c>
      <c r="F78" s="1">
        <v>9.3006961322884454</v>
      </c>
      <c r="G78" s="18">
        <v>1.1456674126776256</v>
      </c>
      <c r="H78">
        <f t="shared" si="5"/>
        <v>10.648814712715325</v>
      </c>
      <c r="I78">
        <f t="shared" si="6"/>
        <v>1.3117297701670183</v>
      </c>
      <c r="J78">
        <f t="shared" si="7"/>
        <v>1.1449481373492818</v>
      </c>
      <c r="K78">
        <f t="shared" si="3"/>
        <v>1.1519024034320029</v>
      </c>
      <c r="L78">
        <f t="shared" si="4"/>
        <v>0.99396279922500252</v>
      </c>
    </row>
    <row r="79" spans="1:12" ht="15.75" thickBot="1" x14ac:dyDescent="0.3">
      <c r="B79" s="9" t="s">
        <v>11</v>
      </c>
      <c r="C79" s="11">
        <v>14.9</v>
      </c>
      <c r="D79" s="1">
        <v>10.466666666666667</v>
      </c>
      <c r="E79" s="1">
        <v>1.4235668789808917</v>
      </c>
      <c r="F79" s="1">
        <v>9.3045111283433091</v>
      </c>
      <c r="G79" s="18">
        <v>1.3878385004858818</v>
      </c>
      <c r="H79">
        <f t="shared" si="5"/>
        <v>10.736119508706176</v>
      </c>
      <c r="I79">
        <f t="shared" si="6"/>
        <v>1.6013737631643825</v>
      </c>
      <c r="J79">
        <f t="shared" si="7"/>
        <v>1.153861751640225</v>
      </c>
      <c r="K79">
        <f t="shared" ref="K79:K142" si="8">AVERAGE(J67:J78)</f>
        <v>1.1616487489335197</v>
      </c>
      <c r="L79">
        <f t="shared" ref="L79:L142" si="9">J79/K79</f>
        <v>0.99329659907915901</v>
      </c>
    </row>
    <row r="80" spans="1:12" ht="15.75" thickBot="1" x14ac:dyDescent="0.3">
      <c r="B80" s="9" t="s">
        <v>12</v>
      </c>
      <c r="C80" s="11">
        <v>16.7</v>
      </c>
      <c r="D80" s="1">
        <v>10.283333333333333</v>
      </c>
      <c r="E80" s="1">
        <v>1.6239870340356564</v>
      </c>
      <c r="F80" s="1">
        <v>9.3083276892482356</v>
      </c>
      <c r="G80" s="18">
        <v>1.6116172451199506</v>
      </c>
      <c r="H80">
        <f t="shared" si="5"/>
        <v>10.362261914588187</v>
      </c>
      <c r="I80">
        <f t="shared" si="6"/>
        <v>1.7940924038685979</v>
      </c>
      <c r="J80">
        <f t="shared" si="7"/>
        <v>1.1132248735245234</v>
      </c>
      <c r="K80">
        <f t="shared" si="8"/>
        <v>1.167011066025039</v>
      </c>
      <c r="L80">
        <f t="shared" si="9"/>
        <v>0.95391115468706134</v>
      </c>
    </row>
    <row r="81" spans="1:12" ht="15.75" thickBot="1" x14ac:dyDescent="0.3">
      <c r="B81" s="9" t="s">
        <v>13</v>
      </c>
      <c r="C81" s="11">
        <v>16.899999999999999</v>
      </c>
      <c r="D81" s="1">
        <v>10.270833333333334</v>
      </c>
      <c r="E81" s="1">
        <v>1.6454361054766733</v>
      </c>
      <c r="F81" s="1">
        <v>9.3121458156450991</v>
      </c>
      <c r="G81" s="18">
        <v>1.6045331185298068</v>
      </c>
      <c r="H81">
        <f t="shared" si="5"/>
        <v>10.532658880537811</v>
      </c>
      <c r="I81">
        <f t="shared" si="6"/>
        <v>1.81483412465543</v>
      </c>
      <c r="J81">
        <f t="shared" si="7"/>
        <v>1.1310667905180523</v>
      </c>
      <c r="K81">
        <f t="shared" si="8"/>
        <v>1.172135826550724</v>
      </c>
      <c r="L81">
        <f t="shared" si="9"/>
        <v>0.96496222101364593</v>
      </c>
    </row>
    <row r="82" spans="1:12" ht="15.75" thickBot="1" x14ac:dyDescent="0.3">
      <c r="B82" s="9" t="s">
        <v>14</v>
      </c>
      <c r="C82" s="11">
        <v>15.8</v>
      </c>
      <c r="D82" s="1">
        <v>10.416666666666668</v>
      </c>
      <c r="E82" s="1">
        <v>1.5167999999999999</v>
      </c>
      <c r="F82" s="1">
        <v>9.3159655081760349</v>
      </c>
      <c r="G82" s="18">
        <v>1.3730342897237446</v>
      </c>
      <c r="H82">
        <f t="shared" si="5"/>
        <v>11.507360098908361</v>
      </c>
      <c r="I82">
        <f t="shared" si="6"/>
        <v>1.6960131492686763</v>
      </c>
      <c r="J82">
        <f t="shared" si="7"/>
        <v>1.2352300026024223</v>
      </c>
      <c r="K82">
        <f t="shared" si="8"/>
        <v>1.1772755998632047</v>
      </c>
      <c r="L82">
        <f t="shared" si="9"/>
        <v>1.0492275578853003</v>
      </c>
    </row>
    <row r="83" spans="1:12" ht="15.75" thickBot="1" x14ac:dyDescent="0.3">
      <c r="B83" s="9" t="s">
        <v>15</v>
      </c>
      <c r="C83" s="11">
        <v>10.9</v>
      </c>
      <c r="D83" s="1">
        <v>10.579166666666667</v>
      </c>
      <c r="E83" s="1">
        <v>1.0303269003544702</v>
      </c>
      <c r="F83" s="1">
        <v>9.3197867674834534</v>
      </c>
      <c r="G83" s="18">
        <v>1.04525298730087</v>
      </c>
      <c r="H83">
        <f t="shared" si="5"/>
        <v>10.428097439019803</v>
      </c>
      <c r="I83">
        <f t="shared" si="6"/>
        <v>1.1695546552663501</v>
      </c>
      <c r="J83">
        <f t="shared" si="7"/>
        <v>1.1189201748052029</v>
      </c>
      <c r="K83">
        <f t="shared" si="8"/>
        <v>1.1970636896966478</v>
      </c>
      <c r="L83">
        <f t="shared" si="9"/>
        <v>0.93472067061757802</v>
      </c>
    </row>
    <row r="84" spans="1:12" ht="15.75" thickBot="1" x14ac:dyDescent="0.3">
      <c r="B84" s="9" t="s">
        <v>16</v>
      </c>
      <c r="C84" s="11">
        <v>5.8</v>
      </c>
      <c r="D84" s="1">
        <v>10.675000000000001</v>
      </c>
      <c r="E84" s="1">
        <v>0.54332552693208425</v>
      </c>
      <c r="F84" s="1">
        <v>9.3236095942100139</v>
      </c>
      <c r="G84" s="18">
        <v>0.72134223886620663</v>
      </c>
      <c r="H84">
        <f t="shared" si="5"/>
        <v>8.0405661660910646</v>
      </c>
      <c r="I84">
        <f t="shared" si="6"/>
        <v>0.62207666906192804</v>
      </c>
      <c r="J84">
        <f t="shared" si="7"/>
        <v>0.86238769275413218</v>
      </c>
      <c r="K84">
        <f t="shared" si="8"/>
        <v>1.1966036897833385</v>
      </c>
      <c r="L84">
        <f t="shared" si="9"/>
        <v>0.7206961670912776</v>
      </c>
    </row>
    <row r="85" spans="1:12" ht="15.75" thickBot="1" x14ac:dyDescent="0.3">
      <c r="B85" s="10" t="s">
        <v>17</v>
      </c>
      <c r="C85" s="13">
        <v>6.5</v>
      </c>
      <c r="D85" s="1">
        <v>10.75</v>
      </c>
      <c r="E85" s="1">
        <v>0.60465116279069764</v>
      </c>
      <c r="F85" s="1">
        <v>9.3274339889986511</v>
      </c>
      <c r="G85" s="18">
        <v>0.56080907456499496</v>
      </c>
      <c r="H85">
        <f t="shared" si="5"/>
        <v>11.590397329147859</v>
      </c>
      <c r="I85">
        <f t="shared" si="6"/>
        <v>0.69686904326168375</v>
      </c>
      <c r="J85">
        <f t="shared" si="7"/>
        <v>1.2426137073516987</v>
      </c>
      <c r="K85">
        <f t="shared" si="8"/>
        <v>1.1501776603761198</v>
      </c>
      <c r="L85">
        <f t="shared" si="9"/>
        <v>1.0803667556413428</v>
      </c>
    </row>
    <row r="86" spans="1:12" ht="15.75" thickBot="1" x14ac:dyDescent="0.3">
      <c r="A86">
        <v>2017</v>
      </c>
      <c r="B86" s="9" t="s">
        <v>6</v>
      </c>
      <c r="C86" s="11">
        <v>4.3</v>
      </c>
      <c r="D86" s="1">
        <v>10.783333333333331</v>
      </c>
      <c r="E86" s="1">
        <v>0.39876352395672338</v>
      </c>
      <c r="F86" s="1">
        <v>9.3312599524925588</v>
      </c>
      <c r="G86" s="18">
        <v>0.49000049722874689</v>
      </c>
      <c r="H86">
        <f t="shared" si="5"/>
        <v>8.7755012991193588</v>
      </c>
      <c r="I86">
        <f t="shared" si="6"/>
        <v>0.46081665518828324</v>
      </c>
      <c r="J86">
        <f t="shared" si="7"/>
        <v>0.94044119913037616</v>
      </c>
      <c r="K86">
        <f t="shared" si="8"/>
        <v>1.1016381961693018</v>
      </c>
      <c r="L86">
        <f t="shared" si="9"/>
        <v>0.85367519245478973</v>
      </c>
    </row>
    <row r="87" spans="1:12" ht="15.75" thickBot="1" x14ac:dyDescent="0.3">
      <c r="B87" s="9" t="s">
        <v>7</v>
      </c>
      <c r="C87" s="11">
        <v>6.2</v>
      </c>
      <c r="D87" s="1">
        <v>10.720833333333331</v>
      </c>
      <c r="E87" s="1">
        <v>0.57831325301204828</v>
      </c>
      <c r="F87" s="1">
        <v>9.3350874853351922</v>
      </c>
      <c r="G87" s="18">
        <v>0.52790979931579207</v>
      </c>
      <c r="H87">
        <f t="shared" si="5"/>
        <v>11.74443059787038</v>
      </c>
      <c r="I87">
        <f t="shared" si="6"/>
        <v>0.66416088866224254</v>
      </c>
      <c r="J87">
        <f t="shared" si="7"/>
        <v>1.2580953972118749</v>
      </c>
      <c r="K87">
        <f t="shared" si="8"/>
        <v>1.0756098463507762</v>
      </c>
      <c r="L87">
        <f t="shared" si="9"/>
        <v>1.1696577541384712</v>
      </c>
    </row>
    <row r="88" spans="1:12" ht="15.75" thickBot="1" x14ac:dyDescent="0.3">
      <c r="B88" s="9" t="s">
        <v>8</v>
      </c>
      <c r="C88" s="11">
        <v>8.5</v>
      </c>
      <c r="D88" s="1">
        <v>10.570833333333333</v>
      </c>
      <c r="E88" s="1">
        <v>0.8040993299172251</v>
      </c>
      <c r="F88" s="1">
        <v>9.3389165881702727</v>
      </c>
      <c r="G88" s="18">
        <v>0.64975560246109754</v>
      </c>
      <c r="H88">
        <f t="shared" si="5"/>
        <v>13.081841799908014</v>
      </c>
      <c r="I88">
        <f t="shared" si="6"/>
        <v>0.91016981678228726</v>
      </c>
      <c r="J88">
        <f t="shared" si="7"/>
        <v>1.4007879475526053</v>
      </c>
      <c r="K88">
        <f t="shared" si="8"/>
        <v>1.0937852670259505</v>
      </c>
      <c r="L88">
        <f t="shared" si="9"/>
        <v>1.2806791147968271</v>
      </c>
    </row>
    <row r="89" spans="1:12" ht="15.75" thickBot="1" x14ac:dyDescent="0.3">
      <c r="B89" s="9" t="s">
        <v>9</v>
      </c>
      <c r="C89" s="11">
        <v>9</v>
      </c>
      <c r="D89" s="1">
        <v>10.533333333333333</v>
      </c>
      <c r="E89" s="1">
        <v>0.85443037974683544</v>
      </c>
      <c r="F89" s="1">
        <v>9.3427472616417901</v>
      </c>
      <c r="G89" s="18">
        <v>0.88223923372528312</v>
      </c>
      <c r="H89">
        <f t="shared" si="5"/>
        <v>10.201314627549735</v>
      </c>
      <c r="I89">
        <f t="shared" si="6"/>
        <v>0.96331408181734768</v>
      </c>
      <c r="J89">
        <f t="shared" si="7"/>
        <v>1.0918966704186612</v>
      </c>
      <c r="K89">
        <f t="shared" si="8"/>
        <v>1.1263317057587938</v>
      </c>
      <c r="L89">
        <f t="shared" si="9"/>
        <v>0.96942726981397176</v>
      </c>
    </row>
    <row r="90" spans="1:12" ht="15.75" thickBot="1" x14ac:dyDescent="0.3">
      <c r="B90" s="9" t="s">
        <v>10</v>
      </c>
      <c r="C90" s="11">
        <v>13</v>
      </c>
      <c r="D90" s="1">
        <v>10.641666666666667</v>
      </c>
      <c r="E90" s="1">
        <v>1.2216131558339858</v>
      </c>
      <c r="F90" s="1">
        <v>9.3465795063939918</v>
      </c>
      <c r="G90" s="18">
        <v>1.1456674126776256</v>
      </c>
      <c r="H90">
        <f t="shared" si="5"/>
        <v>11.347097644696658</v>
      </c>
      <c r="I90">
        <f t="shared" si="6"/>
        <v>1.3908831558225878</v>
      </c>
      <c r="J90">
        <f t="shared" si="7"/>
        <v>1.2140374601140571</v>
      </c>
      <c r="K90">
        <f t="shared" si="8"/>
        <v>1.1411228620715879</v>
      </c>
      <c r="L90">
        <f t="shared" si="9"/>
        <v>1.0638972370688469</v>
      </c>
    </row>
    <row r="91" spans="1:12" ht="15.75" thickBot="1" x14ac:dyDescent="0.3">
      <c r="B91" s="9" t="s">
        <v>11</v>
      </c>
      <c r="C91" s="11">
        <v>15.9</v>
      </c>
      <c r="D91" s="1">
        <v>10.633333333333335</v>
      </c>
      <c r="E91" s="1">
        <v>1.4952978056426331</v>
      </c>
      <c r="F91" s="1">
        <v>9.3504133230713897</v>
      </c>
      <c r="G91" s="18">
        <v>1.3878385004858818</v>
      </c>
      <c r="H91">
        <f t="shared" si="5"/>
        <v>11.456664442176388</v>
      </c>
      <c r="I91">
        <f t="shared" si="6"/>
        <v>1.7004595893924854</v>
      </c>
      <c r="J91">
        <f t="shared" si="7"/>
        <v>1.2252575417075942</v>
      </c>
      <c r="K91">
        <f t="shared" si="8"/>
        <v>1.1468803056353192</v>
      </c>
      <c r="L91">
        <f t="shared" si="9"/>
        <v>1.0683395082182161</v>
      </c>
    </row>
    <row r="92" spans="1:12" ht="15.75" thickBot="1" x14ac:dyDescent="0.3">
      <c r="B92" s="9" t="s">
        <v>12</v>
      </c>
      <c r="C92" s="11">
        <v>16.5</v>
      </c>
      <c r="D92" s="1">
        <v>10.616666666666667</v>
      </c>
      <c r="E92" s="1">
        <v>1.554160125588697</v>
      </c>
      <c r="F92" s="1">
        <v>9.3542487123187659</v>
      </c>
      <c r="G92" s="18">
        <v>1.6116172451199506</v>
      </c>
      <c r="H92">
        <f t="shared" si="5"/>
        <v>10.2381629695033</v>
      </c>
      <c r="I92">
        <f t="shared" si="6"/>
        <v>1.763904350572898</v>
      </c>
      <c r="J92">
        <f t="shared" si="7"/>
        <v>1.0944933456837098</v>
      </c>
      <c r="K92">
        <f t="shared" si="8"/>
        <v>1.1528299548076</v>
      </c>
      <c r="L92">
        <f t="shared" si="9"/>
        <v>0.94939703910311202</v>
      </c>
    </row>
    <row r="93" spans="1:12" ht="15.75" thickBot="1" x14ac:dyDescent="0.3">
      <c r="B93" s="9" t="s">
        <v>13</v>
      </c>
      <c r="C93" s="11">
        <v>15.6</v>
      </c>
      <c r="D93" s="1">
        <v>10.529166666666669</v>
      </c>
      <c r="E93" s="1">
        <v>1.4815987336762957</v>
      </c>
      <c r="F93" s="1">
        <v>9.3580856747811598</v>
      </c>
      <c r="G93" s="18">
        <v>1.6045331185298068</v>
      </c>
      <c r="H93">
        <f t="shared" si="5"/>
        <v>9.7224543512656734</v>
      </c>
      <c r="I93">
        <f t="shared" si="6"/>
        <v>1.6670076062714405</v>
      </c>
      <c r="J93">
        <f t="shared" si="7"/>
        <v>1.0389362407170988</v>
      </c>
      <c r="K93">
        <f t="shared" si="8"/>
        <v>1.1512689941541987</v>
      </c>
      <c r="L93">
        <f t="shared" si="9"/>
        <v>0.90242701401019898</v>
      </c>
    </row>
    <row r="94" spans="1:12" ht="15.75" thickBot="1" x14ac:dyDescent="0.3">
      <c r="B94" s="9" t="s">
        <v>14</v>
      </c>
      <c r="C94" s="11">
        <v>13.5</v>
      </c>
      <c r="D94" s="1">
        <v>10.25</v>
      </c>
      <c r="E94" s="1">
        <v>1.3170731707317074</v>
      </c>
      <c r="F94" s="1">
        <v>9.361924211103883</v>
      </c>
      <c r="G94" s="18">
        <v>1.3730342897237446</v>
      </c>
      <c r="H94">
        <f t="shared" si="5"/>
        <v>9.8322380591938519</v>
      </c>
      <c r="I94">
        <f t="shared" si="6"/>
        <v>1.4420112463619472</v>
      </c>
      <c r="J94">
        <f t="shared" si="7"/>
        <v>1.0502368783900371</v>
      </c>
      <c r="K94">
        <f t="shared" si="8"/>
        <v>1.1435914483374525</v>
      </c>
      <c r="L94">
        <f t="shared" si="9"/>
        <v>0.91836720178072873</v>
      </c>
    </row>
    <row r="95" spans="1:12" ht="15.75" thickBot="1" x14ac:dyDescent="0.3">
      <c r="B95" s="9" t="s">
        <v>15</v>
      </c>
      <c r="C95" s="11">
        <v>12.3</v>
      </c>
      <c r="D95" s="1">
        <v>10.120833333333334</v>
      </c>
      <c r="E95" s="1">
        <v>1.2153149444215727</v>
      </c>
      <c r="F95" s="1">
        <v>9.3657643219325042</v>
      </c>
      <c r="G95" s="18">
        <v>1.04525298730087</v>
      </c>
      <c r="H95">
        <f t="shared" si="5"/>
        <v>11.767486100912254</v>
      </c>
      <c r="I95">
        <f t="shared" si="6"/>
        <v>1.3132937769100359</v>
      </c>
      <c r="J95">
        <f t="shared" si="7"/>
        <v>1.2564362818051551</v>
      </c>
      <c r="K95">
        <f t="shared" si="8"/>
        <v>1.1281753546530873</v>
      </c>
      <c r="L95">
        <f t="shared" si="9"/>
        <v>1.1136888220639316</v>
      </c>
    </row>
    <row r="96" spans="1:12" ht="15.75" thickBot="1" x14ac:dyDescent="0.3">
      <c r="B96" s="9" t="s">
        <v>16</v>
      </c>
      <c r="C96" s="11">
        <v>7</v>
      </c>
      <c r="D96" s="1">
        <v>10.137499999999999</v>
      </c>
      <c r="E96" s="1">
        <v>0.69050554870530212</v>
      </c>
      <c r="F96" s="1">
        <v>9.3696060079128607</v>
      </c>
      <c r="G96" s="18">
        <v>0.72134223886620663</v>
      </c>
      <c r="H96">
        <f t="shared" si="5"/>
        <v>9.7041315797650771</v>
      </c>
      <c r="I96">
        <f t="shared" si="6"/>
        <v>0.74709651548723921</v>
      </c>
      <c r="J96">
        <f t="shared" si="7"/>
        <v>1.0357032698674524</v>
      </c>
      <c r="K96">
        <f t="shared" si="8"/>
        <v>1.1396350302364164</v>
      </c>
      <c r="L96">
        <f t="shared" si="9"/>
        <v>0.9088025923988986</v>
      </c>
    </row>
    <row r="97" spans="1:12" ht="15.75" thickBot="1" x14ac:dyDescent="0.3">
      <c r="B97" s="10" t="s">
        <v>17</v>
      </c>
      <c r="C97" s="13">
        <v>5.0999999999999996</v>
      </c>
      <c r="D97" s="1">
        <v>10.133333333333333</v>
      </c>
      <c r="E97" s="1">
        <v>0.50328947368421051</v>
      </c>
      <c r="F97" s="1">
        <v>9.3734492696910561</v>
      </c>
      <c r="G97" s="18">
        <v>0.56080907456499496</v>
      </c>
      <c r="H97">
        <f t="shared" si="5"/>
        <v>9.0940040582544732</v>
      </c>
      <c r="I97">
        <f t="shared" si="6"/>
        <v>0.54408999859750595</v>
      </c>
      <c r="J97">
        <f t="shared" si="7"/>
        <v>0.97018757947086076</v>
      </c>
      <c r="K97">
        <f t="shared" si="8"/>
        <v>1.1540779949958602</v>
      </c>
      <c r="L97">
        <f t="shared" si="9"/>
        <v>0.84066032250648792</v>
      </c>
    </row>
    <row r="98" spans="1:12" ht="15.75" thickBot="1" x14ac:dyDescent="0.3">
      <c r="A98">
        <v>2018</v>
      </c>
      <c r="B98" s="9" t="s">
        <v>6</v>
      </c>
      <c r="C98" s="11">
        <v>5.3</v>
      </c>
      <c r="D98" s="1">
        <v>10.224999999999998</v>
      </c>
      <c r="E98" s="1">
        <v>0.51833740831295849</v>
      </c>
      <c r="F98" s="1">
        <v>9.3772941079134586</v>
      </c>
      <c r="G98" s="18">
        <v>0.49000049722874689</v>
      </c>
      <c r="H98">
        <f t="shared" si="5"/>
        <v>10.816315554728511</v>
      </c>
      <c r="I98">
        <f t="shared" si="6"/>
        <v>0.56519502737227278</v>
      </c>
      <c r="J98">
        <f t="shared" si="7"/>
        <v>1.1534580690607399</v>
      </c>
      <c r="K98">
        <f t="shared" si="8"/>
        <v>1.1313758176724571</v>
      </c>
      <c r="L98">
        <f t="shared" si="9"/>
        <v>1.0195180514231883</v>
      </c>
    </row>
    <row r="99" spans="1:12" ht="15.75" thickBot="1" x14ac:dyDescent="0.3">
      <c r="B99" s="9" t="s">
        <v>7</v>
      </c>
      <c r="C99" s="11">
        <v>3.1</v>
      </c>
      <c r="D99" s="1">
        <v>10.362499999999999</v>
      </c>
      <c r="E99" s="1">
        <v>0.29915560916767192</v>
      </c>
      <c r="F99" s="1">
        <v>9.381140523226696</v>
      </c>
      <c r="G99" s="18">
        <v>0.52790979931579207</v>
      </c>
      <c r="H99">
        <f t="shared" si="5"/>
        <v>5.8722152989351901</v>
      </c>
      <c r="I99">
        <f t="shared" si="6"/>
        <v>0.33045022535636615</v>
      </c>
      <c r="J99">
        <f t="shared" si="7"/>
        <v>0.62595963512072073</v>
      </c>
      <c r="K99">
        <f t="shared" si="8"/>
        <v>1.1491272234999874</v>
      </c>
      <c r="L99">
        <f t="shared" si="9"/>
        <v>0.5447261385159653</v>
      </c>
    </row>
    <row r="100" spans="1:12" ht="15.75" thickBot="1" x14ac:dyDescent="0.3">
      <c r="B100" s="9" t="s">
        <v>8</v>
      </c>
      <c r="C100" s="11">
        <v>4.9000000000000004</v>
      </c>
      <c r="D100" s="1">
        <v>10.420833333333334</v>
      </c>
      <c r="E100" s="1">
        <v>0.47021191523390643</v>
      </c>
      <c r="F100" s="1">
        <v>9.3849885162776676</v>
      </c>
      <c r="G100" s="18">
        <v>0.64975560246109754</v>
      </c>
      <c r="H100">
        <f t="shared" si="5"/>
        <v>7.541297037594032</v>
      </c>
      <c r="I100">
        <f t="shared" si="6"/>
        <v>0.5221103884678453</v>
      </c>
      <c r="J100">
        <f t="shared" si="7"/>
        <v>0.80354888282645531</v>
      </c>
      <c r="K100">
        <f t="shared" si="8"/>
        <v>1.0964492433257245</v>
      </c>
      <c r="L100">
        <f t="shared" si="9"/>
        <v>0.73286464258860673</v>
      </c>
    </row>
    <row r="101" spans="1:12" ht="15.75" thickBot="1" x14ac:dyDescent="0.3">
      <c r="B101" s="9" t="s">
        <v>9</v>
      </c>
      <c r="C101" s="11">
        <v>9.5</v>
      </c>
      <c r="D101" s="1">
        <v>10.366666666666667</v>
      </c>
      <c r="E101" s="1">
        <v>0.91639871382636651</v>
      </c>
      <c r="F101" s="1">
        <v>9.3888380877135393</v>
      </c>
      <c r="G101" s="18">
        <v>0.88223923372528312</v>
      </c>
      <c r="H101">
        <f t="shared" si="5"/>
        <v>10.768054329080275</v>
      </c>
      <c r="I101">
        <f t="shared" si="6"/>
        <v>1.011839794365176</v>
      </c>
      <c r="J101">
        <f t="shared" si="7"/>
        <v>1.1468995661104873</v>
      </c>
      <c r="K101">
        <f t="shared" si="8"/>
        <v>1.0466793212652117</v>
      </c>
      <c r="L101">
        <f t="shared" si="9"/>
        <v>1.0957506686232519</v>
      </c>
    </row>
    <row r="102" spans="1:12" ht="15.75" thickBot="1" x14ac:dyDescent="0.3">
      <c r="B102" s="9" t="s">
        <v>10</v>
      </c>
      <c r="C102" s="11">
        <v>12.9</v>
      </c>
      <c r="D102" s="1">
        <v>10.350000000000001</v>
      </c>
      <c r="E102" s="1">
        <v>1.2463768115942027</v>
      </c>
      <c r="F102" s="1">
        <v>9.3926892381817328</v>
      </c>
      <c r="G102" s="18">
        <v>1.1456674126776256</v>
      </c>
      <c r="H102">
        <f t="shared" si="5"/>
        <v>11.259812278198991</v>
      </c>
      <c r="I102">
        <f t="shared" si="6"/>
        <v>1.3734085811719268</v>
      </c>
      <c r="J102">
        <f t="shared" si="7"/>
        <v>1.1987847135863192</v>
      </c>
      <c r="K102">
        <f t="shared" si="8"/>
        <v>1.0512628959061974</v>
      </c>
      <c r="L102">
        <f t="shared" si="9"/>
        <v>1.1403281883671512</v>
      </c>
    </row>
    <row r="103" spans="1:12" ht="15.75" thickBot="1" x14ac:dyDescent="0.3">
      <c r="B103" s="9" t="s">
        <v>11</v>
      </c>
      <c r="C103" s="11">
        <v>15.9</v>
      </c>
      <c r="D103" s="1">
        <v>10.470833333333335</v>
      </c>
      <c r="E103" s="1">
        <v>1.5185037803422203</v>
      </c>
      <c r="F103" s="1">
        <v>9.3965419683299487</v>
      </c>
      <c r="G103" s="18">
        <v>1.3878385004858818</v>
      </c>
      <c r="H103">
        <f t="shared" si="5"/>
        <v>11.456664442176388</v>
      </c>
      <c r="I103">
        <f t="shared" si="6"/>
        <v>1.6921118485491013</v>
      </c>
      <c r="J103">
        <f t="shared" si="7"/>
        <v>1.2192426193369714</v>
      </c>
      <c r="K103">
        <f t="shared" si="8"/>
        <v>1.0499918336955525</v>
      </c>
      <c r="L103">
        <f t="shared" si="9"/>
        <v>1.1611924780840663</v>
      </c>
    </row>
    <row r="104" spans="1:12" ht="15.75" thickBot="1" x14ac:dyDescent="0.3">
      <c r="B104" s="9" t="s">
        <v>12</v>
      </c>
      <c r="C104" s="11">
        <v>18.7</v>
      </c>
      <c r="D104" s="1">
        <v>10.495833333333334</v>
      </c>
      <c r="E104" s="1">
        <v>1.7816593886462881</v>
      </c>
      <c r="F104" s="1">
        <v>9.4003962788061415</v>
      </c>
      <c r="G104" s="18">
        <v>1.6116172451199506</v>
      </c>
      <c r="H104">
        <f t="shared" si="5"/>
        <v>11.603251365437071</v>
      </c>
      <c r="I104">
        <f t="shared" si="6"/>
        <v>1.9892778395056039</v>
      </c>
      <c r="J104">
        <f t="shared" si="7"/>
        <v>1.2343364068169576</v>
      </c>
      <c r="K104">
        <f t="shared" si="8"/>
        <v>1.0494905901646672</v>
      </c>
      <c r="L104">
        <f t="shared" si="9"/>
        <v>1.1761290843239363</v>
      </c>
    </row>
    <row r="105" spans="1:12" ht="15.75" thickBot="1" x14ac:dyDescent="0.3">
      <c r="B105" s="9" t="s">
        <v>13</v>
      </c>
      <c r="C105" s="11">
        <v>16.7</v>
      </c>
      <c r="D105" s="1">
        <v>10.608333333333334</v>
      </c>
      <c r="E105" s="1">
        <v>1.5742340926944225</v>
      </c>
      <c r="F105" s="1">
        <v>9.4042521702585358</v>
      </c>
      <c r="G105" s="18">
        <v>1.6045331185298068</v>
      </c>
      <c r="H105">
        <f t="shared" si="5"/>
        <v>10.40801202988056</v>
      </c>
      <c r="I105">
        <f t="shared" si="6"/>
        <v>1.7757924498042137</v>
      </c>
      <c r="J105">
        <f t="shared" si="7"/>
        <v>1.1067346814451093</v>
      </c>
      <c r="K105">
        <f t="shared" si="8"/>
        <v>1.061144178592438</v>
      </c>
      <c r="L105">
        <f t="shared" si="9"/>
        <v>1.0429635329226845</v>
      </c>
    </row>
    <row r="106" spans="1:12" ht="15.75" thickBot="1" x14ac:dyDescent="0.3">
      <c r="B106" s="9" t="s">
        <v>14</v>
      </c>
      <c r="C106" s="11">
        <v>13.8</v>
      </c>
      <c r="D106" s="1">
        <v>10.891666666666667</v>
      </c>
      <c r="E106" s="1">
        <v>1.2670237184391737</v>
      </c>
      <c r="F106" s="1">
        <v>9.4081096433356262</v>
      </c>
      <c r="G106" s="18">
        <v>1.3730342897237446</v>
      </c>
      <c r="H106">
        <f t="shared" si="5"/>
        <v>10.050732238287049</v>
      </c>
      <c r="I106">
        <f t="shared" si="6"/>
        <v>1.466819639987448</v>
      </c>
      <c r="J106">
        <f t="shared" si="7"/>
        <v>1.0683051770561192</v>
      </c>
      <c r="K106">
        <f t="shared" si="8"/>
        <v>1.0667940486531056</v>
      </c>
      <c r="L106">
        <f t="shared" si="9"/>
        <v>1.0014165137168898</v>
      </c>
    </row>
    <row r="107" spans="1:12" ht="15.75" thickBot="1" x14ac:dyDescent="0.3">
      <c r="B107" s="9" t="s">
        <v>15</v>
      </c>
      <c r="C107" s="11">
        <v>10.7</v>
      </c>
      <c r="D107" s="1">
        <v>11</v>
      </c>
      <c r="E107" s="1">
        <v>0.97272727272727266</v>
      </c>
      <c r="F107" s="1">
        <v>9.4119686986861701</v>
      </c>
      <c r="G107" s="18">
        <v>1.04525298730087</v>
      </c>
      <c r="H107">
        <f t="shared" si="5"/>
        <v>10.236756201606594</v>
      </c>
      <c r="I107">
        <f t="shared" si="6"/>
        <v>1.1368503596376842</v>
      </c>
      <c r="J107">
        <f t="shared" si="7"/>
        <v>1.0876317728336216</v>
      </c>
      <c r="K107">
        <f t="shared" si="8"/>
        <v>1.0682997402086123</v>
      </c>
      <c r="L107">
        <f t="shared" si="9"/>
        <v>1.0180960753779029</v>
      </c>
    </row>
    <row r="108" spans="1:12" ht="15.75" thickBot="1" x14ac:dyDescent="0.3">
      <c r="B108" s="9" t="s">
        <v>16</v>
      </c>
      <c r="C108" s="11">
        <v>8.1999999999999993</v>
      </c>
      <c r="D108" s="1">
        <v>10.912500000000001</v>
      </c>
      <c r="E108" s="1">
        <v>0.75143184421534925</v>
      </c>
      <c r="F108" s="1">
        <v>9.4158293369591863</v>
      </c>
      <c r="G108" s="18">
        <v>0.72134223886620663</v>
      </c>
      <c r="H108">
        <f t="shared" si="5"/>
        <v>11.36769699343909</v>
      </c>
      <c r="I108">
        <f t="shared" si="6"/>
        <v>0.87087389825697126</v>
      </c>
      <c r="J108">
        <f t="shared" si="7"/>
        <v>1.207296414009799</v>
      </c>
      <c r="K108">
        <f t="shared" si="8"/>
        <v>1.0542326977943179</v>
      </c>
      <c r="L108">
        <f t="shared" si="9"/>
        <v>1.1451896877565297</v>
      </c>
    </row>
    <row r="109" spans="1:12" ht="15.75" thickBot="1" x14ac:dyDescent="0.3">
      <c r="B109" s="10" t="s">
        <v>17</v>
      </c>
      <c r="C109" s="13">
        <v>6.8</v>
      </c>
      <c r="D109" s="1">
        <v>10.775</v>
      </c>
      <c r="E109" s="1">
        <v>0.63109048723897909</v>
      </c>
      <c r="F109" s="1">
        <v>9.4196915588039651</v>
      </c>
      <c r="G109" s="18">
        <v>0.56080907456499496</v>
      </c>
      <c r="H109">
        <f t="shared" si="5"/>
        <v>12.125338744339299</v>
      </c>
      <c r="I109">
        <f t="shared" si="6"/>
        <v>0.72189200225398975</v>
      </c>
      <c r="J109">
        <f t="shared" si="7"/>
        <v>1.2872330976704374</v>
      </c>
      <c r="K109">
        <f t="shared" si="8"/>
        <v>1.0685321264728467</v>
      </c>
      <c r="L109">
        <f t="shared" si="9"/>
        <v>1.2046742122012821</v>
      </c>
    </row>
    <row r="110" spans="1:12" ht="15.75" thickBot="1" x14ac:dyDescent="0.3">
      <c r="A110">
        <v>2019</v>
      </c>
      <c r="B110" s="9" t="s">
        <v>6</v>
      </c>
      <c r="C110" s="11">
        <v>4.2</v>
      </c>
      <c r="D110" s="1">
        <v>10.662500000000001</v>
      </c>
      <c r="E110" s="1">
        <v>0.39390386869871041</v>
      </c>
      <c r="F110" s="1">
        <v>9.423555364870067</v>
      </c>
      <c r="G110" s="18">
        <v>0.49000049722874689</v>
      </c>
      <c r="H110">
        <f t="shared" si="5"/>
        <v>8.5714198735584439</v>
      </c>
      <c r="I110">
        <f t="shared" si="6"/>
        <v>0.4456916564269488</v>
      </c>
      <c r="J110">
        <f t="shared" si="7"/>
        <v>0.90957388604217404</v>
      </c>
      <c r="K110">
        <f t="shared" si="8"/>
        <v>1.0949525863228116</v>
      </c>
      <c r="L110">
        <f t="shared" si="9"/>
        <v>0.83069705246032943</v>
      </c>
    </row>
    <row r="111" spans="1:12" ht="15.75" thickBot="1" x14ac:dyDescent="0.3">
      <c r="B111" s="9" t="s">
        <v>7</v>
      </c>
      <c r="C111" s="11">
        <v>6.9</v>
      </c>
      <c r="D111" s="1">
        <v>10.633333333333333</v>
      </c>
      <c r="E111" s="1">
        <v>0.64890282131661448</v>
      </c>
      <c r="F111" s="1">
        <v>9.4274207558073098</v>
      </c>
      <c r="G111" s="18">
        <v>0.52790979931579207</v>
      </c>
      <c r="H111">
        <f t="shared" si="5"/>
        <v>13.070414697629939</v>
      </c>
      <c r="I111">
        <f t="shared" si="6"/>
        <v>0.73190750457908504</v>
      </c>
      <c r="J111">
        <f t="shared" si="7"/>
        <v>1.3864253050950905</v>
      </c>
      <c r="K111">
        <f t="shared" si="8"/>
        <v>1.0746289044045978</v>
      </c>
      <c r="L111">
        <f t="shared" si="9"/>
        <v>1.2901433224181187</v>
      </c>
    </row>
    <row r="112" spans="1:12" ht="15.75" thickBot="1" x14ac:dyDescent="0.3">
      <c r="B112" s="9" t="s">
        <v>8</v>
      </c>
      <c r="C112" s="11">
        <v>7.9</v>
      </c>
      <c r="D112" s="1">
        <v>10.670833333333334</v>
      </c>
      <c r="E112" s="1">
        <v>0.74033580632565399</v>
      </c>
      <c r="F112" s="1">
        <v>9.4312877322657815</v>
      </c>
      <c r="G112" s="18">
        <v>0.64975560246109754</v>
      </c>
      <c r="H112">
        <f t="shared" si="5"/>
        <v>12.158417672855684</v>
      </c>
      <c r="I112">
        <f t="shared" si="6"/>
        <v>0.83763747054105586</v>
      </c>
      <c r="J112">
        <f t="shared" si="7"/>
        <v>1.2891577500344944</v>
      </c>
      <c r="K112">
        <f t="shared" si="8"/>
        <v>1.1380010435691286</v>
      </c>
      <c r="L112">
        <f t="shared" si="9"/>
        <v>1.132826509535783</v>
      </c>
    </row>
    <row r="113" spans="1:12" ht="15.75" thickBot="1" x14ac:dyDescent="0.3">
      <c r="B113" s="9" t="s">
        <v>9</v>
      </c>
      <c r="C113" s="11">
        <v>9.1</v>
      </c>
      <c r="D113" s="1">
        <v>10.666666666666668</v>
      </c>
      <c r="E113" s="1">
        <v>0.85312499999999991</v>
      </c>
      <c r="F113" s="1">
        <v>9.4351562948958403</v>
      </c>
      <c r="G113" s="18">
        <v>0.88223923372528312</v>
      </c>
      <c r="H113">
        <f t="shared" si="5"/>
        <v>10.314662567855843</v>
      </c>
      <c r="I113">
        <f t="shared" si="6"/>
        <v>0.96447792867224136</v>
      </c>
      <c r="J113">
        <f t="shared" si="7"/>
        <v>1.0932158668570007</v>
      </c>
      <c r="K113">
        <f t="shared" si="8"/>
        <v>1.1784684491697985</v>
      </c>
      <c r="L113">
        <f t="shared" si="9"/>
        <v>0.92765815463888224</v>
      </c>
    </row>
    <row r="114" spans="1:12" ht="15.75" thickBot="1" x14ac:dyDescent="0.3">
      <c r="B114" s="9" t="s">
        <v>10</v>
      </c>
      <c r="C114" s="11">
        <v>11.2</v>
      </c>
      <c r="D114" s="1">
        <v>10.570833333333333</v>
      </c>
      <c r="E114" s="1">
        <v>1.0595191170674023</v>
      </c>
      <c r="F114" s="1">
        <v>9.4390264443481069</v>
      </c>
      <c r="G114" s="18">
        <v>1.1456674126776256</v>
      </c>
      <c r="H114">
        <f t="shared" si="5"/>
        <v>9.775961047738658</v>
      </c>
      <c r="I114">
        <f t="shared" si="6"/>
        <v>1.1865630492757362</v>
      </c>
      <c r="J114">
        <f t="shared" si="7"/>
        <v>1.0356959062862146</v>
      </c>
      <c r="K114">
        <f t="shared" si="8"/>
        <v>1.1739948075653412</v>
      </c>
      <c r="L114">
        <f t="shared" si="9"/>
        <v>0.8821980298482458</v>
      </c>
    </row>
    <row r="115" spans="1:12" ht="15.75" thickBot="1" x14ac:dyDescent="0.3">
      <c r="B115" s="9" t="s">
        <v>11</v>
      </c>
      <c r="C115" s="11">
        <v>14.3</v>
      </c>
      <c r="D115" s="1">
        <v>10.466666666666669</v>
      </c>
      <c r="E115" s="1">
        <v>1.3662420382165603</v>
      </c>
      <c r="F115" s="1">
        <v>9.4428981812734705</v>
      </c>
      <c r="G115" s="18">
        <v>1.3878385004858818</v>
      </c>
      <c r="H115">
        <f t="shared" si="5"/>
        <v>10.303792548624049</v>
      </c>
      <c r="I115">
        <f t="shared" si="6"/>
        <v>1.5143655819946056</v>
      </c>
      <c r="J115">
        <f t="shared" si="7"/>
        <v>1.0911684475278836</v>
      </c>
      <c r="K115">
        <f t="shared" si="8"/>
        <v>1.1604040736236658</v>
      </c>
      <c r="L115">
        <f t="shared" si="9"/>
        <v>0.94033489913597434</v>
      </c>
    </row>
    <row r="116" spans="1:12" ht="15.75" thickBot="1" x14ac:dyDescent="0.3">
      <c r="B116" s="9" t="s">
        <v>12</v>
      </c>
      <c r="C116" s="11">
        <v>17.600000000000001</v>
      </c>
      <c r="D116" s="1">
        <v>10.537500000000001</v>
      </c>
      <c r="E116" s="1">
        <v>1.6702253855278766</v>
      </c>
      <c r="F116" s="1">
        <v>9.4467715063230866</v>
      </c>
      <c r="G116" s="18">
        <v>1.6116172451199506</v>
      </c>
      <c r="H116">
        <f t="shared" si="5"/>
        <v>10.920707167470187</v>
      </c>
      <c r="I116">
        <f t="shared" si="6"/>
        <v>1.8630703609396762</v>
      </c>
      <c r="J116">
        <f t="shared" si="7"/>
        <v>1.1560253320576812</v>
      </c>
      <c r="K116">
        <f t="shared" si="8"/>
        <v>1.1497312259729084</v>
      </c>
      <c r="L116">
        <f t="shared" si="9"/>
        <v>1.0054744151872945</v>
      </c>
    </row>
    <row r="117" spans="1:12" ht="15.75" thickBot="1" x14ac:dyDescent="0.3">
      <c r="B117" s="9" t="s">
        <v>13</v>
      </c>
      <c r="C117" s="11">
        <v>17.100000000000001</v>
      </c>
      <c r="D117" s="1">
        <v>10.620833333333334</v>
      </c>
      <c r="E117" s="1">
        <v>1.6100431541781091</v>
      </c>
      <c r="F117" s="1">
        <v>9.4506464201483791</v>
      </c>
      <c r="G117" s="18">
        <v>1.6045331185298068</v>
      </c>
      <c r="H117">
        <f t="shared" si="5"/>
        <v>10.657305731195065</v>
      </c>
      <c r="I117">
        <f t="shared" si="6"/>
        <v>1.8094000388739042</v>
      </c>
      <c r="J117">
        <f t="shared" si="7"/>
        <v>1.1276800821237094</v>
      </c>
      <c r="K117">
        <f t="shared" si="8"/>
        <v>1.1432053030763021</v>
      </c>
      <c r="L117">
        <f t="shared" si="9"/>
        <v>0.98641956881164283</v>
      </c>
    </row>
    <row r="118" spans="1:12" ht="15.75" thickBot="1" x14ac:dyDescent="0.3">
      <c r="B118" s="9" t="s">
        <v>14</v>
      </c>
      <c r="C118" s="11">
        <v>14.3</v>
      </c>
      <c r="D118" s="1">
        <v>10.554166666666667</v>
      </c>
      <c r="E118" s="1">
        <v>1.3549151204105803</v>
      </c>
      <c r="F118" s="1">
        <v>9.4545229234010364</v>
      </c>
      <c r="G118" s="18">
        <v>1.3730342897237446</v>
      </c>
      <c r="H118">
        <f t="shared" si="5"/>
        <v>10.414889203442376</v>
      </c>
      <c r="I118">
        <f t="shared" si="6"/>
        <v>1.5125036044500828</v>
      </c>
      <c r="J118">
        <f t="shared" si="7"/>
        <v>1.1015774447660731</v>
      </c>
      <c r="K118">
        <f t="shared" si="8"/>
        <v>1.144950753132852</v>
      </c>
      <c r="L118">
        <f t="shared" si="9"/>
        <v>0.96211775200977034</v>
      </c>
    </row>
    <row r="119" spans="1:12" ht="15.75" thickBot="1" x14ac:dyDescent="0.3">
      <c r="B119" s="9" t="s">
        <v>15</v>
      </c>
      <c r="C119" s="11">
        <v>10.1</v>
      </c>
      <c r="D119" s="1">
        <v>10.558333333333334</v>
      </c>
      <c r="E119" s="1">
        <v>0.95659037095501176</v>
      </c>
      <c r="F119" s="1">
        <v>9.4584010167330188</v>
      </c>
      <c r="G119" s="18">
        <v>1.04525298730087</v>
      </c>
      <c r="H119">
        <f t="shared" si="5"/>
        <v>9.6627324893669719</v>
      </c>
      <c r="I119">
        <f t="shared" si="6"/>
        <v>1.0678337683221422</v>
      </c>
      <c r="J119">
        <f t="shared" si="7"/>
        <v>1.0216031729118344</v>
      </c>
      <c r="K119">
        <f t="shared" si="8"/>
        <v>1.1477234421086815</v>
      </c>
      <c r="L119">
        <f t="shared" si="9"/>
        <v>0.8901126660224612</v>
      </c>
    </row>
    <row r="120" spans="1:12" ht="15.75" thickBot="1" x14ac:dyDescent="0.3">
      <c r="B120" s="9" t="s">
        <v>16</v>
      </c>
      <c r="C120" s="11">
        <v>6.5</v>
      </c>
      <c r="D120" s="1">
        <v>10.666666666666668</v>
      </c>
      <c r="E120" s="1">
        <v>0.60937499999999989</v>
      </c>
      <c r="F120" s="1">
        <v>9.4622807007965495</v>
      </c>
      <c r="G120" s="18">
        <v>0.72134223886620663</v>
      </c>
      <c r="H120">
        <f t="shared" si="5"/>
        <v>9.0109793240675717</v>
      </c>
      <c r="I120">
        <f t="shared" si="6"/>
        <v>0.68693798097247527</v>
      </c>
      <c r="J120">
        <f t="shared" si="7"/>
        <v>0.95230522207072266</v>
      </c>
      <c r="K120">
        <f t="shared" si="8"/>
        <v>1.142221058781866</v>
      </c>
      <c r="L120">
        <f t="shared" si="9"/>
        <v>0.83373110200429934</v>
      </c>
    </row>
    <row r="121" spans="1:12" ht="15.75" thickBot="1" x14ac:dyDescent="0.3">
      <c r="B121" s="10" t="s">
        <v>17</v>
      </c>
      <c r="C121" s="13">
        <v>6</v>
      </c>
      <c r="D121" s="1">
        <v>10.758333333333333</v>
      </c>
      <c r="E121" s="1">
        <v>0.55770720371804805</v>
      </c>
      <c r="F121" s="1">
        <v>9.4661619762441216</v>
      </c>
      <c r="G121" s="18">
        <v>0.56080907456499496</v>
      </c>
      <c r="H121">
        <f t="shared" si="5"/>
        <v>10.698828303828792</v>
      </c>
      <c r="I121">
        <f t="shared" si="6"/>
        <v>0.63383660823228516</v>
      </c>
      <c r="J121">
        <f t="shared" si="7"/>
        <v>1.1302181740264023</v>
      </c>
      <c r="K121">
        <f t="shared" si="8"/>
        <v>1.1209717927869429</v>
      </c>
      <c r="L121">
        <f t="shared" si="9"/>
        <v>1.0082485405065111</v>
      </c>
    </row>
    <row r="122" spans="1:12" ht="15.75" thickBot="1" x14ac:dyDescent="0.3">
      <c r="A122">
        <v>2020</v>
      </c>
      <c r="B122" s="9" t="s">
        <v>6</v>
      </c>
      <c r="C122" s="11">
        <v>6.7</v>
      </c>
      <c r="D122" s="1">
        <v>10.712499999999999</v>
      </c>
      <c r="E122" s="1">
        <v>0.62543757292882152</v>
      </c>
      <c r="F122" s="1">
        <v>9.470044843728493</v>
      </c>
      <c r="G122" s="18">
        <v>0.49000049722874689</v>
      </c>
      <c r="H122">
        <f t="shared" si="5"/>
        <v>13.673455512581327</v>
      </c>
      <c r="I122">
        <f t="shared" si="6"/>
        <v>0.70749400985540778</v>
      </c>
      <c r="J122">
        <f t="shared" si="7"/>
        <v>1.4438638610709991</v>
      </c>
      <c r="K122">
        <f t="shared" si="8"/>
        <v>1.1078872158166069</v>
      </c>
      <c r="L122">
        <f t="shared" si="9"/>
        <v>1.3032588881411984</v>
      </c>
    </row>
    <row r="123" spans="1:12" ht="15.75" thickBot="1" x14ac:dyDescent="0.3">
      <c r="B123" s="9" t="s">
        <v>7</v>
      </c>
      <c r="C123" s="11">
        <v>6.4</v>
      </c>
      <c r="D123" s="1">
        <v>10.637499999999999</v>
      </c>
      <c r="E123" s="1">
        <v>0.60164512338425391</v>
      </c>
      <c r="F123" s="1">
        <v>9.4739293039026951</v>
      </c>
      <c r="G123" s="18">
        <v>0.52790979931579207</v>
      </c>
      <c r="H123">
        <f t="shared" si="5"/>
        <v>12.123283197801683</v>
      </c>
      <c r="I123">
        <f t="shared" si="6"/>
        <v>0.67553807873187122</v>
      </c>
      <c r="J123">
        <f t="shared" si="7"/>
        <v>1.2796467874008319</v>
      </c>
      <c r="K123">
        <f t="shared" si="8"/>
        <v>1.1524113804023421</v>
      </c>
      <c r="L123">
        <f t="shared" si="9"/>
        <v>1.1104079751052685</v>
      </c>
    </row>
    <row r="124" spans="1:12" ht="15.75" thickBot="1" x14ac:dyDescent="0.3">
      <c r="B124" s="9" t="s">
        <v>8</v>
      </c>
      <c r="C124" s="11">
        <v>6.8</v>
      </c>
      <c r="D124" s="1">
        <v>10.629166666666666</v>
      </c>
      <c r="E124" s="1">
        <v>0.63974911799294398</v>
      </c>
      <c r="F124" s="1">
        <v>9.4778153574200221</v>
      </c>
      <c r="G124" s="18">
        <v>0.64975560246109754</v>
      </c>
      <c r="H124">
        <f t="shared" si="5"/>
        <v>10.465473439926411</v>
      </c>
      <c r="I124">
        <f t="shared" si="6"/>
        <v>0.71746491607650853</v>
      </c>
      <c r="J124">
        <f t="shared" si="7"/>
        <v>1.1042073563643724</v>
      </c>
      <c r="K124">
        <f t="shared" si="8"/>
        <v>1.1435131705944876</v>
      </c>
      <c r="L124">
        <f t="shared" si="9"/>
        <v>0.96562714340257139</v>
      </c>
    </row>
    <row r="125" spans="1:12" ht="15.75" thickBot="1" x14ac:dyDescent="0.3">
      <c r="B125" s="9" t="s">
        <v>9</v>
      </c>
      <c r="C125" s="11">
        <v>10.3</v>
      </c>
      <c r="D125" s="1">
        <v>10.633333333333333</v>
      </c>
      <c r="E125" s="1">
        <v>0.96865203761755492</v>
      </c>
      <c r="F125" s="1">
        <v>9.4817030049340367</v>
      </c>
      <c r="G125" s="18">
        <v>0.88223923372528312</v>
      </c>
      <c r="H125">
        <f t="shared" si="5"/>
        <v>11.674837851529142</v>
      </c>
      <c r="I125">
        <f t="shared" si="6"/>
        <v>1.0863027448381524</v>
      </c>
      <c r="J125">
        <f t="shared" si="7"/>
        <v>1.2313017867627634</v>
      </c>
      <c r="K125">
        <f t="shared" si="8"/>
        <v>1.128100637788644</v>
      </c>
      <c r="L125">
        <f t="shared" si="9"/>
        <v>1.0914822184449955</v>
      </c>
    </row>
    <row r="126" spans="1:12" ht="15.75" thickBot="1" x14ac:dyDescent="0.3">
      <c r="B126" s="9" t="s">
        <v>10</v>
      </c>
      <c r="C126" s="11">
        <v>12.6</v>
      </c>
      <c r="D126" s="1">
        <v>10.741666666666667</v>
      </c>
      <c r="E126" s="1">
        <v>1.1730023273855701</v>
      </c>
      <c r="F126" s="1">
        <v>9.4855922470985732</v>
      </c>
      <c r="G126" s="18">
        <v>1.1456674126776256</v>
      </c>
      <c r="H126">
        <f t="shared" si="5"/>
        <v>10.997956178705991</v>
      </c>
      <c r="I126">
        <f t="shared" si="6"/>
        <v>1.3283303426682771</v>
      </c>
      <c r="J126">
        <f t="shared" si="7"/>
        <v>1.1594380078977162</v>
      </c>
      <c r="K126">
        <f t="shared" si="8"/>
        <v>1.1396077977807908</v>
      </c>
      <c r="L126">
        <f t="shared" si="9"/>
        <v>1.0174009077118826</v>
      </c>
    </row>
    <row r="127" spans="1:12" ht="15.75" thickBot="1" x14ac:dyDescent="0.3">
      <c r="B127" s="9" t="s">
        <v>11</v>
      </c>
      <c r="C127" s="11">
        <v>15.1</v>
      </c>
      <c r="D127" s="1">
        <v>10.804166666666667</v>
      </c>
      <c r="E127" s="1">
        <v>1.3976089471654454</v>
      </c>
      <c r="F127" s="1">
        <v>9.4894830845677305</v>
      </c>
      <c r="G127" s="18">
        <v>1.3878385004858818</v>
      </c>
      <c r="H127">
        <f t="shared" si="5"/>
        <v>10.880228495400218</v>
      </c>
      <c r="I127">
        <f t="shared" si="6"/>
        <v>1.5912352512178847</v>
      </c>
      <c r="J127">
        <f t="shared" si="7"/>
        <v>1.1465564982242484</v>
      </c>
      <c r="K127">
        <f t="shared" si="8"/>
        <v>1.1499196395817493</v>
      </c>
      <c r="L127">
        <f t="shared" si="9"/>
        <v>0.99707532488207262</v>
      </c>
    </row>
    <row r="128" spans="1:12" ht="15.75" thickBot="1" x14ac:dyDescent="0.3">
      <c r="B128" s="9" t="s">
        <v>12</v>
      </c>
      <c r="C128" s="11">
        <v>15.7</v>
      </c>
      <c r="D128" s="1">
        <v>10.633333333333333</v>
      </c>
      <c r="E128" s="1">
        <v>1.4764890282131662</v>
      </c>
      <c r="F128" s="1">
        <v>9.4933755179958776</v>
      </c>
      <c r="G128" s="18">
        <v>1.6116172451199506</v>
      </c>
      <c r="H128">
        <f t="shared" si="5"/>
        <v>9.7417671891637454</v>
      </c>
      <c r="I128">
        <f t="shared" si="6"/>
        <v>1.6537847860583088</v>
      </c>
      <c r="J128">
        <f t="shared" si="7"/>
        <v>1.0261647367363707</v>
      </c>
      <c r="K128">
        <f t="shared" si="8"/>
        <v>1.1545353104731129</v>
      </c>
      <c r="L128">
        <f t="shared" si="9"/>
        <v>0.88881191196816867</v>
      </c>
    </row>
    <row r="129" spans="1:12" ht="15.75" thickBot="1" x14ac:dyDescent="0.3">
      <c r="B129" s="9" t="s">
        <v>13</v>
      </c>
      <c r="C129" s="11">
        <v>17.2</v>
      </c>
      <c r="D129" s="1">
        <v>10.437499999999998</v>
      </c>
      <c r="E129" s="1">
        <v>1.6479041916167667</v>
      </c>
      <c r="F129" s="1">
        <v>9.4972695480376483</v>
      </c>
      <c r="G129" s="18">
        <v>1.6045331185298068</v>
      </c>
      <c r="H129">
        <f t="shared" si="5"/>
        <v>10.719629156523689</v>
      </c>
      <c r="I129">
        <f t="shared" si="6"/>
        <v>1.8110468396207529</v>
      </c>
      <c r="J129">
        <f t="shared" si="7"/>
        <v>1.128706424757483</v>
      </c>
      <c r="K129">
        <f t="shared" si="8"/>
        <v>1.1437135941963368</v>
      </c>
      <c r="L129">
        <f t="shared" si="9"/>
        <v>0.98687855988159423</v>
      </c>
    </row>
    <row r="130" spans="1:12" ht="15.75" thickBot="1" x14ac:dyDescent="0.3">
      <c r="B130" s="9" t="s">
        <v>14</v>
      </c>
      <c r="C130" s="11">
        <v>14</v>
      </c>
      <c r="D130" s="1"/>
      <c r="E130" s="1"/>
      <c r="F130" s="1">
        <v>9.5011651753479498</v>
      </c>
      <c r="G130" s="18">
        <v>1.3730342897237446</v>
      </c>
      <c r="H130">
        <f t="shared" si="5"/>
        <v>10.196395024349179</v>
      </c>
      <c r="I130">
        <f t="shared" si="6"/>
        <v>1.4735034852698785</v>
      </c>
      <c r="J130">
        <f t="shared" si="7"/>
        <v>1.0731731146833545</v>
      </c>
      <c r="K130">
        <f t="shared" si="8"/>
        <v>1.1437991227491515</v>
      </c>
      <c r="L130">
        <f t="shared" si="9"/>
        <v>0.9382531367080913</v>
      </c>
    </row>
    <row r="131" spans="1:12" ht="15.75" thickBot="1" x14ac:dyDescent="0.3">
      <c r="B131" s="9" t="s">
        <v>15</v>
      </c>
      <c r="C131" s="11">
        <v>10.5</v>
      </c>
      <c r="D131" s="1"/>
      <c r="E131" s="1"/>
      <c r="F131" s="1">
        <v>9.5050624005819557</v>
      </c>
      <c r="G131" s="18">
        <v>1.04525298730087</v>
      </c>
      <c r="H131">
        <f t="shared" ref="H131:H145" si="10">C131/G131</f>
        <v>10.045414964193387</v>
      </c>
      <c r="I131">
        <f t="shared" ref="I131:I145" si="11">C131/F131</f>
        <v>1.1046744942313191</v>
      </c>
      <c r="J131">
        <f t="shared" ref="J131:J145" si="12">H131/F131</f>
        <v>1.0568489233251481</v>
      </c>
      <c r="K131">
        <f t="shared" si="8"/>
        <v>1.1414320952422583</v>
      </c>
      <c r="L131">
        <f t="shared" si="9"/>
        <v>0.92589732471193731</v>
      </c>
    </row>
    <row r="132" spans="1:12" ht="15.75" thickBot="1" x14ac:dyDescent="0.3">
      <c r="B132" s="9" t="s">
        <v>16</v>
      </c>
      <c r="C132" s="11">
        <v>8.6999999999999993</v>
      </c>
      <c r="D132" s="1"/>
      <c r="E132" s="1"/>
      <c r="F132" s="1">
        <v>9.5089612243951098</v>
      </c>
      <c r="G132" s="18">
        <v>0.72134223886620663</v>
      </c>
      <c r="H132">
        <f t="shared" si="10"/>
        <v>12.060849249136597</v>
      </c>
      <c r="I132">
        <f t="shared" si="11"/>
        <v>0.91492643567420051</v>
      </c>
      <c r="J132">
        <f t="shared" si="12"/>
        <v>1.2683666453697018</v>
      </c>
      <c r="K132">
        <f t="shared" si="8"/>
        <v>1.1443692411100346</v>
      </c>
      <c r="L132">
        <f t="shared" si="9"/>
        <v>1.1083543665848534</v>
      </c>
    </row>
    <row r="133" spans="1:12" ht="15.75" thickBot="1" x14ac:dyDescent="0.3">
      <c r="B133" s="10" t="s">
        <v>17</v>
      </c>
      <c r="C133" s="13">
        <v>5.3</v>
      </c>
      <c r="D133" s="1"/>
      <c r="E133" s="1"/>
      <c r="F133" s="1">
        <v>9.512861647443124</v>
      </c>
      <c r="G133" s="18">
        <v>0.56080907456499496</v>
      </c>
      <c r="H133">
        <f t="shared" si="10"/>
        <v>9.4506316683820994</v>
      </c>
      <c r="I133">
        <f t="shared" si="11"/>
        <v>0.55714044799805729</v>
      </c>
      <c r="J133">
        <f t="shared" si="12"/>
        <v>0.99345833237491155</v>
      </c>
      <c r="K133">
        <f t="shared" si="8"/>
        <v>1.170707693051616</v>
      </c>
      <c r="L133">
        <f t="shared" si="9"/>
        <v>0.84859639880329241</v>
      </c>
    </row>
    <row r="134" spans="1:12" ht="15.75" thickBot="1" x14ac:dyDescent="0.3">
      <c r="A134">
        <v>2021</v>
      </c>
      <c r="B134" s="9" t="s">
        <v>6</v>
      </c>
      <c r="C134" s="11">
        <v>3.3</v>
      </c>
      <c r="D134" s="1"/>
      <c r="E134" s="1"/>
      <c r="F134" s="1">
        <v>9.5167636703819767</v>
      </c>
      <c r="G134" s="18">
        <v>0.49000049722874689</v>
      </c>
      <c r="H134">
        <f t="shared" si="10"/>
        <v>6.7346870435102053</v>
      </c>
      <c r="I134">
        <f t="shared" si="11"/>
        <v>0.34675653555107638</v>
      </c>
      <c r="J134">
        <f t="shared" si="12"/>
        <v>0.70766568097827875</v>
      </c>
      <c r="K134">
        <f t="shared" si="8"/>
        <v>1.1593110395806585</v>
      </c>
      <c r="L134">
        <f t="shared" si="9"/>
        <v>0.61041916864196588</v>
      </c>
    </row>
    <row r="135" spans="1:12" ht="15.75" thickBot="1" x14ac:dyDescent="0.3">
      <c r="B135" s="9" t="s">
        <v>7</v>
      </c>
      <c r="C135" s="11">
        <v>5.0999999999999996</v>
      </c>
      <c r="D135" s="1"/>
      <c r="E135" s="1"/>
      <c r="F135" s="1">
        <v>9.5206672938679162</v>
      </c>
      <c r="G135" s="18">
        <v>0.52790979931579207</v>
      </c>
      <c r="H135">
        <f t="shared" si="10"/>
        <v>9.6607412982482153</v>
      </c>
      <c r="I135">
        <f t="shared" si="11"/>
        <v>0.53567673804595761</v>
      </c>
      <c r="J135">
        <f t="shared" si="12"/>
        <v>1.0147126246571516</v>
      </c>
      <c r="K135">
        <f t="shared" si="8"/>
        <v>1.0979611912395986</v>
      </c>
      <c r="L135">
        <f t="shared" si="9"/>
        <v>0.92417895345785461</v>
      </c>
    </row>
    <row r="136" spans="1:12" ht="15.75" thickBot="1" x14ac:dyDescent="0.3">
      <c r="B136" s="9"/>
      <c r="C136" s="12"/>
      <c r="D136" s="1"/>
      <c r="E136" s="1"/>
      <c r="F136" s="1"/>
      <c r="G136" s="18">
        <v>0.64975560246109754</v>
      </c>
      <c r="H136">
        <f t="shared" si="10"/>
        <v>0</v>
      </c>
      <c r="I136" t="e">
        <f t="shared" si="11"/>
        <v>#DIV/0!</v>
      </c>
      <c r="J136" t="e">
        <f t="shared" si="12"/>
        <v>#DIV/0!</v>
      </c>
      <c r="K136">
        <f t="shared" si="8"/>
        <v>1.0758833443442917</v>
      </c>
      <c r="L136" t="e">
        <f t="shared" si="9"/>
        <v>#DIV/0!</v>
      </c>
    </row>
    <row r="137" spans="1:12" ht="15.75" thickBot="1" x14ac:dyDescent="0.3">
      <c r="B137" s="9"/>
      <c r="C137" s="12"/>
      <c r="D137" s="1"/>
      <c r="E137" s="1"/>
      <c r="F137" s="1"/>
      <c r="G137" s="18">
        <v>0.88223923372528312</v>
      </c>
      <c r="H137">
        <f t="shared" si="10"/>
        <v>0</v>
      </c>
      <c r="I137" t="e">
        <f t="shared" si="11"/>
        <v>#DIV/0!</v>
      </c>
      <c r="J137" t="e">
        <f t="shared" si="12"/>
        <v>#DIV/0!</v>
      </c>
      <c r="K137" t="e">
        <f t="shared" si="8"/>
        <v>#DIV/0!</v>
      </c>
      <c r="L137" t="e">
        <f t="shared" si="9"/>
        <v>#DIV/0!</v>
      </c>
    </row>
    <row r="138" spans="1:12" ht="15.75" thickBot="1" x14ac:dyDescent="0.3">
      <c r="B138" s="9"/>
      <c r="C138" s="12"/>
      <c r="D138" s="1"/>
      <c r="E138" s="1"/>
      <c r="F138" s="1"/>
      <c r="G138" s="18">
        <v>1.1456674126776256</v>
      </c>
      <c r="H138">
        <f t="shared" si="10"/>
        <v>0</v>
      </c>
      <c r="I138" t="e">
        <f t="shared" si="11"/>
        <v>#DIV/0!</v>
      </c>
      <c r="J138" t="e">
        <f t="shared" si="12"/>
        <v>#DIV/0!</v>
      </c>
      <c r="K138" t="e">
        <f t="shared" si="8"/>
        <v>#DIV/0!</v>
      </c>
      <c r="L138" t="e">
        <f t="shared" si="9"/>
        <v>#DIV/0!</v>
      </c>
    </row>
    <row r="139" spans="1:12" ht="15.75" thickBot="1" x14ac:dyDescent="0.3">
      <c r="B139" s="9"/>
      <c r="C139" s="12"/>
      <c r="D139" s="1"/>
      <c r="E139" s="1"/>
      <c r="F139" s="1"/>
      <c r="G139" s="18">
        <v>1.3878385004858818</v>
      </c>
      <c r="H139">
        <f t="shared" si="10"/>
        <v>0</v>
      </c>
      <c r="I139" t="e">
        <f t="shared" si="11"/>
        <v>#DIV/0!</v>
      </c>
      <c r="J139" t="e">
        <f t="shared" si="12"/>
        <v>#DIV/0!</v>
      </c>
      <c r="K139" t="e">
        <f t="shared" si="8"/>
        <v>#DIV/0!</v>
      </c>
      <c r="L139" t="e">
        <f t="shared" si="9"/>
        <v>#DIV/0!</v>
      </c>
    </row>
    <row r="140" spans="1:12" ht="15.75" thickBot="1" x14ac:dyDescent="0.3">
      <c r="B140" s="9"/>
      <c r="C140" s="12"/>
      <c r="D140" s="1"/>
      <c r="E140" s="1"/>
      <c r="F140" s="1"/>
      <c r="G140" s="18">
        <v>1.6116172451199506</v>
      </c>
      <c r="H140">
        <f t="shared" si="10"/>
        <v>0</v>
      </c>
      <c r="I140" t="e">
        <f t="shared" si="11"/>
        <v>#DIV/0!</v>
      </c>
      <c r="J140" t="e">
        <f t="shared" si="12"/>
        <v>#DIV/0!</v>
      </c>
      <c r="K140" t="e">
        <f t="shared" si="8"/>
        <v>#DIV/0!</v>
      </c>
      <c r="L140" t="e">
        <f t="shared" si="9"/>
        <v>#DIV/0!</v>
      </c>
    </row>
    <row r="141" spans="1:12" ht="15.75" thickBot="1" x14ac:dyDescent="0.3">
      <c r="B141" s="9"/>
      <c r="C141" s="12"/>
      <c r="D141" s="1"/>
      <c r="E141" s="1"/>
      <c r="F141" s="1"/>
      <c r="G141" s="18">
        <v>1.6045331185298068</v>
      </c>
      <c r="H141">
        <f t="shared" si="10"/>
        <v>0</v>
      </c>
      <c r="I141" t="e">
        <f t="shared" si="11"/>
        <v>#DIV/0!</v>
      </c>
      <c r="J141" t="e">
        <f t="shared" si="12"/>
        <v>#DIV/0!</v>
      </c>
      <c r="K141" t="e">
        <f t="shared" si="8"/>
        <v>#DIV/0!</v>
      </c>
      <c r="L141" t="e">
        <f t="shared" si="9"/>
        <v>#DIV/0!</v>
      </c>
    </row>
    <row r="142" spans="1:12" ht="15.75" thickBot="1" x14ac:dyDescent="0.3">
      <c r="B142" s="9"/>
      <c r="C142" s="12"/>
      <c r="D142" s="1"/>
      <c r="E142" s="1"/>
      <c r="F142" s="1"/>
      <c r="G142" s="18">
        <v>1.3730342897237446</v>
      </c>
      <c r="H142">
        <f t="shared" si="10"/>
        <v>0</v>
      </c>
      <c r="I142" t="e">
        <f t="shared" si="11"/>
        <v>#DIV/0!</v>
      </c>
      <c r="J142" t="e">
        <f t="shared" si="12"/>
        <v>#DIV/0!</v>
      </c>
      <c r="K142" t="e">
        <f t="shared" si="8"/>
        <v>#DIV/0!</v>
      </c>
      <c r="L142" t="e">
        <f t="shared" si="9"/>
        <v>#DIV/0!</v>
      </c>
    </row>
    <row r="143" spans="1:12" ht="15.75" thickBot="1" x14ac:dyDescent="0.3">
      <c r="B143" s="9"/>
      <c r="C143" s="12"/>
      <c r="D143" s="1"/>
      <c r="E143" s="1"/>
      <c r="F143" s="1"/>
      <c r="G143" s="18">
        <v>1.04525298730087</v>
      </c>
      <c r="H143">
        <f t="shared" si="10"/>
        <v>0</v>
      </c>
      <c r="I143" t="e">
        <f t="shared" si="11"/>
        <v>#DIV/0!</v>
      </c>
      <c r="J143" t="e">
        <f t="shared" si="12"/>
        <v>#DIV/0!</v>
      </c>
      <c r="K143" t="e">
        <f t="shared" ref="K143:K145" si="13">AVERAGE(J131:J142)</f>
        <v>#DIV/0!</v>
      </c>
      <c r="L143" t="e">
        <f t="shared" ref="L143:L145" si="14">J143/K143</f>
        <v>#DIV/0!</v>
      </c>
    </row>
    <row r="144" spans="1:12" ht="15.75" thickBot="1" x14ac:dyDescent="0.3">
      <c r="B144" s="9"/>
      <c r="C144" s="12"/>
      <c r="D144" s="1"/>
      <c r="E144" s="1"/>
      <c r="F144" s="1"/>
      <c r="G144" s="18">
        <v>0.72134223886620663</v>
      </c>
      <c r="H144">
        <f t="shared" si="10"/>
        <v>0</v>
      </c>
      <c r="I144" t="e">
        <f t="shared" si="11"/>
        <v>#DIV/0!</v>
      </c>
      <c r="J144" t="e">
        <f t="shared" si="12"/>
        <v>#DIV/0!</v>
      </c>
      <c r="K144" t="e">
        <f t="shared" si="13"/>
        <v>#DIV/0!</v>
      </c>
      <c r="L144" t="e">
        <f t="shared" si="14"/>
        <v>#DIV/0!</v>
      </c>
    </row>
    <row r="145" spans="2:12" ht="15.75" thickBot="1" x14ac:dyDescent="0.3">
      <c r="B145" s="10"/>
      <c r="C145" s="14"/>
      <c r="D145" s="1"/>
      <c r="E145" s="1"/>
      <c r="F145" s="1"/>
      <c r="G145" s="18">
        <v>0.56080907456499496</v>
      </c>
      <c r="H145">
        <f t="shared" si="10"/>
        <v>0</v>
      </c>
      <c r="I145" t="e">
        <f t="shared" si="11"/>
        <v>#DIV/0!</v>
      </c>
      <c r="J145" t="e">
        <f t="shared" si="12"/>
        <v>#DIV/0!</v>
      </c>
      <c r="K145" t="e">
        <f t="shared" si="13"/>
        <v>#DIV/0!</v>
      </c>
      <c r="L145" t="e">
        <f t="shared" si="14"/>
        <v>#DIV/0!</v>
      </c>
    </row>
    <row r="146" spans="2:12" x14ac:dyDescent="0.25">
      <c r="C146" s="1"/>
      <c r="D146" s="1"/>
      <c r="E146" s="1"/>
      <c r="F146" s="1"/>
      <c r="G146" s="1"/>
    </row>
    <row r="147" spans="2:12" x14ac:dyDescent="0.25">
      <c r="C147" s="1"/>
      <c r="D147" s="1"/>
      <c r="E147" s="1"/>
      <c r="F147" s="1"/>
      <c r="G147" s="1"/>
    </row>
    <row r="148" spans="2:12" x14ac:dyDescent="0.25">
      <c r="C148" s="1"/>
      <c r="D148" s="1"/>
      <c r="E148" s="1"/>
      <c r="F148" s="1"/>
      <c r="G148" s="1"/>
    </row>
    <row r="149" spans="2:12" x14ac:dyDescent="0.25">
      <c r="C149" s="1"/>
      <c r="D149" s="1"/>
      <c r="E149" s="1"/>
      <c r="F149" s="1"/>
      <c r="G149" s="1"/>
    </row>
    <row r="150" spans="2:12" x14ac:dyDescent="0.25">
      <c r="C150" s="1"/>
      <c r="D150" s="1"/>
      <c r="E150" s="1"/>
      <c r="F150" s="1"/>
      <c r="G150" s="1"/>
    </row>
    <row r="151" spans="2:12" x14ac:dyDescent="0.25">
      <c r="C151" s="1"/>
      <c r="D151" s="1"/>
      <c r="E151" s="1"/>
      <c r="F151" s="1"/>
      <c r="G151" s="1"/>
    </row>
    <row r="152" spans="2:12" x14ac:dyDescent="0.25">
      <c r="C152" s="1"/>
      <c r="D152" s="1"/>
      <c r="E152" s="1"/>
      <c r="F152" s="1"/>
      <c r="G152" s="1"/>
    </row>
    <row r="153" spans="2:12" x14ac:dyDescent="0.25">
      <c r="C153" s="1"/>
      <c r="D153" s="1"/>
      <c r="E153" s="1"/>
      <c r="F153" s="1"/>
      <c r="G153" s="1"/>
    </row>
    <row r="154" spans="2:12" x14ac:dyDescent="0.25">
      <c r="C154" s="1"/>
      <c r="D154" s="1"/>
      <c r="E154" s="1"/>
      <c r="F154" s="1"/>
      <c r="G154" s="1"/>
    </row>
    <row r="155" spans="2:12" x14ac:dyDescent="0.25">
      <c r="C155" s="1"/>
      <c r="D155" s="1"/>
      <c r="E155" s="1"/>
      <c r="F155" s="1"/>
      <c r="G155" s="1"/>
    </row>
    <row r="156" spans="2:12" x14ac:dyDescent="0.25">
      <c r="C156" s="1"/>
      <c r="D156" s="1"/>
      <c r="E156" s="1"/>
      <c r="F156" s="1"/>
      <c r="G156" s="1"/>
    </row>
    <row r="157" spans="2:12" x14ac:dyDescent="0.25">
      <c r="C157" s="1"/>
      <c r="D157" s="1"/>
      <c r="E157" s="1"/>
      <c r="F157" s="1"/>
      <c r="G157" s="1"/>
    </row>
    <row r="158" spans="2:12" x14ac:dyDescent="0.25">
      <c r="C158" s="1"/>
      <c r="D158" s="1"/>
      <c r="E158" s="1"/>
      <c r="F158" s="1"/>
      <c r="G158" s="1"/>
    </row>
    <row r="159" spans="2:12" x14ac:dyDescent="0.25">
      <c r="C159" s="1"/>
      <c r="D159" s="1"/>
      <c r="E159" s="1"/>
      <c r="F159" s="1"/>
      <c r="G159" s="1"/>
    </row>
    <row r="160" spans="2:12" x14ac:dyDescent="0.25">
      <c r="C160" s="1"/>
      <c r="D160" s="1"/>
      <c r="E160" s="1"/>
      <c r="F160" s="1"/>
      <c r="G160" s="1"/>
    </row>
    <row r="161" spans="3:7" x14ac:dyDescent="0.25">
      <c r="C161" s="1"/>
      <c r="D161" s="1"/>
      <c r="E161" s="1"/>
      <c r="F161" s="1"/>
      <c r="G161" s="1"/>
    </row>
    <row r="162" spans="3:7" x14ac:dyDescent="0.25">
      <c r="C162" s="1"/>
      <c r="D162" s="1"/>
      <c r="E162" s="1"/>
      <c r="F162" s="1"/>
      <c r="G162" s="1"/>
    </row>
    <row r="163" spans="3:7" x14ac:dyDescent="0.25">
      <c r="C163" s="1"/>
      <c r="D163" s="1"/>
      <c r="E163" s="1"/>
      <c r="F163" s="1"/>
      <c r="G163" s="1"/>
    </row>
    <row r="164" spans="3:7" x14ac:dyDescent="0.25">
      <c r="C164" s="1"/>
      <c r="D164" s="1"/>
      <c r="E164" s="1"/>
      <c r="F164" s="1"/>
      <c r="G164" s="1"/>
    </row>
    <row r="165" spans="3:7" x14ac:dyDescent="0.25">
      <c r="C165" s="1"/>
      <c r="D165" s="1"/>
      <c r="E165" s="1"/>
      <c r="F165" s="1"/>
      <c r="G165" s="1"/>
    </row>
    <row r="166" spans="3:7" x14ac:dyDescent="0.25">
      <c r="C166" s="1"/>
      <c r="D166" s="1"/>
      <c r="E166" s="1"/>
      <c r="F166" s="1"/>
      <c r="G166" s="1"/>
    </row>
    <row r="167" spans="3:7" x14ac:dyDescent="0.25">
      <c r="C167" s="1"/>
      <c r="D167" s="1"/>
      <c r="E167" s="1"/>
      <c r="F167" s="1"/>
      <c r="G167" s="1"/>
    </row>
    <row r="168" spans="3:7" x14ac:dyDescent="0.25">
      <c r="C168" s="1"/>
      <c r="D168" s="1"/>
      <c r="E168" s="1"/>
      <c r="F168" s="1"/>
      <c r="G168" s="1"/>
    </row>
    <row r="169" spans="3:7" x14ac:dyDescent="0.25">
      <c r="C169" s="1"/>
      <c r="D169" s="1"/>
      <c r="E169" s="1"/>
      <c r="F169" s="1"/>
      <c r="G169" s="1"/>
    </row>
    <row r="170" spans="3:7" x14ac:dyDescent="0.25">
      <c r="C170" s="1"/>
      <c r="D170" s="1"/>
      <c r="E170" s="1"/>
      <c r="F170" s="1"/>
      <c r="G170" s="1"/>
    </row>
    <row r="171" spans="3:7" x14ac:dyDescent="0.25">
      <c r="C171" s="1"/>
      <c r="D171" s="1"/>
      <c r="E171" s="1"/>
      <c r="F171" s="1"/>
      <c r="G171" s="1"/>
    </row>
    <row r="172" spans="3:7" x14ac:dyDescent="0.25">
      <c r="C172" s="1"/>
      <c r="D172" s="1"/>
      <c r="E172" s="1"/>
      <c r="F172" s="1"/>
      <c r="G172" s="1"/>
    </row>
    <row r="173" spans="3:7" x14ac:dyDescent="0.25">
      <c r="C173" s="1"/>
      <c r="D173" s="1"/>
      <c r="E173" s="1"/>
      <c r="F173" s="1"/>
      <c r="G173" s="1"/>
    </row>
    <row r="174" spans="3:7" x14ac:dyDescent="0.25">
      <c r="C174" s="1"/>
      <c r="D174" s="1"/>
      <c r="E174" s="1"/>
      <c r="F174" s="1"/>
      <c r="G174" s="1"/>
    </row>
    <row r="175" spans="3:7" x14ac:dyDescent="0.25">
      <c r="C175" s="1"/>
      <c r="D175" s="1"/>
      <c r="E175" s="1"/>
      <c r="F175" s="1"/>
      <c r="G175" s="1"/>
    </row>
    <row r="176" spans="3:7" x14ac:dyDescent="0.25">
      <c r="C176" s="1"/>
      <c r="D176" s="1"/>
      <c r="E176" s="1"/>
      <c r="F176" s="1"/>
      <c r="G176" s="1"/>
    </row>
    <row r="177" spans="3:7" x14ac:dyDescent="0.25">
      <c r="C177" s="1"/>
      <c r="D177" s="1"/>
      <c r="E177" s="1"/>
      <c r="F177" s="1"/>
      <c r="G177" s="1"/>
    </row>
    <row r="178" spans="3:7" x14ac:dyDescent="0.25">
      <c r="C178" s="1"/>
      <c r="D178" s="1"/>
      <c r="E178" s="1"/>
      <c r="F178" s="1"/>
      <c r="G178" s="1"/>
    </row>
    <row r="179" spans="3:7" x14ac:dyDescent="0.25">
      <c r="C179" s="1"/>
      <c r="D179" s="1"/>
      <c r="E179" s="1"/>
      <c r="F179" s="1"/>
      <c r="G179" s="1"/>
    </row>
    <row r="180" spans="3:7" x14ac:dyDescent="0.25">
      <c r="C180" s="1"/>
      <c r="D180" s="1"/>
      <c r="E180" s="1"/>
      <c r="F180" s="1"/>
      <c r="G180" s="1"/>
    </row>
    <row r="181" spans="3:7" x14ac:dyDescent="0.25">
      <c r="C181" s="1"/>
      <c r="D181" s="1"/>
      <c r="E181" s="1"/>
      <c r="F181" s="1"/>
      <c r="G181" s="1"/>
    </row>
    <row r="182" spans="3:7" x14ac:dyDescent="0.25">
      <c r="C182" s="1"/>
      <c r="D182" s="1"/>
      <c r="E182" s="1"/>
      <c r="F182" s="1"/>
      <c r="G182" s="1"/>
    </row>
    <row r="183" spans="3:7" x14ac:dyDescent="0.25">
      <c r="C183" s="1"/>
      <c r="D183" s="1"/>
      <c r="E183" s="1"/>
      <c r="F183" s="1"/>
      <c r="G183" s="1"/>
    </row>
    <row r="184" spans="3:7" x14ac:dyDescent="0.25">
      <c r="C184" s="1"/>
      <c r="D184" s="1"/>
      <c r="E184" s="1"/>
      <c r="F184" s="1"/>
      <c r="G184" s="1"/>
    </row>
    <row r="185" spans="3:7" x14ac:dyDescent="0.25">
      <c r="C185" s="1"/>
      <c r="D185" s="1"/>
      <c r="E185" s="1"/>
      <c r="F185" s="1"/>
      <c r="G185" s="1"/>
    </row>
    <row r="186" spans="3:7" x14ac:dyDescent="0.25">
      <c r="C186" s="1"/>
      <c r="D186" s="1"/>
      <c r="E186" s="1"/>
      <c r="F186" s="1"/>
      <c r="G186" s="1"/>
    </row>
    <row r="187" spans="3:7" x14ac:dyDescent="0.25">
      <c r="C187" s="1"/>
      <c r="D187" s="1"/>
      <c r="E187" s="1"/>
      <c r="F187" s="1"/>
      <c r="G187" s="1"/>
    </row>
    <row r="188" spans="3:7" x14ac:dyDescent="0.25">
      <c r="C188" s="1"/>
      <c r="D188" s="1"/>
      <c r="E188" s="1"/>
      <c r="F188" s="1"/>
      <c r="G188" s="1"/>
    </row>
    <row r="189" spans="3:7" x14ac:dyDescent="0.25">
      <c r="C189" s="1"/>
      <c r="D189" s="1"/>
      <c r="E189" s="1"/>
      <c r="F189" s="1"/>
      <c r="G189" s="1"/>
    </row>
    <row r="190" spans="3:7" x14ac:dyDescent="0.25">
      <c r="C190" s="1"/>
      <c r="D190" s="1"/>
      <c r="E190" s="1"/>
      <c r="F190" s="1"/>
      <c r="G190" s="1"/>
    </row>
    <row r="191" spans="3:7" x14ac:dyDescent="0.25">
      <c r="C191" s="1"/>
      <c r="D191" s="1"/>
      <c r="E191" s="1"/>
      <c r="F191" s="1"/>
      <c r="G191" s="1"/>
    </row>
    <row r="192" spans="3:7" x14ac:dyDescent="0.25">
      <c r="C192" s="1"/>
      <c r="D192" s="1"/>
      <c r="E192" s="1"/>
      <c r="F192" s="1"/>
      <c r="G192" s="1"/>
    </row>
    <row r="193" spans="3:7" x14ac:dyDescent="0.25">
      <c r="C193" s="1"/>
      <c r="D193" s="1"/>
      <c r="E193" s="1"/>
      <c r="F193" s="1"/>
      <c r="G193" s="1"/>
    </row>
    <row r="194" spans="3:7" x14ac:dyDescent="0.25">
      <c r="C194" s="1"/>
      <c r="D194" s="1"/>
      <c r="E194" s="1"/>
      <c r="F194" s="1"/>
      <c r="G194" s="1"/>
    </row>
    <row r="195" spans="3:7" x14ac:dyDescent="0.25">
      <c r="C195" s="1"/>
      <c r="D195" s="1"/>
      <c r="E195" s="1"/>
      <c r="F195" s="1"/>
      <c r="G195" s="1"/>
    </row>
    <row r="196" spans="3:7" x14ac:dyDescent="0.25">
      <c r="C196" s="1"/>
      <c r="D196" s="1"/>
      <c r="E196" s="1"/>
      <c r="F196" s="1"/>
      <c r="G196" s="1"/>
    </row>
    <row r="197" spans="3:7" x14ac:dyDescent="0.25">
      <c r="C197" s="1"/>
      <c r="D197" s="1"/>
      <c r="E197" s="1"/>
      <c r="F197" s="1"/>
      <c r="G197" s="1"/>
    </row>
    <row r="198" spans="3:7" x14ac:dyDescent="0.25">
      <c r="C198" s="1"/>
      <c r="D198" s="1"/>
      <c r="E198" s="1"/>
      <c r="F198" s="1"/>
      <c r="G198" s="1"/>
    </row>
    <row r="199" spans="3:7" x14ac:dyDescent="0.25">
      <c r="C199" s="1"/>
      <c r="D199" s="1"/>
      <c r="E199" s="1"/>
      <c r="F199" s="1"/>
      <c r="G199" s="1"/>
    </row>
    <row r="200" spans="3:7" x14ac:dyDescent="0.25">
      <c r="C200" s="1"/>
      <c r="D200" s="1"/>
      <c r="E200" s="1"/>
      <c r="F200" s="1"/>
      <c r="G200" s="1"/>
    </row>
    <row r="201" spans="3:7" x14ac:dyDescent="0.25">
      <c r="C201" s="1"/>
      <c r="D201" s="1"/>
      <c r="E201" s="1"/>
      <c r="F201" s="1"/>
      <c r="G201" s="1"/>
    </row>
    <row r="202" spans="3:7" x14ac:dyDescent="0.25">
      <c r="C202" s="1"/>
      <c r="D202" s="1"/>
      <c r="E202" s="1"/>
      <c r="F202" s="1"/>
      <c r="G202" s="1"/>
    </row>
    <row r="203" spans="3:7" x14ac:dyDescent="0.25">
      <c r="C203" s="1"/>
      <c r="D203" s="1"/>
      <c r="E203" s="1"/>
      <c r="F203" s="1"/>
      <c r="G203" s="1"/>
    </row>
    <row r="204" spans="3:7" x14ac:dyDescent="0.25">
      <c r="C204" s="1"/>
      <c r="D204" s="1"/>
      <c r="E204" s="1"/>
      <c r="F204" s="1"/>
      <c r="G204" s="1"/>
    </row>
    <row r="205" spans="3:7" x14ac:dyDescent="0.25">
      <c r="C205" s="1"/>
      <c r="D205" s="1"/>
      <c r="E205" s="1"/>
      <c r="F205" s="1"/>
      <c r="G205" s="1"/>
    </row>
    <row r="206" spans="3:7" x14ac:dyDescent="0.25">
      <c r="C206" s="1"/>
      <c r="D206" s="1"/>
      <c r="E206" s="1"/>
      <c r="F206" s="1"/>
      <c r="G206" s="1"/>
    </row>
    <row r="207" spans="3:7" x14ac:dyDescent="0.25">
      <c r="C207" s="1"/>
      <c r="D207" s="1"/>
      <c r="E207" s="1"/>
      <c r="F207" s="1"/>
      <c r="G207" s="1"/>
    </row>
    <row r="208" spans="3:7" x14ac:dyDescent="0.25">
      <c r="C208" s="1"/>
      <c r="D208" s="1"/>
      <c r="E208" s="1"/>
      <c r="F208" s="1"/>
      <c r="G208" s="1"/>
    </row>
    <row r="209" spans="3:7" x14ac:dyDescent="0.25">
      <c r="C209" s="1"/>
      <c r="D209" s="1"/>
      <c r="E209" s="1"/>
      <c r="F209" s="1"/>
      <c r="G209" s="1"/>
    </row>
    <row r="210" spans="3:7" x14ac:dyDescent="0.25">
      <c r="C210" s="1"/>
      <c r="D210" s="1"/>
      <c r="E210" s="1"/>
      <c r="F210" s="1"/>
      <c r="G210" s="1"/>
    </row>
    <row r="211" spans="3:7" x14ac:dyDescent="0.25">
      <c r="C211" s="1"/>
      <c r="D211" s="1"/>
      <c r="E211" s="1"/>
      <c r="F211" s="1"/>
      <c r="G211" s="1"/>
    </row>
    <row r="212" spans="3:7" x14ac:dyDescent="0.25">
      <c r="C212" s="1"/>
      <c r="D212" s="1"/>
      <c r="E212" s="1"/>
      <c r="F212" s="1"/>
      <c r="G212" s="1"/>
    </row>
    <row r="213" spans="3:7" x14ac:dyDescent="0.25">
      <c r="C213" s="1"/>
      <c r="D213" s="1"/>
      <c r="E213" s="1"/>
      <c r="F213" s="1"/>
      <c r="G213" s="1"/>
    </row>
    <row r="214" spans="3:7" x14ac:dyDescent="0.25">
      <c r="C214" s="1"/>
      <c r="D214" s="1"/>
      <c r="E214" s="1"/>
      <c r="F214" s="1"/>
      <c r="G214" s="1"/>
    </row>
    <row r="215" spans="3:7" x14ac:dyDescent="0.25">
      <c r="C215" s="1"/>
      <c r="D215" s="1"/>
      <c r="E215" s="1"/>
      <c r="F215" s="1"/>
      <c r="G215" s="1"/>
    </row>
    <row r="216" spans="3:7" x14ac:dyDescent="0.25">
      <c r="C216" s="1"/>
      <c r="D216" s="1"/>
      <c r="E216" s="1"/>
      <c r="F216" s="1"/>
      <c r="G216" s="1"/>
    </row>
    <row r="217" spans="3:7" x14ac:dyDescent="0.25">
      <c r="C217" s="1"/>
      <c r="D217" s="1"/>
      <c r="E217" s="1"/>
      <c r="F217" s="1"/>
      <c r="G217" s="1"/>
    </row>
    <row r="218" spans="3:7" x14ac:dyDescent="0.25">
      <c r="C218" s="1"/>
      <c r="D218" s="1"/>
      <c r="E218" s="1"/>
      <c r="F218" s="1"/>
      <c r="G218" s="1"/>
    </row>
    <row r="219" spans="3:7" x14ac:dyDescent="0.25">
      <c r="C219" s="1"/>
      <c r="D219" s="1"/>
      <c r="E219" s="1"/>
      <c r="F219" s="1"/>
      <c r="G219" s="1"/>
    </row>
    <row r="220" spans="3:7" x14ac:dyDescent="0.25">
      <c r="C220" s="1"/>
      <c r="D220" s="1"/>
      <c r="E220" s="1"/>
      <c r="F220" s="1"/>
      <c r="G220" s="1"/>
    </row>
    <row r="221" spans="3:7" x14ac:dyDescent="0.25">
      <c r="C221" s="1"/>
      <c r="D221" s="1"/>
      <c r="E221" s="1"/>
      <c r="F221" s="1"/>
      <c r="G221" s="1"/>
    </row>
    <row r="222" spans="3:7" x14ac:dyDescent="0.25">
      <c r="C222" s="1"/>
      <c r="D222" s="1"/>
      <c r="E222" s="1"/>
      <c r="F222" s="1"/>
      <c r="G222" s="1"/>
    </row>
    <row r="223" spans="3:7" x14ac:dyDescent="0.25">
      <c r="C223" s="1"/>
      <c r="D223" s="1"/>
      <c r="E223" s="1"/>
      <c r="F223" s="1"/>
      <c r="G223" s="1"/>
    </row>
    <row r="224" spans="3:7" x14ac:dyDescent="0.25">
      <c r="C224" s="1"/>
      <c r="D224" s="1"/>
      <c r="E224" s="1"/>
      <c r="F224" s="1"/>
      <c r="G224" s="1"/>
    </row>
    <row r="225" spans="3:7" x14ac:dyDescent="0.25">
      <c r="C225" s="1"/>
      <c r="D225" s="1"/>
      <c r="E225" s="1"/>
      <c r="F225" s="1"/>
      <c r="G225" s="1"/>
    </row>
    <row r="226" spans="3:7" x14ac:dyDescent="0.25">
      <c r="C226" s="1"/>
      <c r="D226" s="1"/>
      <c r="E226" s="1"/>
      <c r="F226" s="1"/>
      <c r="G226" s="1"/>
    </row>
    <row r="227" spans="3:7" x14ac:dyDescent="0.25">
      <c r="C227" s="1"/>
      <c r="D227" s="1"/>
      <c r="E227" s="1"/>
      <c r="F227" s="1"/>
      <c r="G227" s="1"/>
    </row>
    <row r="228" spans="3:7" x14ac:dyDescent="0.25">
      <c r="C228" s="1"/>
      <c r="D228" s="1"/>
      <c r="E228" s="1"/>
      <c r="F228" s="1"/>
      <c r="G228" s="1"/>
    </row>
    <row r="229" spans="3:7" x14ac:dyDescent="0.25">
      <c r="C229" s="1"/>
      <c r="D229" s="1"/>
      <c r="E229" s="1"/>
      <c r="F229" s="1"/>
      <c r="G229" s="1"/>
    </row>
    <row r="230" spans="3:7" x14ac:dyDescent="0.25">
      <c r="C230" s="1"/>
      <c r="D230" s="1"/>
      <c r="E230" s="1"/>
      <c r="F230" s="1"/>
      <c r="G230" s="1"/>
    </row>
    <row r="231" spans="3:7" x14ac:dyDescent="0.25">
      <c r="C231" s="1"/>
      <c r="D231" s="1"/>
      <c r="E231" s="1"/>
      <c r="F231" s="1"/>
      <c r="G231" s="1"/>
    </row>
    <row r="232" spans="3:7" x14ac:dyDescent="0.25">
      <c r="C232" s="1"/>
      <c r="D232" s="1"/>
      <c r="E232" s="1"/>
      <c r="F232" s="1"/>
      <c r="G232" s="1"/>
    </row>
    <row r="233" spans="3:7" x14ac:dyDescent="0.25">
      <c r="C233" s="1"/>
      <c r="D233" s="1"/>
      <c r="E233" s="1"/>
      <c r="F233" s="1"/>
      <c r="G233" s="1"/>
    </row>
    <row r="234" spans="3:7" x14ac:dyDescent="0.25">
      <c r="C234" s="1"/>
      <c r="D234" s="1"/>
      <c r="E234" s="1"/>
      <c r="F234" s="1"/>
      <c r="G234" s="1"/>
    </row>
    <row r="235" spans="3:7" x14ac:dyDescent="0.25">
      <c r="C235" s="1"/>
      <c r="D235" s="1"/>
      <c r="E235" s="1"/>
      <c r="F235" s="1"/>
      <c r="G235" s="1"/>
    </row>
    <row r="236" spans="3:7" x14ac:dyDescent="0.25">
      <c r="C236" s="1"/>
      <c r="D236" s="1"/>
      <c r="E236" s="1"/>
      <c r="F236" s="1"/>
      <c r="G236" s="1"/>
    </row>
    <row r="237" spans="3:7" x14ac:dyDescent="0.25">
      <c r="C237" s="1"/>
      <c r="D237" s="1"/>
      <c r="E237" s="1"/>
      <c r="F237" s="1"/>
      <c r="G237" s="1"/>
    </row>
    <row r="238" spans="3:7" x14ac:dyDescent="0.25">
      <c r="C238" s="1"/>
      <c r="D238" s="1"/>
      <c r="E238" s="1"/>
      <c r="F238" s="1"/>
      <c r="G238" s="1"/>
    </row>
    <row r="239" spans="3:7" x14ac:dyDescent="0.25">
      <c r="C239" s="1"/>
      <c r="D239" s="1"/>
      <c r="E239" s="1"/>
      <c r="F239" s="1"/>
      <c r="G239" s="1"/>
    </row>
    <row r="240" spans="3:7" x14ac:dyDescent="0.25">
      <c r="C240" s="1"/>
      <c r="D240" s="1"/>
      <c r="E240" s="1"/>
      <c r="F240" s="1"/>
      <c r="G240" s="1"/>
    </row>
    <row r="241" spans="3:7" x14ac:dyDescent="0.25">
      <c r="C241" s="1"/>
      <c r="D241" s="1"/>
      <c r="E241" s="1"/>
      <c r="F241" s="1"/>
      <c r="G241" s="1"/>
    </row>
    <row r="242" spans="3:7" x14ac:dyDescent="0.25">
      <c r="C242" s="1"/>
      <c r="D242" s="1"/>
      <c r="E242" s="1"/>
      <c r="F242" s="1"/>
      <c r="G242" s="1"/>
    </row>
    <row r="243" spans="3:7" x14ac:dyDescent="0.25">
      <c r="C243" s="1"/>
      <c r="D243" s="1"/>
      <c r="E243" s="1"/>
      <c r="F243" s="1"/>
      <c r="G243" s="1"/>
    </row>
    <row r="244" spans="3:7" x14ac:dyDescent="0.25">
      <c r="C244" s="1"/>
      <c r="D244" s="1"/>
      <c r="E244" s="1"/>
      <c r="F244" s="1"/>
      <c r="G244" s="1"/>
    </row>
    <row r="245" spans="3:7" x14ac:dyDescent="0.25">
      <c r="C245" s="1"/>
      <c r="D245" s="1"/>
      <c r="E245" s="1"/>
      <c r="F245" s="1"/>
      <c r="G245" s="1"/>
    </row>
    <row r="246" spans="3:7" x14ac:dyDescent="0.25">
      <c r="C246" s="1"/>
      <c r="D246" s="1"/>
      <c r="E246" s="1"/>
      <c r="F246" s="1"/>
      <c r="G246" s="1"/>
    </row>
    <row r="247" spans="3:7" x14ac:dyDescent="0.25">
      <c r="C247" s="1"/>
      <c r="D247" s="1"/>
      <c r="E247" s="1"/>
      <c r="F247" s="1"/>
      <c r="G247" s="1"/>
    </row>
    <row r="248" spans="3:7" x14ac:dyDescent="0.25">
      <c r="C248" s="1"/>
      <c r="D248" s="1"/>
      <c r="E248" s="1"/>
      <c r="F248" s="1"/>
      <c r="G248" s="1"/>
    </row>
    <row r="249" spans="3:7" x14ac:dyDescent="0.25">
      <c r="C249" s="1"/>
      <c r="D249" s="1"/>
      <c r="E249" s="1"/>
      <c r="F249" s="1"/>
      <c r="G249" s="1"/>
    </row>
    <row r="250" spans="3:7" x14ac:dyDescent="0.25">
      <c r="C250" s="1"/>
      <c r="D250" s="1"/>
      <c r="E250" s="1"/>
      <c r="F250" s="1"/>
      <c r="G250" s="1"/>
    </row>
    <row r="251" spans="3:7" x14ac:dyDescent="0.25">
      <c r="C251" s="1"/>
      <c r="D251" s="1"/>
      <c r="E251" s="1"/>
      <c r="F251" s="1"/>
      <c r="G251" s="1"/>
    </row>
    <row r="252" spans="3:7" x14ac:dyDescent="0.25">
      <c r="C252" s="1"/>
      <c r="D252" s="1"/>
      <c r="E252" s="1"/>
      <c r="F252" s="1"/>
      <c r="G252" s="1"/>
    </row>
    <row r="253" spans="3:7" x14ac:dyDescent="0.25">
      <c r="C253" s="1"/>
      <c r="D253" s="1"/>
      <c r="E253" s="1"/>
      <c r="F253" s="1"/>
      <c r="G253" s="1"/>
    </row>
    <row r="254" spans="3:7" x14ac:dyDescent="0.25">
      <c r="C254" s="1"/>
      <c r="D254" s="1"/>
      <c r="E254" s="1"/>
      <c r="F254" s="1"/>
      <c r="G254" s="1"/>
    </row>
    <row r="255" spans="3:7" x14ac:dyDescent="0.25">
      <c r="C255" s="1"/>
      <c r="D255" s="1"/>
      <c r="E255" s="1"/>
      <c r="F255" s="1"/>
      <c r="G255" s="1"/>
    </row>
    <row r="256" spans="3:7" x14ac:dyDescent="0.25">
      <c r="C256" s="1"/>
      <c r="D256" s="1"/>
      <c r="E256" s="1"/>
      <c r="F256" s="1"/>
      <c r="G256" s="1"/>
    </row>
    <row r="257" spans="3:7" x14ac:dyDescent="0.25">
      <c r="C257" s="1"/>
      <c r="D257" s="1"/>
      <c r="E257" s="1"/>
      <c r="F257" s="1"/>
      <c r="G257" s="1"/>
    </row>
    <row r="258" spans="3:7" x14ac:dyDescent="0.25">
      <c r="C258" s="1"/>
      <c r="D258" s="1"/>
      <c r="E258" s="1"/>
      <c r="F258" s="1"/>
      <c r="G258" s="1"/>
    </row>
    <row r="259" spans="3:7" x14ac:dyDescent="0.25">
      <c r="C259" s="1"/>
      <c r="D259" s="1"/>
      <c r="E259" s="1"/>
      <c r="F259" s="1"/>
      <c r="G259" s="1"/>
    </row>
    <row r="260" spans="3:7" x14ac:dyDescent="0.25">
      <c r="C260" s="1"/>
      <c r="D260" s="1"/>
      <c r="E260" s="1"/>
      <c r="F260" s="1"/>
      <c r="G260" s="1"/>
    </row>
    <row r="261" spans="3:7" x14ac:dyDescent="0.25">
      <c r="C261" s="1"/>
      <c r="D261" s="1"/>
      <c r="E261" s="1"/>
      <c r="F261" s="1"/>
      <c r="G261" s="1"/>
    </row>
    <row r="262" spans="3:7" x14ac:dyDescent="0.25">
      <c r="C262" s="1"/>
      <c r="D262" s="1"/>
      <c r="E262" s="1"/>
      <c r="F262" s="1"/>
      <c r="G262" s="1"/>
    </row>
    <row r="263" spans="3:7" x14ac:dyDescent="0.25">
      <c r="C263" s="1"/>
      <c r="D263" s="1"/>
      <c r="E263" s="1"/>
      <c r="F263" s="1"/>
      <c r="G263" s="1"/>
    </row>
    <row r="264" spans="3:7" x14ac:dyDescent="0.25">
      <c r="C264" s="1"/>
      <c r="D264" s="1"/>
      <c r="E264" s="1"/>
      <c r="F264" s="1"/>
      <c r="G264" s="1"/>
    </row>
    <row r="265" spans="3:7" x14ac:dyDescent="0.25">
      <c r="C265" s="1"/>
      <c r="D265" s="1"/>
      <c r="E265" s="1"/>
      <c r="F265" s="1"/>
      <c r="G265" s="1"/>
    </row>
    <row r="266" spans="3:7" x14ac:dyDescent="0.25">
      <c r="C266" s="1"/>
      <c r="D266" s="1"/>
      <c r="E266" s="1"/>
      <c r="F266" s="1"/>
      <c r="G266" s="1"/>
    </row>
    <row r="267" spans="3:7" x14ac:dyDescent="0.25">
      <c r="C267" s="1"/>
      <c r="D267" s="1"/>
      <c r="E267" s="1"/>
      <c r="F267" s="1"/>
      <c r="G2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>
      <selection activeCell="N20" sqref="N20"/>
    </sheetView>
  </sheetViews>
  <sheetFormatPr defaultRowHeight="15" x14ac:dyDescent="0.25"/>
  <cols>
    <col min="1" max="1" width="9.28515625" bestFit="1" customWidth="1"/>
    <col min="2" max="2" width="33.42578125" bestFit="1" customWidth="1"/>
    <col min="3" max="3" width="21.5703125" bestFit="1" customWidth="1"/>
    <col min="4" max="4" width="18.42578125" bestFit="1" customWidth="1"/>
  </cols>
  <sheetData>
    <row r="1" spans="1:6" ht="15.75" thickBot="1" x14ac:dyDescent="0.3">
      <c r="B1" s="1" t="s">
        <v>0</v>
      </c>
      <c r="C1" s="17" t="s">
        <v>37</v>
      </c>
      <c r="D1" t="s">
        <v>35</v>
      </c>
      <c r="E1" t="s">
        <v>36</v>
      </c>
      <c r="F1" t="s">
        <v>23</v>
      </c>
    </row>
    <row r="2" spans="1:6" ht="15.75" thickBot="1" x14ac:dyDescent="0.3">
      <c r="A2" s="9" t="s">
        <v>6</v>
      </c>
      <c r="B2" s="11">
        <v>4.5999999999999996</v>
      </c>
      <c r="C2" s="23"/>
    </row>
    <row r="3" spans="1:6" ht="15.75" thickBot="1" x14ac:dyDescent="0.3">
      <c r="A3" s="9" t="s">
        <v>7</v>
      </c>
      <c r="B3" s="11">
        <v>4.5999999999999996</v>
      </c>
      <c r="C3" s="23"/>
    </row>
    <row r="4" spans="1:6" ht="15.75" thickBot="1" x14ac:dyDescent="0.3">
      <c r="A4" s="9" t="s">
        <v>8</v>
      </c>
      <c r="B4" s="11">
        <v>6.5</v>
      </c>
      <c r="C4" s="23"/>
    </row>
    <row r="5" spans="1:6" ht="15.75" thickBot="1" x14ac:dyDescent="0.3">
      <c r="A5" s="9" t="s">
        <v>9</v>
      </c>
      <c r="B5" s="11">
        <v>8.4</v>
      </c>
      <c r="C5" s="23"/>
    </row>
    <row r="6" spans="1:6" ht="15.75" thickBot="1" x14ac:dyDescent="0.3">
      <c r="A6" s="9" t="s">
        <v>10</v>
      </c>
      <c r="B6" s="11">
        <v>11.4</v>
      </c>
      <c r="C6" s="23"/>
    </row>
    <row r="7" spans="1:6" ht="15.75" thickBot="1" x14ac:dyDescent="0.3">
      <c r="A7" s="9" t="s">
        <v>11</v>
      </c>
      <c r="B7" s="11">
        <v>14.1</v>
      </c>
      <c r="C7" s="23">
        <f>SUM(B2:B13)</f>
        <v>118.8</v>
      </c>
      <c r="D7" s="15"/>
    </row>
    <row r="8" spans="1:6" ht="15.75" thickBot="1" x14ac:dyDescent="0.3">
      <c r="A8" s="9" t="s">
        <v>12</v>
      </c>
      <c r="B8" s="11">
        <v>16.399999999999999</v>
      </c>
      <c r="C8" s="23">
        <f>SUM(B3:B14)</f>
        <v>118.1</v>
      </c>
      <c r="D8" s="15">
        <f>SUM(C7:C8)</f>
        <v>236.89999999999998</v>
      </c>
      <c r="E8">
        <f>D8/24</f>
        <v>9.8708333333333318</v>
      </c>
      <c r="F8">
        <f>B8/E8</f>
        <v>1.6614605318699875</v>
      </c>
    </row>
    <row r="9" spans="1:6" ht="15.75" thickBot="1" x14ac:dyDescent="0.3">
      <c r="A9" s="9" t="s">
        <v>13</v>
      </c>
      <c r="B9" s="11">
        <v>16.2</v>
      </c>
      <c r="C9" s="23">
        <f t="shared" ref="C9:C72" si="0">SUM(B4:B15)</f>
        <v>119.8</v>
      </c>
      <c r="D9" s="15">
        <f>SUM(C8:C9)</f>
        <v>237.89999999999998</v>
      </c>
      <c r="E9">
        <f t="shared" ref="E9:E72" si="1">D9/24</f>
        <v>9.9124999999999996</v>
      </c>
      <c r="F9">
        <f t="shared" ref="F9:F72" si="2">B9/E9</f>
        <v>1.6343001261034047</v>
      </c>
    </row>
    <row r="10" spans="1:6" ht="23.25" thickBot="1" x14ac:dyDescent="0.3">
      <c r="A10" s="9" t="s">
        <v>14</v>
      </c>
      <c r="B10" s="11">
        <v>14</v>
      </c>
      <c r="C10" s="23">
        <f t="shared" si="0"/>
        <v>120.1</v>
      </c>
      <c r="D10" s="15">
        <f t="shared" ref="D10:D73" si="3">SUM(C9:C10)</f>
        <v>239.89999999999998</v>
      </c>
      <c r="E10">
        <f t="shared" si="1"/>
        <v>9.9958333333333318</v>
      </c>
      <c r="F10">
        <f t="shared" si="2"/>
        <v>1.4005835764902044</v>
      </c>
    </row>
    <row r="11" spans="1:6" ht="15.75" thickBot="1" x14ac:dyDescent="0.3">
      <c r="A11" s="9" t="s">
        <v>15</v>
      </c>
      <c r="B11" s="11">
        <v>10.6</v>
      </c>
      <c r="C11" s="23">
        <f t="shared" si="0"/>
        <v>123.39999999999999</v>
      </c>
      <c r="D11" s="15">
        <f t="shared" si="3"/>
        <v>243.5</v>
      </c>
      <c r="E11">
        <f t="shared" si="1"/>
        <v>10.145833333333334</v>
      </c>
      <c r="F11">
        <f t="shared" si="2"/>
        <v>1.0447638603696097</v>
      </c>
    </row>
    <row r="12" spans="1:6" ht="15.75" thickBot="1" x14ac:dyDescent="0.3">
      <c r="A12" s="9" t="s">
        <v>16</v>
      </c>
      <c r="B12" s="11">
        <v>7.3</v>
      </c>
      <c r="C12" s="23">
        <f t="shared" si="0"/>
        <v>124.3</v>
      </c>
      <c r="D12" s="15">
        <f t="shared" si="3"/>
        <v>247.7</v>
      </c>
      <c r="E12">
        <f t="shared" si="1"/>
        <v>10.320833333333333</v>
      </c>
      <c r="F12">
        <f t="shared" si="2"/>
        <v>0.70730722648364963</v>
      </c>
    </row>
    <row r="13" spans="1:6" ht="15.75" thickBot="1" x14ac:dyDescent="0.3">
      <c r="A13" s="10" t="s">
        <v>17</v>
      </c>
      <c r="B13" s="13">
        <v>4.7</v>
      </c>
      <c r="C13" s="23">
        <f t="shared" si="0"/>
        <v>124.2</v>
      </c>
      <c r="D13" s="15">
        <f t="shared" si="3"/>
        <v>248.5</v>
      </c>
      <c r="E13">
        <f t="shared" si="1"/>
        <v>10.354166666666666</v>
      </c>
      <c r="F13">
        <f t="shared" si="2"/>
        <v>0.45392354124748496</v>
      </c>
    </row>
    <row r="14" spans="1:6" ht="15.75" thickBot="1" x14ac:dyDescent="0.3">
      <c r="A14" s="9" t="s">
        <v>6</v>
      </c>
      <c r="B14" s="11">
        <v>3.9</v>
      </c>
      <c r="C14" s="23">
        <f t="shared" si="0"/>
        <v>123.1</v>
      </c>
      <c r="D14" s="15">
        <f t="shared" si="3"/>
        <v>247.3</v>
      </c>
      <c r="E14">
        <f t="shared" si="1"/>
        <v>10.304166666666667</v>
      </c>
      <c r="F14">
        <f t="shared" si="2"/>
        <v>0.37848766680145568</v>
      </c>
    </row>
    <row r="15" spans="1:6" ht="15.75" thickBot="1" x14ac:dyDescent="0.3">
      <c r="A15" s="9" t="s">
        <v>7</v>
      </c>
      <c r="B15" s="11">
        <v>6.3</v>
      </c>
      <c r="C15" s="23">
        <f t="shared" si="0"/>
        <v>122.3</v>
      </c>
      <c r="D15" s="15">
        <f t="shared" si="3"/>
        <v>245.39999999999998</v>
      </c>
      <c r="E15">
        <f t="shared" si="1"/>
        <v>10.225</v>
      </c>
      <c r="F15">
        <f t="shared" si="2"/>
        <v>0.61613691931540338</v>
      </c>
    </row>
    <row r="16" spans="1:6" ht="15.75" thickBot="1" x14ac:dyDescent="0.3">
      <c r="A16" s="9" t="s">
        <v>8</v>
      </c>
      <c r="B16" s="11">
        <v>6.8</v>
      </c>
      <c r="C16" s="23">
        <f t="shared" si="0"/>
        <v>123.39999999999999</v>
      </c>
      <c r="D16" s="15">
        <f t="shared" si="3"/>
        <v>245.7</v>
      </c>
      <c r="E16">
        <f t="shared" si="1"/>
        <v>10.237499999999999</v>
      </c>
      <c r="F16">
        <f t="shared" si="2"/>
        <v>0.66422466422466431</v>
      </c>
    </row>
    <row r="17" spans="1:6" ht="15.75" thickBot="1" x14ac:dyDescent="0.3">
      <c r="A17" s="9" t="s">
        <v>9</v>
      </c>
      <c r="B17" s="11">
        <v>11.7</v>
      </c>
      <c r="C17" s="23">
        <f t="shared" si="0"/>
        <v>125.2</v>
      </c>
      <c r="D17" s="15">
        <f t="shared" si="3"/>
        <v>248.6</v>
      </c>
      <c r="E17">
        <f t="shared" si="1"/>
        <v>10.358333333333333</v>
      </c>
      <c r="F17">
        <f t="shared" si="2"/>
        <v>1.1295253419147224</v>
      </c>
    </row>
    <row r="18" spans="1:6" ht="15.75" thickBot="1" x14ac:dyDescent="0.3">
      <c r="A18" s="9" t="s">
        <v>10</v>
      </c>
      <c r="B18" s="11">
        <v>12.3</v>
      </c>
      <c r="C18" s="23">
        <f t="shared" si="0"/>
        <v>127.4</v>
      </c>
      <c r="D18" s="15">
        <f t="shared" si="3"/>
        <v>252.60000000000002</v>
      </c>
      <c r="E18">
        <f t="shared" si="1"/>
        <v>10.525</v>
      </c>
      <c r="F18">
        <f t="shared" si="2"/>
        <v>1.1686460807600951</v>
      </c>
    </row>
    <row r="19" spans="1:6" ht="15.75" thickBot="1" x14ac:dyDescent="0.3">
      <c r="A19" s="9" t="s">
        <v>11</v>
      </c>
      <c r="B19" s="11">
        <v>14</v>
      </c>
      <c r="C19" s="23">
        <f t="shared" si="0"/>
        <v>128.6</v>
      </c>
      <c r="D19" s="15">
        <f t="shared" si="3"/>
        <v>256</v>
      </c>
      <c r="E19">
        <f t="shared" si="1"/>
        <v>10.666666666666666</v>
      </c>
      <c r="F19">
        <f t="shared" si="2"/>
        <v>1.3125</v>
      </c>
    </row>
    <row r="20" spans="1:6" ht="15.75" thickBot="1" x14ac:dyDescent="0.3">
      <c r="A20" s="9" t="s">
        <v>12</v>
      </c>
      <c r="B20" s="11">
        <v>15.3</v>
      </c>
      <c r="C20" s="23">
        <f t="shared" si="0"/>
        <v>130.19999999999999</v>
      </c>
      <c r="D20" s="15">
        <f t="shared" si="3"/>
        <v>258.79999999999995</v>
      </c>
      <c r="E20">
        <f t="shared" si="1"/>
        <v>10.783333333333331</v>
      </c>
      <c r="F20">
        <f t="shared" si="2"/>
        <v>1.4188562596599694</v>
      </c>
    </row>
    <row r="21" spans="1:6" ht="15.75" thickBot="1" x14ac:dyDescent="0.3">
      <c r="A21" s="9" t="s">
        <v>13</v>
      </c>
      <c r="B21" s="11">
        <v>15.4</v>
      </c>
      <c r="C21" s="23">
        <f t="shared" si="0"/>
        <v>128.30000000000001</v>
      </c>
      <c r="D21" s="15">
        <f t="shared" si="3"/>
        <v>258.5</v>
      </c>
      <c r="E21">
        <f t="shared" si="1"/>
        <v>10.770833333333334</v>
      </c>
      <c r="F21">
        <f t="shared" si="2"/>
        <v>1.4297872340425533</v>
      </c>
    </row>
    <row r="22" spans="1:6" ht="23.25" thickBot="1" x14ac:dyDescent="0.3">
      <c r="A22" s="9" t="s">
        <v>14</v>
      </c>
      <c r="B22" s="11">
        <v>15.1</v>
      </c>
      <c r="C22" s="23">
        <f t="shared" si="0"/>
        <v>130</v>
      </c>
      <c r="D22" s="15">
        <f t="shared" si="3"/>
        <v>258.3</v>
      </c>
      <c r="E22">
        <f t="shared" si="1"/>
        <v>10.762500000000001</v>
      </c>
      <c r="F22">
        <f t="shared" si="2"/>
        <v>1.4030197444831589</v>
      </c>
    </row>
    <row r="23" spans="1:6" ht="15.75" thickBot="1" x14ac:dyDescent="0.3">
      <c r="A23" s="9" t="s">
        <v>15</v>
      </c>
      <c r="B23" s="11">
        <v>12.4</v>
      </c>
      <c r="C23" s="23">
        <f t="shared" si="0"/>
        <v>125.60000000000001</v>
      </c>
      <c r="D23" s="15">
        <f t="shared" si="3"/>
        <v>255.60000000000002</v>
      </c>
      <c r="E23">
        <f t="shared" si="1"/>
        <v>10.65</v>
      </c>
      <c r="F23">
        <f t="shared" si="2"/>
        <v>1.164319248826291</v>
      </c>
    </row>
    <row r="24" spans="1:6" ht="15.75" thickBot="1" x14ac:dyDescent="0.3">
      <c r="A24" s="9" t="s">
        <v>16</v>
      </c>
      <c r="B24" s="11">
        <v>9.5</v>
      </c>
      <c r="C24" s="23">
        <f t="shared" si="0"/>
        <v>124.9</v>
      </c>
      <c r="D24" s="15">
        <f t="shared" si="3"/>
        <v>250.5</v>
      </c>
      <c r="E24">
        <f t="shared" si="1"/>
        <v>10.4375</v>
      </c>
      <c r="F24">
        <f t="shared" si="2"/>
        <v>0.91017964071856283</v>
      </c>
    </row>
    <row r="25" spans="1:6" ht="15.75" thickBot="1" x14ac:dyDescent="0.3">
      <c r="A25" s="10" t="s">
        <v>17</v>
      </c>
      <c r="B25" s="13">
        <v>5.9</v>
      </c>
      <c r="C25" s="23">
        <f t="shared" si="0"/>
        <v>124.5</v>
      </c>
      <c r="D25" s="15">
        <f t="shared" si="3"/>
        <v>249.4</v>
      </c>
      <c r="E25">
        <f t="shared" si="1"/>
        <v>10.391666666666667</v>
      </c>
      <c r="F25">
        <f t="shared" si="2"/>
        <v>0.56776263031275054</v>
      </c>
    </row>
    <row r="26" spans="1:6" ht="15.75" thickBot="1" x14ac:dyDescent="0.3">
      <c r="A26" s="9" t="s">
        <v>6</v>
      </c>
      <c r="B26" s="11">
        <v>5.5</v>
      </c>
      <c r="C26" s="23">
        <f t="shared" si="0"/>
        <v>124.6</v>
      </c>
      <c r="D26" s="15">
        <f t="shared" si="3"/>
        <v>249.1</v>
      </c>
      <c r="E26">
        <f t="shared" si="1"/>
        <v>10.379166666666666</v>
      </c>
      <c r="F26">
        <f t="shared" si="2"/>
        <v>0.52990766760337216</v>
      </c>
    </row>
    <row r="27" spans="1:6" ht="15.75" thickBot="1" x14ac:dyDescent="0.3">
      <c r="A27" s="9" t="s">
        <v>7</v>
      </c>
      <c r="B27" s="11">
        <v>4.4000000000000004</v>
      </c>
      <c r="C27" s="23">
        <f t="shared" si="0"/>
        <v>125.79999999999998</v>
      </c>
      <c r="D27" s="15">
        <f t="shared" si="3"/>
        <v>250.39999999999998</v>
      </c>
      <c r="E27">
        <f t="shared" si="1"/>
        <v>10.433333333333332</v>
      </c>
      <c r="F27">
        <f t="shared" si="2"/>
        <v>0.42172523961661351</v>
      </c>
    </row>
    <row r="28" spans="1:6" ht="15.75" thickBot="1" x14ac:dyDescent="0.3">
      <c r="A28" s="9" t="s">
        <v>8</v>
      </c>
      <c r="B28" s="11">
        <v>8.5</v>
      </c>
      <c r="C28" s="23">
        <f t="shared" si="0"/>
        <v>123.89999999999999</v>
      </c>
      <c r="D28" s="15">
        <f t="shared" si="3"/>
        <v>249.7</v>
      </c>
      <c r="E28">
        <f t="shared" si="1"/>
        <v>10.404166666666667</v>
      </c>
      <c r="F28">
        <f t="shared" si="2"/>
        <v>0.81698037645174204</v>
      </c>
    </row>
    <row r="29" spans="1:6" ht="15.75" thickBot="1" x14ac:dyDescent="0.3">
      <c r="A29" s="9" t="s">
        <v>9</v>
      </c>
      <c r="B29" s="11">
        <v>7.3</v>
      </c>
      <c r="C29" s="23">
        <f t="shared" si="0"/>
        <v>121.00000000000001</v>
      </c>
      <c r="D29" s="15">
        <f t="shared" si="3"/>
        <v>244.9</v>
      </c>
      <c r="E29">
        <f t="shared" si="1"/>
        <v>10.204166666666667</v>
      </c>
      <c r="F29">
        <f t="shared" si="2"/>
        <v>0.71539403838301341</v>
      </c>
    </row>
    <row r="30" spans="1:6" ht="15.75" thickBot="1" x14ac:dyDescent="0.3">
      <c r="A30" s="9" t="s">
        <v>10</v>
      </c>
      <c r="B30" s="11">
        <v>11.6</v>
      </c>
      <c r="C30" s="23">
        <f t="shared" si="0"/>
        <v>118.20000000000002</v>
      </c>
      <c r="D30" s="15">
        <f t="shared" si="3"/>
        <v>239.20000000000005</v>
      </c>
      <c r="E30">
        <f t="shared" si="1"/>
        <v>9.9666666666666686</v>
      </c>
      <c r="F30">
        <f t="shared" si="2"/>
        <v>1.163879598662207</v>
      </c>
    </row>
    <row r="31" spans="1:6" ht="15.75" thickBot="1" x14ac:dyDescent="0.3">
      <c r="A31" s="9" t="s">
        <v>11</v>
      </c>
      <c r="B31" s="11">
        <v>13.6</v>
      </c>
      <c r="C31" s="23">
        <f t="shared" si="0"/>
        <v>117.10000000000001</v>
      </c>
      <c r="D31" s="15">
        <f t="shared" si="3"/>
        <v>235.3</v>
      </c>
      <c r="E31">
        <f t="shared" si="1"/>
        <v>9.8041666666666671</v>
      </c>
      <c r="F31">
        <f t="shared" si="2"/>
        <v>1.3871653208669783</v>
      </c>
    </row>
    <row r="32" spans="1:6" ht="15.75" thickBot="1" x14ac:dyDescent="0.3">
      <c r="A32" s="9" t="s">
        <v>12</v>
      </c>
      <c r="B32" s="11">
        <v>15.4</v>
      </c>
      <c r="C32" s="23">
        <f t="shared" si="0"/>
        <v>115.50000000000001</v>
      </c>
      <c r="D32" s="15">
        <f t="shared" si="3"/>
        <v>232.60000000000002</v>
      </c>
      <c r="E32">
        <f t="shared" si="1"/>
        <v>9.6916666666666682</v>
      </c>
      <c r="F32">
        <f t="shared" si="2"/>
        <v>1.5889939810834048</v>
      </c>
    </row>
    <row r="33" spans="1:6" ht="15.75" thickBot="1" x14ac:dyDescent="0.3">
      <c r="A33" s="9" t="s">
        <v>13</v>
      </c>
      <c r="B33" s="11">
        <v>16.600000000000001</v>
      </c>
      <c r="C33" s="23">
        <f t="shared" si="0"/>
        <v>114.50000000000001</v>
      </c>
      <c r="D33" s="15">
        <f t="shared" si="3"/>
        <v>230.00000000000003</v>
      </c>
      <c r="E33">
        <f t="shared" si="1"/>
        <v>9.5833333333333339</v>
      </c>
      <c r="F33">
        <f t="shared" si="2"/>
        <v>1.7321739130434783</v>
      </c>
    </row>
    <row r="34" spans="1:6" ht="23.25" thickBot="1" x14ac:dyDescent="0.3">
      <c r="A34" s="9" t="s">
        <v>14</v>
      </c>
      <c r="B34" s="11">
        <v>13.2</v>
      </c>
      <c r="C34" s="23">
        <f t="shared" si="0"/>
        <v>109.00000000000001</v>
      </c>
      <c r="D34" s="15">
        <f t="shared" si="3"/>
        <v>223.50000000000003</v>
      </c>
      <c r="E34">
        <f t="shared" si="1"/>
        <v>9.3125000000000018</v>
      </c>
      <c r="F34">
        <f t="shared" si="2"/>
        <v>1.4174496644295298</v>
      </c>
    </row>
    <row r="35" spans="1:6" ht="15.75" thickBot="1" x14ac:dyDescent="0.3">
      <c r="A35" s="9" t="s">
        <v>15</v>
      </c>
      <c r="B35" s="11">
        <v>9.5</v>
      </c>
      <c r="C35" s="23">
        <f t="shared" si="0"/>
        <v>109.10000000000002</v>
      </c>
      <c r="D35" s="15">
        <f t="shared" si="3"/>
        <v>218.10000000000002</v>
      </c>
      <c r="E35">
        <f t="shared" si="1"/>
        <v>9.0875000000000004</v>
      </c>
      <c r="F35">
        <f t="shared" si="2"/>
        <v>1.0453920220082531</v>
      </c>
    </row>
    <row r="36" spans="1:6" ht="15.75" thickBot="1" x14ac:dyDescent="0.3">
      <c r="A36" s="9" t="s">
        <v>16</v>
      </c>
      <c r="B36" s="11">
        <v>6.7</v>
      </c>
      <c r="C36" s="23">
        <f t="shared" si="0"/>
        <v>108.10000000000001</v>
      </c>
      <c r="D36" s="15">
        <f t="shared" si="3"/>
        <v>217.20000000000005</v>
      </c>
      <c r="E36">
        <f t="shared" si="1"/>
        <v>9.0500000000000025</v>
      </c>
      <c r="F36">
        <f t="shared" si="2"/>
        <v>0.74033149171270696</v>
      </c>
    </row>
    <row r="37" spans="1:6" ht="15.75" thickBot="1" x14ac:dyDescent="0.3">
      <c r="A37" s="10" t="s">
        <v>17</v>
      </c>
      <c r="B37" s="13">
        <v>4.8</v>
      </c>
      <c r="C37" s="23">
        <f t="shared" si="0"/>
        <v>108.40000000000002</v>
      </c>
      <c r="D37" s="15">
        <f t="shared" si="3"/>
        <v>216.50000000000003</v>
      </c>
      <c r="E37">
        <f t="shared" si="1"/>
        <v>9.0208333333333339</v>
      </c>
      <c r="F37">
        <f t="shared" si="2"/>
        <v>0.53210161662817546</v>
      </c>
    </row>
    <row r="38" spans="1:6" ht="15.75" thickBot="1" x14ac:dyDescent="0.3">
      <c r="A38" s="9" t="s">
        <v>6</v>
      </c>
      <c r="B38" s="11">
        <v>3.9</v>
      </c>
      <c r="C38" s="23">
        <f t="shared" si="0"/>
        <v>111.2</v>
      </c>
      <c r="D38" s="15">
        <f t="shared" si="3"/>
        <v>219.60000000000002</v>
      </c>
      <c r="E38">
        <f t="shared" si="1"/>
        <v>9.15</v>
      </c>
      <c r="F38">
        <f t="shared" si="2"/>
        <v>0.42622950819672129</v>
      </c>
    </row>
    <row r="39" spans="1:6" ht="15.75" thickBot="1" x14ac:dyDescent="0.3">
      <c r="A39" s="9" t="s">
        <v>7</v>
      </c>
      <c r="B39" s="11">
        <v>3.4</v>
      </c>
      <c r="C39" s="23">
        <f t="shared" si="0"/>
        <v>111.5</v>
      </c>
      <c r="D39" s="15">
        <f t="shared" si="3"/>
        <v>222.7</v>
      </c>
      <c r="E39">
        <f t="shared" si="1"/>
        <v>9.2791666666666668</v>
      </c>
      <c r="F39">
        <f t="shared" si="2"/>
        <v>0.36641221374045801</v>
      </c>
    </row>
    <row r="40" spans="1:6" ht="15.75" thickBot="1" x14ac:dyDescent="0.3">
      <c r="A40" s="9" t="s">
        <v>8</v>
      </c>
      <c r="B40" s="11">
        <v>3</v>
      </c>
      <c r="C40" s="23">
        <f t="shared" si="0"/>
        <v>112.19999999999999</v>
      </c>
      <c r="D40" s="15">
        <f t="shared" si="3"/>
        <v>223.7</v>
      </c>
      <c r="E40">
        <f t="shared" si="1"/>
        <v>9.3208333333333329</v>
      </c>
      <c r="F40">
        <f t="shared" si="2"/>
        <v>0.32185963343763974</v>
      </c>
    </row>
    <row r="41" spans="1:6" ht="15.75" thickBot="1" x14ac:dyDescent="0.3">
      <c r="A41" s="9" t="s">
        <v>9</v>
      </c>
      <c r="B41" s="11">
        <v>7.4</v>
      </c>
      <c r="C41" s="23">
        <f t="shared" si="0"/>
        <v>115.20000000000002</v>
      </c>
      <c r="D41" s="15">
        <f t="shared" si="3"/>
        <v>227.4</v>
      </c>
      <c r="E41">
        <f t="shared" si="1"/>
        <v>9.4749999999999996</v>
      </c>
      <c r="F41">
        <f t="shared" si="2"/>
        <v>0.78100263852242746</v>
      </c>
    </row>
    <row r="42" spans="1:6" ht="15.75" thickBot="1" x14ac:dyDescent="0.3">
      <c r="A42" s="9" t="s">
        <v>10</v>
      </c>
      <c r="B42" s="11">
        <v>10.6</v>
      </c>
      <c r="C42" s="23">
        <f t="shared" si="0"/>
        <v>114.9</v>
      </c>
      <c r="D42" s="15">
        <f t="shared" si="3"/>
        <v>230.10000000000002</v>
      </c>
      <c r="E42">
        <f t="shared" si="1"/>
        <v>9.5875000000000004</v>
      </c>
      <c r="F42">
        <f t="shared" si="2"/>
        <v>1.105606258148631</v>
      </c>
    </row>
    <row r="43" spans="1:6" ht="15.75" thickBot="1" x14ac:dyDescent="0.3">
      <c r="A43" s="9" t="s">
        <v>11</v>
      </c>
      <c r="B43" s="11">
        <v>13.9</v>
      </c>
      <c r="C43" s="23">
        <f t="shared" si="0"/>
        <v>116.50000000000003</v>
      </c>
      <c r="D43" s="15">
        <f t="shared" si="3"/>
        <v>231.40000000000003</v>
      </c>
      <c r="E43">
        <f t="shared" si="1"/>
        <v>9.6416666666666675</v>
      </c>
      <c r="F43">
        <f t="shared" si="2"/>
        <v>1.4416594641313742</v>
      </c>
    </row>
    <row r="44" spans="1:6" ht="15.75" thickBot="1" x14ac:dyDescent="0.3">
      <c r="A44" s="9" t="s">
        <v>12</v>
      </c>
      <c r="B44" s="11">
        <v>18.2</v>
      </c>
      <c r="C44" s="23">
        <f t="shared" si="0"/>
        <v>118.20000000000002</v>
      </c>
      <c r="D44" s="15">
        <f t="shared" si="3"/>
        <v>234.70000000000005</v>
      </c>
      <c r="E44">
        <f t="shared" si="1"/>
        <v>9.7791666666666686</v>
      </c>
      <c r="F44">
        <f t="shared" si="2"/>
        <v>1.8610992756710689</v>
      </c>
    </row>
    <row r="45" spans="1:6" ht="15.75" thickBot="1" x14ac:dyDescent="0.3">
      <c r="A45" s="9" t="s">
        <v>13</v>
      </c>
      <c r="B45" s="11">
        <v>16.899999999999999</v>
      </c>
      <c r="C45" s="23">
        <f t="shared" si="0"/>
        <v>121.10000000000001</v>
      </c>
      <c r="D45" s="15">
        <f t="shared" si="3"/>
        <v>239.3</v>
      </c>
      <c r="E45">
        <f t="shared" si="1"/>
        <v>9.9708333333333332</v>
      </c>
      <c r="F45">
        <f t="shared" si="2"/>
        <v>1.6949435854575845</v>
      </c>
    </row>
    <row r="46" spans="1:6" ht="23.25" thickBot="1" x14ac:dyDescent="0.3">
      <c r="A46" s="9" t="s">
        <v>14</v>
      </c>
      <c r="B46" s="11">
        <v>13.9</v>
      </c>
      <c r="C46" s="23">
        <f t="shared" si="0"/>
        <v>125.7</v>
      </c>
      <c r="D46" s="15">
        <f t="shared" si="3"/>
        <v>246.8</v>
      </c>
      <c r="E46">
        <f t="shared" si="1"/>
        <v>10.283333333333333</v>
      </c>
      <c r="F46">
        <f t="shared" si="2"/>
        <v>1.3517017828200972</v>
      </c>
    </row>
    <row r="47" spans="1:6" ht="15.75" thickBot="1" x14ac:dyDescent="0.3">
      <c r="A47" s="9" t="s">
        <v>15</v>
      </c>
      <c r="B47" s="11">
        <v>12.5</v>
      </c>
      <c r="C47" s="23">
        <f t="shared" si="0"/>
        <v>128.4</v>
      </c>
      <c r="D47" s="15">
        <f t="shared" si="3"/>
        <v>254.10000000000002</v>
      </c>
      <c r="E47">
        <f t="shared" si="1"/>
        <v>10.5875</v>
      </c>
      <c r="F47">
        <f t="shared" si="2"/>
        <v>1.1806375442739079</v>
      </c>
    </row>
    <row r="48" spans="1:6" ht="15.75" thickBot="1" x14ac:dyDescent="0.3">
      <c r="A48" s="9" t="s">
        <v>16</v>
      </c>
      <c r="B48" s="11">
        <v>6.4</v>
      </c>
      <c r="C48" s="23">
        <f t="shared" si="0"/>
        <v>130.1</v>
      </c>
      <c r="D48" s="15">
        <f t="shared" si="3"/>
        <v>258.5</v>
      </c>
      <c r="E48">
        <f t="shared" si="1"/>
        <v>10.770833333333334</v>
      </c>
      <c r="F48">
        <f t="shared" si="2"/>
        <v>0.59419729206963245</v>
      </c>
    </row>
    <row r="49" spans="1:6" ht="15.75" thickBot="1" x14ac:dyDescent="0.3">
      <c r="A49" s="10" t="s">
        <v>17</v>
      </c>
      <c r="B49" s="13">
        <v>6.4</v>
      </c>
      <c r="C49" s="23">
        <f t="shared" si="0"/>
        <v>131.39999999999998</v>
      </c>
      <c r="D49" s="15">
        <f t="shared" si="3"/>
        <v>261.5</v>
      </c>
      <c r="E49">
        <f t="shared" si="1"/>
        <v>10.895833333333334</v>
      </c>
      <c r="F49">
        <f t="shared" si="2"/>
        <v>0.58738049713193119</v>
      </c>
    </row>
    <row r="50" spans="1:6" ht="15.75" thickBot="1" x14ac:dyDescent="0.3">
      <c r="A50" s="9" t="s">
        <v>6</v>
      </c>
      <c r="B50" s="11">
        <v>5.6</v>
      </c>
      <c r="C50" s="23">
        <f t="shared" si="0"/>
        <v>130.79999999999998</v>
      </c>
      <c r="D50" s="15">
        <f t="shared" si="3"/>
        <v>262.19999999999993</v>
      </c>
      <c r="E50">
        <f t="shared" si="1"/>
        <v>10.924999999999997</v>
      </c>
      <c r="F50">
        <f t="shared" si="2"/>
        <v>0.51258581235697953</v>
      </c>
    </row>
    <row r="51" spans="1:6" ht="15.75" thickBot="1" x14ac:dyDescent="0.3">
      <c r="A51" s="9" t="s">
        <v>7</v>
      </c>
      <c r="B51" s="11">
        <v>6.3</v>
      </c>
      <c r="C51" s="23">
        <f t="shared" si="0"/>
        <v>129.1</v>
      </c>
      <c r="D51" s="15">
        <f t="shared" si="3"/>
        <v>259.89999999999998</v>
      </c>
      <c r="E51">
        <f t="shared" si="1"/>
        <v>10.829166666666666</v>
      </c>
      <c r="F51">
        <f t="shared" si="2"/>
        <v>0.5817622162370143</v>
      </c>
    </row>
    <row r="52" spans="1:6" ht="15.75" thickBot="1" x14ac:dyDescent="0.3">
      <c r="A52" s="9" t="s">
        <v>8</v>
      </c>
      <c r="B52" s="11">
        <v>7.6</v>
      </c>
      <c r="C52" s="23">
        <f t="shared" si="0"/>
        <v>130.1</v>
      </c>
      <c r="D52" s="15">
        <f t="shared" si="3"/>
        <v>259.2</v>
      </c>
      <c r="E52">
        <f t="shared" si="1"/>
        <v>10.799999999999999</v>
      </c>
      <c r="F52">
        <f t="shared" si="2"/>
        <v>0.70370370370370372</v>
      </c>
    </row>
    <row r="53" spans="1:6" ht="15.75" thickBot="1" x14ac:dyDescent="0.3">
      <c r="A53" s="9" t="s">
        <v>9</v>
      </c>
      <c r="B53" s="11">
        <v>10.1</v>
      </c>
      <c r="C53" s="23">
        <f t="shared" si="0"/>
        <v>129.9</v>
      </c>
      <c r="D53" s="15">
        <f t="shared" si="3"/>
        <v>260</v>
      </c>
      <c r="E53">
        <f t="shared" si="1"/>
        <v>10.833333333333334</v>
      </c>
      <c r="F53">
        <f t="shared" si="2"/>
        <v>0.93230769230769217</v>
      </c>
    </row>
    <row r="54" spans="1:6" ht="15.75" thickBot="1" x14ac:dyDescent="0.3">
      <c r="A54" s="9" t="s">
        <v>10</v>
      </c>
      <c r="B54" s="11">
        <v>12.3</v>
      </c>
      <c r="C54" s="23">
        <f t="shared" si="0"/>
        <v>131.9</v>
      </c>
      <c r="D54" s="15">
        <f t="shared" si="3"/>
        <v>261.8</v>
      </c>
      <c r="E54">
        <f t="shared" si="1"/>
        <v>10.908333333333333</v>
      </c>
      <c r="F54">
        <f t="shared" si="2"/>
        <v>1.1275783040488923</v>
      </c>
    </row>
    <row r="55" spans="1:6" ht="15.75" thickBot="1" x14ac:dyDescent="0.3">
      <c r="A55" s="9" t="s">
        <v>11</v>
      </c>
      <c r="B55" s="11">
        <v>15.2</v>
      </c>
      <c r="C55" s="23">
        <f t="shared" si="0"/>
        <v>131.00000000000003</v>
      </c>
      <c r="D55" s="15">
        <f t="shared" si="3"/>
        <v>262.90000000000003</v>
      </c>
      <c r="E55">
        <f t="shared" si="1"/>
        <v>10.954166666666667</v>
      </c>
      <c r="F55">
        <f t="shared" si="2"/>
        <v>1.3875998478508937</v>
      </c>
    </row>
    <row r="56" spans="1:6" ht="15.75" thickBot="1" x14ac:dyDescent="0.3">
      <c r="A56" s="9" t="s">
        <v>12</v>
      </c>
      <c r="B56" s="11">
        <v>17.600000000000001</v>
      </c>
      <c r="C56" s="23">
        <f t="shared" si="0"/>
        <v>130.20000000000002</v>
      </c>
      <c r="D56" s="15">
        <f t="shared" si="3"/>
        <v>261.20000000000005</v>
      </c>
      <c r="E56">
        <f t="shared" si="1"/>
        <v>10.883333333333335</v>
      </c>
      <c r="F56">
        <f t="shared" si="2"/>
        <v>1.6171516079632464</v>
      </c>
    </row>
    <row r="57" spans="1:6" ht="15.75" thickBot="1" x14ac:dyDescent="0.3">
      <c r="A57" s="9" t="s">
        <v>13</v>
      </c>
      <c r="B57" s="11">
        <v>15.2</v>
      </c>
      <c r="C57" s="23">
        <f t="shared" si="0"/>
        <v>128.20000000000002</v>
      </c>
      <c r="D57" s="15">
        <f t="shared" si="3"/>
        <v>258.40000000000003</v>
      </c>
      <c r="E57">
        <f t="shared" si="1"/>
        <v>10.766666666666667</v>
      </c>
      <c r="F57">
        <f t="shared" si="2"/>
        <v>1.4117647058823528</v>
      </c>
    </row>
    <row r="58" spans="1:6" ht="23.25" thickBot="1" x14ac:dyDescent="0.3">
      <c r="A58" s="9" t="s">
        <v>14</v>
      </c>
      <c r="B58" s="11">
        <v>14.9</v>
      </c>
      <c r="C58" s="23">
        <f t="shared" si="0"/>
        <v>126.89999999999999</v>
      </c>
      <c r="D58" s="15">
        <f t="shared" si="3"/>
        <v>255.10000000000002</v>
      </c>
      <c r="E58">
        <f t="shared" si="1"/>
        <v>10.629166666666668</v>
      </c>
      <c r="F58">
        <f t="shared" si="2"/>
        <v>1.4018032144257153</v>
      </c>
    </row>
    <row r="59" spans="1:6" ht="15.75" thickBot="1" x14ac:dyDescent="0.3">
      <c r="A59" s="9" t="s">
        <v>15</v>
      </c>
      <c r="B59" s="11">
        <v>12.3</v>
      </c>
      <c r="C59" s="23">
        <f t="shared" si="0"/>
        <v>125.89999999999999</v>
      </c>
      <c r="D59" s="15">
        <f t="shared" si="3"/>
        <v>252.79999999999998</v>
      </c>
      <c r="E59">
        <f t="shared" si="1"/>
        <v>10.533333333333333</v>
      </c>
      <c r="F59">
        <f t="shared" si="2"/>
        <v>1.1677215189873418</v>
      </c>
    </row>
    <row r="60" spans="1:6" ht="15.75" thickBot="1" x14ac:dyDescent="0.3">
      <c r="A60" s="9" t="s">
        <v>16</v>
      </c>
      <c r="B60" s="11">
        <v>8.4</v>
      </c>
      <c r="C60" s="23">
        <f t="shared" si="0"/>
        <v>124.5</v>
      </c>
      <c r="D60" s="15">
        <f t="shared" si="3"/>
        <v>250.39999999999998</v>
      </c>
      <c r="E60">
        <f t="shared" si="1"/>
        <v>10.433333333333332</v>
      </c>
      <c r="F60">
        <f t="shared" si="2"/>
        <v>0.80511182108626211</v>
      </c>
    </row>
    <row r="61" spans="1:6" ht="15.75" thickBot="1" x14ac:dyDescent="0.3">
      <c r="A61" s="10" t="s">
        <v>17</v>
      </c>
      <c r="B61" s="13">
        <v>5.5</v>
      </c>
      <c r="C61" s="23">
        <f t="shared" si="0"/>
        <v>123.3</v>
      </c>
      <c r="D61" s="15">
        <f t="shared" si="3"/>
        <v>247.8</v>
      </c>
      <c r="E61">
        <f t="shared" si="1"/>
        <v>10.325000000000001</v>
      </c>
      <c r="F61">
        <f t="shared" si="2"/>
        <v>0.53268765133171903</v>
      </c>
    </row>
    <row r="62" spans="1:6" ht="15.75" thickBot="1" x14ac:dyDescent="0.3">
      <c r="A62" s="9" t="s">
        <v>6</v>
      </c>
      <c r="B62" s="11">
        <v>4.8</v>
      </c>
      <c r="C62" s="23">
        <f t="shared" si="0"/>
        <v>121.4</v>
      </c>
      <c r="D62" s="15">
        <f t="shared" si="3"/>
        <v>244.7</v>
      </c>
      <c r="E62">
        <f t="shared" si="1"/>
        <v>10.195833333333333</v>
      </c>
      <c r="F62">
        <f t="shared" si="2"/>
        <v>0.47078054760931753</v>
      </c>
    </row>
    <row r="63" spans="1:6" ht="15.75" thickBot="1" x14ac:dyDescent="0.3">
      <c r="A63" s="9" t="s">
        <v>7</v>
      </c>
      <c r="B63" s="11">
        <v>4.3</v>
      </c>
      <c r="C63" s="23">
        <f t="shared" si="0"/>
        <v>122.10000000000001</v>
      </c>
      <c r="D63" s="15">
        <f t="shared" si="3"/>
        <v>243.5</v>
      </c>
      <c r="E63">
        <f t="shared" si="1"/>
        <v>10.145833333333334</v>
      </c>
      <c r="F63">
        <f t="shared" si="2"/>
        <v>0.42381930184804922</v>
      </c>
    </row>
    <row r="64" spans="1:6" ht="15.75" thickBot="1" x14ac:dyDescent="0.3">
      <c r="A64" s="9" t="s">
        <v>8</v>
      </c>
      <c r="B64" s="11">
        <v>6.3</v>
      </c>
      <c r="C64" s="23">
        <f t="shared" si="0"/>
        <v>119.9</v>
      </c>
      <c r="D64" s="15">
        <f t="shared" si="3"/>
        <v>242</v>
      </c>
      <c r="E64">
        <f t="shared" si="1"/>
        <v>10.083333333333334</v>
      </c>
      <c r="F64">
        <f t="shared" si="2"/>
        <v>0.62479338842975196</v>
      </c>
    </row>
    <row r="65" spans="1:6" ht="15.75" thickBot="1" x14ac:dyDescent="0.3">
      <c r="A65" s="9" t="s">
        <v>9</v>
      </c>
      <c r="B65" s="11">
        <v>9.1</v>
      </c>
      <c r="C65" s="23">
        <f t="shared" si="0"/>
        <v>118.50000000000001</v>
      </c>
      <c r="D65" s="15">
        <f t="shared" si="3"/>
        <v>238.40000000000003</v>
      </c>
      <c r="E65">
        <f t="shared" si="1"/>
        <v>9.9333333333333353</v>
      </c>
      <c r="F65">
        <f t="shared" si="2"/>
        <v>0.9161073825503353</v>
      </c>
    </row>
    <row r="66" spans="1:6" ht="15.75" thickBot="1" x14ac:dyDescent="0.3">
      <c r="A66" s="9" t="s">
        <v>10</v>
      </c>
      <c r="B66" s="11">
        <v>10.9</v>
      </c>
      <c r="C66" s="23">
        <f t="shared" si="0"/>
        <v>119.60000000000001</v>
      </c>
      <c r="D66" s="15">
        <f t="shared" si="3"/>
        <v>238.10000000000002</v>
      </c>
      <c r="E66">
        <f t="shared" si="1"/>
        <v>9.9208333333333343</v>
      </c>
      <c r="F66">
        <f t="shared" si="2"/>
        <v>1.0986980260394792</v>
      </c>
    </row>
    <row r="67" spans="1:6" ht="15.75" thickBot="1" x14ac:dyDescent="0.3">
      <c r="A67" s="9" t="s">
        <v>11</v>
      </c>
      <c r="B67" s="11">
        <v>14</v>
      </c>
      <c r="C67" s="23">
        <f t="shared" si="0"/>
        <v>123.60000000000001</v>
      </c>
      <c r="D67" s="15">
        <f t="shared" si="3"/>
        <v>243.20000000000002</v>
      </c>
      <c r="E67">
        <f t="shared" si="1"/>
        <v>10.133333333333335</v>
      </c>
      <c r="F67">
        <f t="shared" si="2"/>
        <v>1.3815789473684208</v>
      </c>
    </row>
    <row r="68" spans="1:6" ht="15.75" thickBot="1" x14ac:dyDescent="0.3">
      <c r="A68" s="9" t="s">
        <v>12</v>
      </c>
      <c r="B68" s="11">
        <v>15.7</v>
      </c>
      <c r="C68" s="23">
        <f t="shared" si="0"/>
        <v>124.50000000000001</v>
      </c>
      <c r="D68" s="15">
        <f t="shared" si="3"/>
        <v>248.10000000000002</v>
      </c>
      <c r="E68">
        <f t="shared" si="1"/>
        <v>10.3375</v>
      </c>
      <c r="F68">
        <f t="shared" si="2"/>
        <v>1.5187424425634823</v>
      </c>
    </row>
    <row r="69" spans="1:6" ht="15.75" thickBot="1" x14ac:dyDescent="0.3">
      <c r="A69" s="9" t="s">
        <v>13</v>
      </c>
      <c r="B69" s="11">
        <v>15.9</v>
      </c>
      <c r="C69" s="23">
        <f t="shared" si="0"/>
        <v>125.30000000000001</v>
      </c>
      <c r="D69" s="15">
        <f t="shared" si="3"/>
        <v>249.8</v>
      </c>
      <c r="E69">
        <f t="shared" si="1"/>
        <v>10.408333333333333</v>
      </c>
      <c r="F69">
        <f t="shared" si="2"/>
        <v>1.5276220976781425</v>
      </c>
    </row>
    <row r="70" spans="1:6" ht="23.25" thickBot="1" x14ac:dyDescent="0.3">
      <c r="A70" s="9" t="s">
        <v>14</v>
      </c>
      <c r="B70" s="11">
        <v>12.7</v>
      </c>
      <c r="C70" s="23">
        <f t="shared" si="0"/>
        <v>125.10000000000001</v>
      </c>
      <c r="D70" s="15">
        <f t="shared" si="3"/>
        <v>250.40000000000003</v>
      </c>
      <c r="E70">
        <f t="shared" si="1"/>
        <v>10.433333333333335</v>
      </c>
      <c r="F70">
        <f t="shared" si="2"/>
        <v>1.2172523961661339</v>
      </c>
    </row>
    <row r="71" spans="1:6" ht="15.75" thickBot="1" x14ac:dyDescent="0.3">
      <c r="A71" s="9" t="s">
        <v>15</v>
      </c>
      <c r="B71" s="11">
        <v>10.9</v>
      </c>
      <c r="C71" s="23">
        <f t="shared" si="0"/>
        <v>123.49999999999999</v>
      </c>
      <c r="D71" s="15">
        <f t="shared" si="3"/>
        <v>248.6</v>
      </c>
      <c r="E71">
        <f t="shared" si="1"/>
        <v>10.358333333333333</v>
      </c>
      <c r="F71">
        <f t="shared" si="2"/>
        <v>1.0522928399034595</v>
      </c>
    </row>
    <row r="72" spans="1:6" ht="15.75" thickBot="1" x14ac:dyDescent="0.3">
      <c r="A72" s="9" t="s">
        <v>16</v>
      </c>
      <c r="B72" s="11">
        <v>9.5</v>
      </c>
      <c r="C72" s="23">
        <f t="shared" si="0"/>
        <v>124.8</v>
      </c>
      <c r="D72" s="15">
        <f t="shared" si="3"/>
        <v>248.29999999999998</v>
      </c>
      <c r="E72">
        <f t="shared" si="1"/>
        <v>10.345833333333333</v>
      </c>
      <c r="F72">
        <f t="shared" si="2"/>
        <v>0.91824405960531619</v>
      </c>
    </row>
    <row r="73" spans="1:6" ht="15.75" thickBot="1" x14ac:dyDescent="0.3">
      <c r="A73" s="10" t="s">
        <v>17</v>
      </c>
      <c r="B73" s="13">
        <v>9.5</v>
      </c>
      <c r="C73" s="23">
        <f t="shared" ref="C73:C136" si="4">SUM(B68:B79)</f>
        <v>125.69999999999999</v>
      </c>
      <c r="D73" s="15">
        <f t="shared" si="3"/>
        <v>250.5</v>
      </c>
      <c r="E73">
        <f t="shared" ref="E73:E129" si="5">D73/24</f>
        <v>10.4375</v>
      </c>
      <c r="F73">
        <f t="shared" ref="F73:F129" si="6">B73/E73</f>
        <v>0.91017964071856283</v>
      </c>
    </row>
    <row r="74" spans="1:6" ht="15.75" thickBot="1" x14ac:dyDescent="0.3">
      <c r="A74" s="9" t="s">
        <v>6</v>
      </c>
      <c r="B74" s="11">
        <v>5.7</v>
      </c>
      <c r="C74" s="23">
        <f t="shared" si="4"/>
        <v>126.7</v>
      </c>
      <c r="D74" s="15">
        <f t="shared" ref="D74:D128" si="7">SUM(C73:C74)</f>
        <v>252.39999999999998</v>
      </c>
      <c r="E74">
        <f t="shared" si="5"/>
        <v>10.516666666666666</v>
      </c>
      <c r="F74">
        <f t="shared" si="6"/>
        <v>0.54199683042789226</v>
      </c>
    </row>
    <row r="75" spans="1:6" ht="15.75" thickBot="1" x14ac:dyDescent="0.3">
      <c r="A75" s="9" t="s">
        <v>7</v>
      </c>
      <c r="B75" s="11">
        <v>5.0999999999999996</v>
      </c>
      <c r="C75" s="23">
        <f t="shared" si="4"/>
        <v>127.70000000000002</v>
      </c>
      <c r="D75" s="15">
        <f t="shared" si="7"/>
        <v>254.40000000000003</v>
      </c>
      <c r="E75">
        <f t="shared" si="5"/>
        <v>10.600000000000001</v>
      </c>
      <c r="F75">
        <f t="shared" si="6"/>
        <v>0.48113207547169801</v>
      </c>
    </row>
    <row r="76" spans="1:6" ht="15.75" thickBot="1" x14ac:dyDescent="0.3">
      <c r="A76" s="9" t="s">
        <v>8</v>
      </c>
      <c r="B76" s="11">
        <v>6.1</v>
      </c>
      <c r="C76" s="23">
        <f t="shared" si="4"/>
        <v>130.80000000000001</v>
      </c>
      <c r="D76" s="15">
        <f t="shared" si="7"/>
        <v>258.5</v>
      </c>
      <c r="E76">
        <f t="shared" si="5"/>
        <v>10.770833333333334</v>
      </c>
      <c r="F76">
        <f t="shared" si="6"/>
        <v>0.56634429400386843</v>
      </c>
    </row>
    <row r="77" spans="1:6" ht="15.75" thickBot="1" x14ac:dyDescent="0.3">
      <c r="A77" s="9" t="s">
        <v>9</v>
      </c>
      <c r="B77" s="11">
        <v>7.5</v>
      </c>
      <c r="C77" s="23">
        <f t="shared" si="4"/>
        <v>130.79999999999998</v>
      </c>
      <c r="D77" s="15">
        <f t="shared" si="7"/>
        <v>261.60000000000002</v>
      </c>
      <c r="E77">
        <f t="shared" si="5"/>
        <v>10.9</v>
      </c>
      <c r="F77">
        <f t="shared" si="6"/>
        <v>0.68807339449541283</v>
      </c>
    </row>
    <row r="78" spans="1:6" ht="15.75" thickBot="1" x14ac:dyDescent="0.3">
      <c r="A78" s="9" t="s">
        <v>10</v>
      </c>
      <c r="B78" s="11">
        <v>12.2</v>
      </c>
      <c r="C78" s="23">
        <f t="shared" si="4"/>
        <v>127.1</v>
      </c>
      <c r="D78" s="15">
        <f t="shared" si="7"/>
        <v>257.89999999999998</v>
      </c>
      <c r="E78">
        <f t="shared" si="5"/>
        <v>10.745833333333332</v>
      </c>
      <c r="F78">
        <f t="shared" si="6"/>
        <v>1.1353237689026756</v>
      </c>
    </row>
    <row r="79" spans="1:6" ht="15.75" thickBot="1" x14ac:dyDescent="0.3">
      <c r="A79" s="9" t="s">
        <v>11</v>
      </c>
      <c r="B79" s="11">
        <v>14.9</v>
      </c>
      <c r="C79" s="23">
        <f t="shared" si="4"/>
        <v>124.1</v>
      </c>
      <c r="D79" s="15">
        <f t="shared" si="7"/>
        <v>251.2</v>
      </c>
      <c r="E79">
        <f t="shared" si="5"/>
        <v>10.466666666666667</v>
      </c>
      <c r="F79">
        <f t="shared" si="6"/>
        <v>1.4235668789808917</v>
      </c>
    </row>
    <row r="80" spans="1:6" ht="15.75" thickBot="1" x14ac:dyDescent="0.3">
      <c r="A80" s="9" t="s">
        <v>12</v>
      </c>
      <c r="B80" s="11">
        <v>16.7</v>
      </c>
      <c r="C80" s="23">
        <f t="shared" si="4"/>
        <v>122.7</v>
      </c>
      <c r="D80" s="15">
        <f t="shared" si="7"/>
        <v>246.8</v>
      </c>
      <c r="E80">
        <f t="shared" si="5"/>
        <v>10.283333333333333</v>
      </c>
      <c r="F80">
        <f t="shared" si="6"/>
        <v>1.6239870340356564</v>
      </c>
    </row>
    <row r="81" spans="1:6" ht="15.75" thickBot="1" x14ac:dyDescent="0.3">
      <c r="A81" s="9" t="s">
        <v>13</v>
      </c>
      <c r="B81" s="11">
        <v>16.899999999999999</v>
      </c>
      <c r="C81" s="23">
        <f t="shared" si="4"/>
        <v>123.79999999999998</v>
      </c>
      <c r="D81" s="15">
        <f t="shared" si="7"/>
        <v>246.5</v>
      </c>
      <c r="E81">
        <f t="shared" si="5"/>
        <v>10.270833333333334</v>
      </c>
      <c r="F81">
        <f t="shared" si="6"/>
        <v>1.6454361054766733</v>
      </c>
    </row>
    <row r="82" spans="1:6" ht="23.25" thickBot="1" x14ac:dyDescent="0.3">
      <c r="A82" s="9" t="s">
        <v>14</v>
      </c>
      <c r="B82" s="11">
        <v>15.8</v>
      </c>
      <c r="C82" s="23">
        <f t="shared" si="4"/>
        <v>126.19999999999999</v>
      </c>
      <c r="D82" s="15">
        <f t="shared" si="7"/>
        <v>249.99999999999997</v>
      </c>
      <c r="E82">
        <f t="shared" si="5"/>
        <v>10.416666666666666</v>
      </c>
      <c r="F82">
        <f t="shared" si="6"/>
        <v>1.5168000000000001</v>
      </c>
    </row>
    <row r="83" spans="1:6" ht="15.75" thickBot="1" x14ac:dyDescent="0.3">
      <c r="A83" s="9" t="s">
        <v>15</v>
      </c>
      <c r="B83" s="11">
        <v>10.9</v>
      </c>
      <c r="C83" s="23">
        <f t="shared" si="4"/>
        <v>127.7</v>
      </c>
      <c r="D83" s="15">
        <f t="shared" si="7"/>
        <v>253.89999999999998</v>
      </c>
      <c r="E83">
        <f t="shared" si="5"/>
        <v>10.579166666666666</v>
      </c>
      <c r="F83">
        <f t="shared" si="6"/>
        <v>1.0303269003544704</v>
      </c>
    </row>
    <row r="84" spans="1:6" ht="15.75" thickBot="1" x14ac:dyDescent="0.3">
      <c r="A84" s="9" t="s">
        <v>16</v>
      </c>
      <c r="B84" s="11">
        <v>5.8</v>
      </c>
      <c r="C84" s="23">
        <f t="shared" si="4"/>
        <v>128.5</v>
      </c>
      <c r="D84" s="15">
        <f t="shared" si="7"/>
        <v>256.2</v>
      </c>
      <c r="E84">
        <f t="shared" si="5"/>
        <v>10.674999999999999</v>
      </c>
      <c r="F84">
        <f t="shared" si="6"/>
        <v>0.54332552693208436</v>
      </c>
    </row>
    <row r="85" spans="1:6" ht="15.75" thickBot="1" x14ac:dyDescent="0.3">
      <c r="A85" s="10" t="s">
        <v>17</v>
      </c>
      <c r="B85" s="13">
        <v>6.5</v>
      </c>
      <c r="C85" s="23">
        <f t="shared" si="4"/>
        <v>129.5</v>
      </c>
      <c r="D85" s="15">
        <f t="shared" si="7"/>
        <v>258</v>
      </c>
      <c r="E85">
        <f t="shared" si="5"/>
        <v>10.75</v>
      </c>
      <c r="F85">
        <f t="shared" si="6"/>
        <v>0.60465116279069764</v>
      </c>
    </row>
    <row r="86" spans="1:6" ht="15.75" thickBot="1" x14ac:dyDescent="0.3">
      <c r="A86" s="9" t="s">
        <v>6</v>
      </c>
      <c r="B86" s="11">
        <v>4.3</v>
      </c>
      <c r="C86" s="23">
        <f t="shared" si="4"/>
        <v>129.30000000000001</v>
      </c>
      <c r="D86" s="15">
        <f t="shared" si="7"/>
        <v>258.8</v>
      </c>
      <c r="E86">
        <f t="shared" si="5"/>
        <v>10.783333333333333</v>
      </c>
      <c r="F86">
        <f t="shared" si="6"/>
        <v>0.39876352395672332</v>
      </c>
    </row>
    <row r="87" spans="1:6" ht="15.75" thickBot="1" x14ac:dyDescent="0.3">
      <c r="A87" s="9" t="s">
        <v>7</v>
      </c>
      <c r="B87" s="11">
        <v>6.2</v>
      </c>
      <c r="C87" s="23">
        <f t="shared" si="4"/>
        <v>128</v>
      </c>
      <c r="D87" s="15">
        <f t="shared" si="7"/>
        <v>257.3</v>
      </c>
      <c r="E87">
        <f t="shared" si="5"/>
        <v>10.720833333333333</v>
      </c>
      <c r="F87">
        <f t="shared" si="6"/>
        <v>0.57831325301204817</v>
      </c>
    </row>
    <row r="88" spans="1:6" ht="15.75" thickBot="1" x14ac:dyDescent="0.3">
      <c r="A88" s="9" t="s">
        <v>8</v>
      </c>
      <c r="B88" s="11">
        <v>8.5</v>
      </c>
      <c r="C88" s="23">
        <f t="shared" si="4"/>
        <v>125.7</v>
      </c>
      <c r="D88" s="15">
        <f t="shared" si="7"/>
        <v>253.7</v>
      </c>
      <c r="E88">
        <f t="shared" si="5"/>
        <v>10.570833333333333</v>
      </c>
      <c r="F88">
        <f t="shared" si="6"/>
        <v>0.8040993299172251</v>
      </c>
    </row>
    <row r="89" spans="1:6" ht="15.75" thickBot="1" x14ac:dyDescent="0.3">
      <c r="A89" s="9" t="s">
        <v>9</v>
      </c>
      <c r="B89" s="11">
        <v>9</v>
      </c>
      <c r="C89" s="23">
        <f t="shared" si="4"/>
        <v>127.1</v>
      </c>
      <c r="D89" s="15">
        <f t="shared" si="7"/>
        <v>252.8</v>
      </c>
      <c r="E89">
        <f t="shared" si="5"/>
        <v>10.533333333333333</v>
      </c>
      <c r="F89">
        <f t="shared" si="6"/>
        <v>0.85443037974683544</v>
      </c>
    </row>
    <row r="90" spans="1:6" ht="15.75" thickBot="1" x14ac:dyDescent="0.3">
      <c r="A90" s="9" t="s">
        <v>10</v>
      </c>
      <c r="B90" s="11">
        <v>13</v>
      </c>
      <c r="C90" s="23">
        <f t="shared" si="4"/>
        <v>128.30000000000001</v>
      </c>
      <c r="D90" s="15">
        <f t="shared" si="7"/>
        <v>255.4</v>
      </c>
      <c r="E90">
        <f t="shared" si="5"/>
        <v>10.641666666666667</v>
      </c>
      <c r="F90">
        <f t="shared" si="6"/>
        <v>1.2216131558339858</v>
      </c>
    </row>
    <row r="91" spans="1:6" ht="15.75" thickBot="1" x14ac:dyDescent="0.3">
      <c r="A91" s="9" t="s">
        <v>11</v>
      </c>
      <c r="B91" s="11">
        <v>15.9</v>
      </c>
      <c r="C91" s="23">
        <f t="shared" si="4"/>
        <v>126.89999999999999</v>
      </c>
      <c r="D91" s="15">
        <f t="shared" si="7"/>
        <v>255.2</v>
      </c>
      <c r="E91">
        <f t="shared" si="5"/>
        <v>10.633333333333333</v>
      </c>
      <c r="F91">
        <f t="shared" si="6"/>
        <v>1.4952978056426334</v>
      </c>
    </row>
    <row r="92" spans="1:6" ht="15.75" thickBot="1" x14ac:dyDescent="0.3">
      <c r="A92" s="9" t="s">
        <v>12</v>
      </c>
      <c r="B92" s="11">
        <v>16.5</v>
      </c>
      <c r="C92" s="23">
        <f t="shared" si="4"/>
        <v>127.89999999999998</v>
      </c>
      <c r="D92" s="15">
        <f t="shared" si="7"/>
        <v>254.79999999999995</v>
      </c>
      <c r="E92">
        <f t="shared" si="5"/>
        <v>10.616666666666665</v>
      </c>
      <c r="F92">
        <f t="shared" si="6"/>
        <v>1.5541601255886972</v>
      </c>
    </row>
    <row r="93" spans="1:6" ht="15.75" thickBot="1" x14ac:dyDescent="0.3">
      <c r="A93" s="9" t="s">
        <v>13</v>
      </c>
      <c r="B93" s="11">
        <v>15.6</v>
      </c>
      <c r="C93" s="23">
        <f t="shared" si="4"/>
        <v>124.79999999999998</v>
      </c>
      <c r="D93" s="15">
        <f t="shared" si="7"/>
        <v>252.69999999999996</v>
      </c>
      <c r="E93">
        <f t="shared" si="5"/>
        <v>10.529166666666665</v>
      </c>
      <c r="F93">
        <f t="shared" si="6"/>
        <v>1.4815987336762961</v>
      </c>
    </row>
    <row r="94" spans="1:6" ht="23.25" thickBot="1" x14ac:dyDescent="0.3">
      <c r="A94" s="9" t="s">
        <v>14</v>
      </c>
      <c r="B94" s="11">
        <v>13.5</v>
      </c>
      <c r="C94" s="23">
        <f t="shared" si="4"/>
        <v>121.19999999999999</v>
      </c>
      <c r="D94" s="15">
        <f t="shared" si="7"/>
        <v>245.99999999999997</v>
      </c>
      <c r="E94">
        <f t="shared" si="5"/>
        <v>10.249999999999998</v>
      </c>
      <c r="F94">
        <f t="shared" si="6"/>
        <v>1.3170731707317076</v>
      </c>
    </row>
    <row r="95" spans="1:6" ht="15.75" thickBot="1" x14ac:dyDescent="0.3">
      <c r="A95" s="9" t="s">
        <v>15</v>
      </c>
      <c r="B95" s="11">
        <v>12.3</v>
      </c>
      <c r="C95" s="23">
        <f t="shared" si="4"/>
        <v>121.69999999999999</v>
      </c>
      <c r="D95" s="15">
        <f t="shared" si="7"/>
        <v>242.89999999999998</v>
      </c>
      <c r="E95">
        <f t="shared" si="5"/>
        <v>10.120833333333332</v>
      </c>
      <c r="F95">
        <f t="shared" si="6"/>
        <v>1.215314944421573</v>
      </c>
    </row>
    <row r="96" spans="1:6" ht="15.75" thickBot="1" x14ac:dyDescent="0.3">
      <c r="A96" s="9" t="s">
        <v>16</v>
      </c>
      <c r="B96" s="11">
        <v>7</v>
      </c>
      <c r="C96" s="23">
        <f t="shared" si="4"/>
        <v>121.6</v>
      </c>
      <c r="D96" s="15">
        <f t="shared" si="7"/>
        <v>243.29999999999998</v>
      </c>
      <c r="E96">
        <f t="shared" si="5"/>
        <v>10.137499999999999</v>
      </c>
      <c r="F96">
        <f t="shared" si="6"/>
        <v>0.69050554870530212</v>
      </c>
    </row>
    <row r="97" spans="1:6" ht="15.75" thickBot="1" x14ac:dyDescent="0.3">
      <c r="A97" s="10" t="s">
        <v>17</v>
      </c>
      <c r="B97" s="13">
        <v>5.0999999999999996</v>
      </c>
      <c r="C97" s="23">
        <f t="shared" si="4"/>
        <v>121.60000000000001</v>
      </c>
      <c r="D97" s="15">
        <f t="shared" si="7"/>
        <v>243.2</v>
      </c>
      <c r="E97">
        <f t="shared" si="5"/>
        <v>10.133333333333333</v>
      </c>
      <c r="F97">
        <f t="shared" si="6"/>
        <v>0.50328947368421051</v>
      </c>
    </row>
    <row r="98" spans="1:6" ht="15.75" thickBot="1" x14ac:dyDescent="0.3">
      <c r="A98" s="9" t="s">
        <v>6</v>
      </c>
      <c r="B98" s="11">
        <v>5.3</v>
      </c>
      <c r="C98" s="23">
        <f t="shared" si="4"/>
        <v>123.80000000000003</v>
      </c>
      <c r="D98" s="15">
        <f t="shared" si="7"/>
        <v>245.40000000000003</v>
      </c>
      <c r="E98">
        <f t="shared" si="5"/>
        <v>10.225000000000001</v>
      </c>
      <c r="F98">
        <f t="shared" si="6"/>
        <v>0.51833740831295838</v>
      </c>
    </row>
    <row r="99" spans="1:6" ht="15.75" thickBot="1" x14ac:dyDescent="0.3">
      <c r="A99" s="9" t="s">
        <v>7</v>
      </c>
      <c r="B99" s="11">
        <v>3.1</v>
      </c>
      <c r="C99" s="23">
        <f t="shared" si="4"/>
        <v>124.9</v>
      </c>
      <c r="D99" s="15">
        <f t="shared" si="7"/>
        <v>248.70000000000005</v>
      </c>
      <c r="E99">
        <f t="shared" si="5"/>
        <v>10.362500000000002</v>
      </c>
      <c r="F99">
        <f t="shared" si="6"/>
        <v>0.29915560916767181</v>
      </c>
    </row>
    <row r="100" spans="1:6" ht="15.75" thickBot="1" x14ac:dyDescent="0.3">
      <c r="A100" s="9" t="s">
        <v>8</v>
      </c>
      <c r="B100" s="11">
        <v>4.9000000000000004</v>
      </c>
      <c r="C100" s="23">
        <f t="shared" si="4"/>
        <v>125.2</v>
      </c>
      <c r="D100" s="15">
        <f t="shared" si="7"/>
        <v>250.10000000000002</v>
      </c>
      <c r="E100">
        <f t="shared" si="5"/>
        <v>10.420833333333334</v>
      </c>
      <c r="F100">
        <f t="shared" si="6"/>
        <v>0.47021191523390643</v>
      </c>
    </row>
    <row r="101" spans="1:6" ht="15.75" thickBot="1" x14ac:dyDescent="0.3">
      <c r="A101" s="9" t="s">
        <v>9</v>
      </c>
      <c r="B101" s="11">
        <v>9.5</v>
      </c>
      <c r="C101" s="23">
        <f t="shared" si="4"/>
        <v>123.6</v>
      </c>
      <c r="D101" s="15">
        <f t="shared" si="7"/>
        <v>248.8</v>
      </c>
      <c r="E101">
        <f t="shared" si="5"/>
        <v>10.366666666666667</v>
      </c>
      <c r="F101">
        <f t="shared" si="6"/>
        <v>0.91639871382636651</v>
      </c>
    </row>
    <row r="102" spans="1:6" ht="15.75" thickBot="1" x14ac:dyDescent="0.3">
      <c r="A102" s="9" t="s">
        <v>10</v>
      </c>
      <c r="B102" s="11">
        <v>12.9</v>
      </c>
      <c r="C102" s="23">
        <f t="shared" si="4"/>
        <v>124.8</v>
      </c>
      <c r="D102" s="15">
        <f t="shared" si="7"/>
        <v>248.39999999999998</v>
      </c>
      <c r="E102">
        <f t="shared" si="5"/>
        <v>10.35</v>
      </c>
      <c r="F102">
        <f t="shared" si="6"/>
        <v>1.2463768115942029</v>
      </c>
    </row>
    <row r="103" spans="1:6" ht="15.75" thickBot="1" x14ac:dyDescent="0.3">
      <c r="A103" s="9" t="s">
        <v>11</v>
      </c>
      <c r="B103" s="11">
        <v>15.9</v>
      </c>
      <c r="C103" s="23">
        <f t="shared" si="4"/>
        <v>126.5</v>
      </c>
      <c r="D103" s="15">
        <f t="shared" si="7"/>
        <v>251.3</v>
      </c>
      <c r="E103">
        <f t="shared" si="5"/>
        <v>10.470833333333333</v>
      </c>
      <c r="F103">
        <f t="shared" si="6"/>
        <v>1.5185037803422206</v>
      </c>
    </row>
    <row r="104" spans="1:6" ht="15.75" thickBot="1" x14ac:dyDescent="0.3">
      <c r="A104" s="9" t="s">
        <v>12</v>
      </c>
      <c r="B104" s="11">
        <v>18.7</v>
      </c>
      <c r="C104" s="23">
        <f t="shared" si="4"/>
        <v>125.4</v>
      </c>
      <c r="D104" s="15">
        <f t="shared" si="7"/>
        <v>251.9</v>
      </c>
      <c r="E104">
        <f t="shared" si="5"/>
        <v>10.495833333333334</v>
      </c>
      <c r="F104">
        <f t="shared" si="6"/>
        <v>1.7816593886462881</v>
      </c>
    </row>
    <row r="105" spans="1:6" ht="15.75" thickBot="1" x14ac:dyDescent="0.3">
      <c r="A105" s="9" t="s">
        <v>13</v>
      </c>
      <c r="B105" s="11">
        <v>16.7</v>
      </c>
      <c r="C105" s="23">
        <f t="shared" si="4"/>
        <v>129.20000000000002</v>
      </c>
      <c r="D105" s="15">
        <f t="shared" si="7"/>
        <v>254.60000000000002</v>
      </c>
      <c r="E105">
        <f t="shared" si="5"/>
        <v>10.608333333333334</v>
      </c>
      <c r="F105">
        <f t="shared" si="6"/>
        <v>1.5742340926944225</v>
      </c>
    </row>
    <row r="106" spans="1:6" ht="23.25" thickBot="1" x14ac:dyDescent="0.3">
      <c r="A106" s="9" t="s">
        <v>14</v>
      </c>
      <c r="B106" s="11">
        <v>13.8</v>
      </c>
      <c r="C106" s="23">
        <f t="shared" si="4"/>
        <v>132.20000000000002</v>
      </c>
      <c r="D106" s="15">
        <f t="shared" si="7"/>
        <v>261.40000000000003</v>
      </c>
      <c r="E106">
        <f t="shared" si="5"/>
        <v>10.891666666666667</v>
      </c>
      <c r="F106">
        <f t="shared" si="6"/>
        <v>1.2670237184391737</v>
      </c>
    </row>
    <row r="107" spans="1:6" ht="15.75" thickBot="1" x14ac:dyDescent="0.3">
      <c r="A107" s="9" t="s">
        <v>15</v>
      </c>
      <c r="B107" s="11">
        <v>10.7</v>
      </c>
      <c r="C107" s="23">
        <f t="shared" si="4"/>
        <v>131.80000000000001</v>
      </c>
      <c r="D107" s="15">
        <f t="shared" si="7"/>
        <v>264</v>
      </c>
      <c r="E107">
        <f t="shared" si="5"/>
        <v>11</v>
      </c>
      <c r="F107">
        <f t="shared" si="6"/>
        <v>0.97272727272727266</v>
      </c>
    </row>
    <row r="108" spans="1:6" ht="15.75" thickBot="1" x14ac:dyDescent="0.3">
      <c r="A108" s="9" t="s">
        <v>16</v>
      </c>
      <c r="B108" s="11">
        <v>8.1999999999999993</v>
      </c>
      <c r="C108" s="23">
        <f t="shared" si="4"/>
        <v>130.1</v>
      </c>
      <c r="D108" s="15">
        <f t="shared" si="7"/>
        <v>261.89999999999998</v>
      </c>
      <c r="E108">
        <f t="shared" si="5"/>
        <v>10.9125</v>
      </c>
      <c r="F108">
        <f t="shared" si="6"/>
        <v>0.75143184421534936</v>
      </c>
    </row>
    <row r="109" spans="1:6" ht="15.75" thickBot="1" x14ac:dyDescent="0.3">
      <c r="A109" s="10" t="s">
        <v>17</v>
      </c>
      <c r="B109" s="13">
        <v>6.8</v>
      </c>
      <c r="C109" s="23">
        <f t="shared" si="4"/>
        <v>128.50000000000003</v>
      </c>
      <c r="D109" s="15">
        <f t="shared" si="7"/>
        <v>258.60000000000002</v>
      </c>
      <c r="E109">
        <f t="shared" si="5"/>
        <v>10.775</v>
      </c>
      <c r="F109">
        <f t="shared" si="6"/>
        <v>0.63109048723897909</v>
      </c>
    </row>
    <row r="110" spans="1:6" ht="15.75" thickBot="1" x14ac:dyDescent="0.3">
      <c r="A110" s="9" t="s">
        <v>6</v>
      </c>
      <c r="B110" s="11">
        <v>4.2</v>
      </c>
      <c r="C110" s="23">
        <f t="shared" si="4"/>
        <v>127.4</v>
      </c>
      <c r="D110" s="15">
        <f t="shared" si="7"/>
        <v>255.90000000000003</v>
      </c>
      <c r="E110">
        <f t="shared" si="5"/>
        <v>10.662500000000001</v>
      </c>
      <c r="F110">
        <f t="shared" si="6"/>
        <v>0.39390386869871041</v>
      </c>
    </row>
    <row r="111" spans="1:6" ht="15.75" thickBot="1" x14ac:dyDescent="0.3">
      <c r="A111" s="9" t="s">
        <v>7</v>
      </c>
      <c r="B111" s="11">
        <v>6.9</v>
      </c>
      <c r="C111" s="23">
        <f t="shared" si="4"/>
        <v>127.79999999999998</v>
      </c>
      <c r="D111" s="15">
        <f t="shared" si="7"/>
        <v>255.2</v>
      </c>
      <c r="E111">
        <f t="shared" si="5"/>
        <v>10.633333333333333</v>
      </c>
      <c r="F111">
        <f t="shared" si="6"/>
        <v>0.64890282131661448</v>
      </c>
    </row>
    <row r="112" spans="1:6" ht="15.75" thickBot="1" x14ac:dyDescent="0.3">
      <c r="A112" s="9" t="s">
        <v>8</v>
      </c>
      <c r="B112" s="11">
        <v>7.9</v>
      </c>
      <c r="C112" s="23">
        <f t="shared" si="4"/>
        <v>128.30000000000001</v>
      </c>
      <c r="D112" s="15">
        <f t="shared" si="7"/>
        <v>256.10000000000002</v>
      </c>
      <c r="E112">
        <f t="shared" si="5"/>
        <v>10.670833333333334</v>
      </c>
      <c r="F112">
        <f t="shared" si="6"/>
        <v>0.74033580632565399</v>
      </c>
    </row>
    <row r="113" spans="1:6" ht="15.75" thickBot="1" x14ac:dyDescent="0.3">
      <c r="A113" s="9" t="s">
        <v>9</v>
      </c>
      <c r="B113" s="11">
        <v>9.1</v>
      </c>
      <c r="C113" s="23">
        <f t="shared" si="4"/>
        <v>127.69999999999997</v>
      </c>
      <c r="D113" s="15">
        <f t="shared" si="7"/>
        <v>256</v>
      </c>
      <c r="E113">
        <f t="shared" si="5"/>
        <v>10.666666666666666</v>
      </c>
      <c r="F113">
        <f t="shared" si="6"/>
        <v>0.85312500000000002</v>
      </c>
    </row>
    <row r="114" spans="1:6" ht="15.75" thickBot="1" x14ac:dyDescent="0.3">
      <c r="A114" s="9" t="s">
        <v>10</v>
      </c>
      <c r="B114" s="11">
        <v>11.2</v>
      </c>
      <c r="C114" s="23">
        <f t="shared" si="4"/>
        <v>125.99999999999999</v>
      </c>
      <c r="D114" s="15">
        <f t="shared" si="7"/>
        <v>253.69999999999996</v>
      </c>
      <c r="E114">
        <f t="shared" si="5"/>
        <v>10.570833333333331</v>
      </c>
      <c r="F114">
        <f t="shared" si="6"/>
        <v>1.0595191170674025</v>
      </c>
    </row>
    <row r="115" spans="1:6" ht="15.75" thickBot="1" x14ac:dyDescent="0.3">
      <c r="A115" s="9" t="s">
        <v>11</v>
      </c>
      <c r="B115" s="11">
        <v>14.3</v>
      </c>
      <c r="C115" s="23">
        <f t="shared" si="4"/>
        <v>125.19999999999997</v>
      </c>
      <c r="D115" s="15">
        <f t="shared" si="7"/>
        <v>251.19999999999996</v>
      </c>
      <c r="E115">
        <f t="shared" si="5"/>
        <v>10.466666666666665</v>
      </c>
      <c r="F115">
        <f t="shared" si="6"/>
        <v>1.3662420382165608</v>
      </c>
    </row>
    <row r="116" spans="1:6" ht="15.75" thickBot="1" x14ac:dyDescent="0.3">
      <c r="A116" s="9" t="s">
        <v>12</v>
      </c>
      <c r="B116" s="11">
        <v>17.600000000000001</v>
      </c>
      <c r="C116" s="23">
        <f t="shared" si="4"/>
        <v>127.69999999999999</v>
      </c>
      <c r="D116" s="15">
        <f t="shared" si="7"/>
        <v>252.89999999999998</v>
      </c>
      <c r="E116">
        <f t="shared" si="5"/>
        <v>10.5375</v>
      </c>
      <c r="F116">
        <f t="shared" si="6"/>
        <v>1.6702253855278768</v>
      </c>
    </row>
    <row r="117" spans="1:6" ht="15.75" thickBot="1" x14ac:dyDescent="0.3">
      <c r="A117" s="9" t="s">
        <v>13</v>
      </c>
      <c r="B117" s="11">
        <v>17.100000000000001</v>
      </c>
      <c r="C117" s="23">
        <f t="shared" si="4"/>
        <v>127.2</v>
      </c>
      <c r="D117" s="15">
        <f t="shared" si="7"/>
        <v>254.89999999999998</v>
      </c>
      <c r="E117">
        <f t="shared" si="5"/>
        <v>10.620833333333332</v>
      </c>
      <c r="F117">
        <f t="shared" si="6"/>
        <v>1.6100431541781095</v>
      </c>
    </row>
    <row r="118" spans="1:6" ht="23.25" thickBot="1" x14ac:dyDescent="0.3">
      <c r="A118" s="9" t="s">
        <v>14</v>
      </c>
      <c r="B118" s="11">
        <v>14.3</v>
      </c>
      <c r="C118" s="23">
        <f t="shared" si="4"/>
        <v>126.1</v>
      </c>
      <c r="D118" s="15">
        <f t="shared" si="7"/>
        <v>253.3</v>
      </c>
      <c r="E118">
        <f t="shared" si="5"/>
        <v>10.554166666666667</v>
      </c>
      <c r="F118">
        <f t="shared" si="6"/>
        <v>1.3549151204105803</v>
      </c>
    </row>
    <row r="119" spans="1:6" ht="15.75" thickBot="1" x14ac:dyDescent="0.3">
      <c r="A119" s="9" t="s">
        <v>15</v>
      </c>
      <c r="B119" s="11">
        <v>10.1</v>
      </c>
      <c r="C119" s="23">
        <f t="shared" si="4"/>
        <v>127.3</v>
      </c>
      <c r="D119" s="15">
        <f t="shared" si="7"/>
        <v>253.39999999999998</v>
      </c>
      <c r="E119">
        <f t="shared" si="5"/>
        <v>10.558333333333332</v>
      </c>
      <c r="F119">
        <f t="shared" si="6"/>
        <v>0.95659037095501198</v>
      </c>
    </row>
    <row r="120" spans="1:6" ht="15.75" thickBot="1" x14ac:dyDescent="0.3">
      <c r="A120" s="9" t="s">
        <v>16</v>
      </c>
      <c r="B120" s="11">
        <v>6.5</v>
      </c>
      <c r="C120" s="23">
        <f t="shared" si="4"/>
        <v>128.69999999999999</v>
      </c>
      <c r="D120" s="15">
        <f t="shared" si="7"/>
        <v>256</v>
      </c>
      <c r="E120">
        <f t="shared" si="5"/>
        <v>10.666666666666666</v>
      </c>
      <c r="F120">
        <f t="shared" si="6"/>
        <v>0.609375</v>
      </c>
    </row>
    <row r="121" spans="1:6" ht="15.75" thickBot="1" x14ac:dyDescent="0.3">
      <c r="A121" s="10" t="s">
        <v>17</v>
      </c>
      <c r="B121" s="13">
        <v>6</v>
      </c>
      <c r="C121" s="23">
        <f t="shared" si="4"/>
        <v>129.5</v>
      </c>
      <c r="D121" s="15">
        <f t="shared" si="7"/>
        <v>258.2</v>
      </c>
      <c r="E121">
        <f t="shared" si="5"/>
        <v>10.758333333333333</v>
      </c>
      <c r="F121">
        <f t="shared" si="6"/>
        <v>0.55770720371804805</v>
      </c>
    </row>
    <row r="122" spans="1:6" ht="15.75" thickBot="1" x14ac:dyDescent="0.3">
      <c r="A122" s="9" t="s">
        <v>6</v>
      </c>
      <c r="B122" s="11">
        <v>6.7</v>
      </c>
      <c r="C122" s="23">
        <f t="shared" si="4"/>
        <v>127.6</v>
      </c>
      <c r="D122" s="15">
        <f t="shared" si="7"/>
        <v>257.10000000000002</v>
      </c>
      <c r="E122">
        <f t="shared" si="5"/>
        <v>10.7125</v>
      </c>
      <c r="F122">
        <f t="shared" si="6"/>
        <v>0.62543757292882152</v>
      </c>
    </row>
    <row r="123" spans="1:6" ht="15.75" thickBot="1" x14ac:dyDescent="0.3">
      <c r="A123" s="9" t="s">
        <v>7</v>
      </c>
      <c r="B123" s="11">
        <v>6.4</v>
      </c>
      <c r="C123" s="23">
        <f t="shared" si="4"/>
        <v>127.69999999999999</v>
      </c>
      <c r="D123" s="15">
        <f t="shared" si="7"/>
        <v>255.29999999999998</v>
      </c>
      <c r="E123">
        <f t="shared" si="5"/>
        <v>10.637499999999999</v>
      </c>
      <c r="F123">
        <f t="shared" si="6"/>
        <v>0.60164512338425391</v>
      </c>
    </row>
    <row r="124" spans="1:6" ht="15.75" thickBot="1" x14ac:dyDescent="0.3">
      <c r="A124" s="9" t="s">
        <v>8</v>
      </c>
      <c r="B124" s="11">
        <v>6.8</v>
      </c>
      <c r="C124" s="23">
        <f t="shared" si="4"/>
        <v>127.39999999999999</v>
      </c>
      <c r="D124" s="15">
        <f t="shared" si="7"/>
        <v>255.09999999999997</v>
      </c>
      <c r="E124">
        <f t="shared" si="5"/>
        <v>10.629166666666665</v>
      </c>
      <c r="F124">
        <f t="shared" si="6"/>
        <v>0.63974911799294409</v>
      </c>
    </row>
    <row r="125" spans="1:6" ht="15.75" thickBot="1" x14ac:dyDescent="0.3">
      <c r="A125" s="9" t="s">
        <v>9</v>
      </c>
      <c r="B125" s="11">
        <v>10.3</v>
      </c>
      <c r="C125" s="23">
        <f t="shared" si="4"/>
        <v>127.80000000000001</v>
      </c>
      <c r="D125" s="15">
        <f t="shared" si="7"/>
        <v>255.2</v>
      </c>
      <c r="E125">
        <f t="shared" si="5"/>
        <v>10.633333333333333</v>
      </c>
      <c r="F125">
        <f t="shared" si="6"/>
        <v>0.96865203761755492</v>
      </c>
    </row>
    <row r="126" spans="1:6" ht="15.75" thickBot="1" x14ac:dyDescent="0.3">
      <c r="A126" s="9" t="s">
        <v>10</v>
      </c>
      <c r="B126" s="11">
        <v>12.6</v>
      </c>
      <c r="C126" s="23">
        <f t="shared" si="4"/>
        <v>130</v>
      </c>
      <c r="D126" s="15">
        <f t="shared" si="7"/>
        <v>257.8</v>
      </c>
      <c r="E126">
        <f t="shared" si="5"/>
        <v>10.741666666666667</v>
      </c>
      <c r="F126">
        <f t="shared" si="6"/>
        <v>1.1730023273855701</v>
      </c>
    </row>
    <row r="127" spans="1:6" ht="15.75" thickBot="1" x14ac:dyDescent="0.3">
      <c r="A127" s="9" t="s">
        <v>11</v>
      </c>
      <c r="B127" s="11">
        <v>15.1</v>
      </c>
      <c r="C127" s="23">
        <f t="shared" si="4"/>
        <v>129.30000000000001</v>
      </c>
      <c r="D127" s="15">
        <f t="shared" si="7"/>
        <v>259.3</v>
      </c>
      <c r="E127">
        <f t="shared" si="5"/>
        <v>10.804166666666667</v>
      </c>
      <c r="F127">
        <f t="shared" si="6"/>
        <v>1.3976089471654454</v>
      </c>
    </row>
    <row r="128" spans="1:6" ht="15.75" thickBot="1" x14ac:dyDescent="0.3">
      <c r="A128" s="9" t="s">
        <v>12</v>
      </c>
      <c r="B128" s="11">
        <v>15.7</v>
      </c>
      <c r="C128" s="23">
        <f t="shared" si="4"/>
        <v>125.9</v>
      </c>
      <c r="D128" s="15">
        <f>SUM(C127:C128)</f>
        <v>255.20000000000002</v>
      </c>
      <c r="E128">
        <f t="shared" si="5"/>
        <v>10.633333333333335</v>
      </c>
      <c r="F128">
        <f t="shared" si="6"/>
        <v>1.476489028213166</v>
      </c>
    </row>
    <row r="129" spans="1:6" ht="15.75" thickBot="1" x14ac:dyDescent="0.3">
      <c r="A129" s="9" t="s">
        <v>13</v>
      </c>
      <c r="B129" s="11">
        <v>17.2</v>
      </c>
      <c r="C129" s="23">
        <f>SUM(B124:B135)</f>
        <v>124.6</v>
      </c>
      <c r="D129" s="15">
        <f>SUM(C128:C129)</f>
        <v>250.5</v>
      </c>
      <c r="E129">
        <f t="shared" si="5"/>
        <v>10.4375</v>
      </c>
      <c r="F129">
        <f t="shared" si="6"/>
        <v>1.6479041916167665</v>
      </c>
    </row>
    <row r="130" spans="1:6" ht="23.25" thickBot="1" x14ac:dyDescent="0.3">
      <c r="A130" s="9" t="s">
        <v>14</v>
      </c>
      <c r="B130" s="11">
        <v>14</v>
      </c>
      <c r="C130" s="23"/>
    </row>
    <row r="131" spans="1:6" ht="15.75" thickBot="1" x14ac:dyDescent="0.3">
      <c r="A131" s="9" t="s">
        <v>15</v>
      </c>
      <c r="B131" s="11">
        <v>10.5</v>
      </c>
      <c r="C131" s="23"/>
    </row>
    <row r="132" spans="1:6" ht="15.75" thickBot="1" x14ac:dyDescent="0.3">
      <c r="A132" s="9" t="s">
        <v>16</v>
      </c>
      <c r="B132" s="11">
        <v>8.6999999999999993</v>
      </c>
      <c r="C132" s="23"/>
    </row>
    <row r="133" spans="1:6" ht="15.75" thickBot="1" x14ac:dyDescent="0.3">
      <c r="A133" s="10" t="s">
        <v>17</v>
      </c>
      <c r="B133" s="13">
        <v>5.3</v>
      </c>
      <c r="C133" s="23"/>
    </row>
    <row r="134" spans="1:6" ht="15.75" thickBot="1" x14ac:dyDescent="0.3">
      <c r="A134" s="9" t="s">
        <v>6</v>
      </c>
      <c r="B134" s="11">
        <v>3.3</v>
      </c>
      <c r="C134" s="23"/>
    </row>
    <row r="135" spans="1:6" ht="15.75" thickBot="1" x14ac:dyDescent="0.3">
      <c r="A135" s="9" t="s">
        <v>7</v>
      </c>
      <c r="B135" s="11">
        <v>5.0999999999999996</v>
      </c>
      <c r="C135" s="23"/>
    </row>
    <row r="136" spans="1:6" x14ac:dyDescent="0.25">
      <c r="C136" s="23"/>
    </row>
    <row r="137" spans="1:6" x14ac:dyDescent="0.25">
      <c r="C137" s="23"/>
    </row>
    <row r="138" spans="1:6" x14ac:dyDescent="0.25">
      <c r="C138" s="23"/>
    </row>
    <row r="139" spans="1:6" x14ac:dyDescent="0.25">
      <c r="C139" s="23"/>
    </row>
    <row r="140" spans="1:6" x14ac:dyDescent="0.25">
      <c r="C140" s="23"/>
    </row>
    <row r="141" spans="1:6" x14ac:dyDescent="0.25">
      <c r="C141" s="23"/>
    </row>
    <row r="142" spans="1:6" x14ac:dyDescent="0.25">
      <c r="C142" s="23"/>
    </row>
    <row r="143" spans="1:6" x14ac:dyDescent="0.25">
      <c r="C143" s="23"/>
    </row>
    <row r="144" spans="1:6" x14ac:dyDescent="0.25">
      <c r="C144" s="23"/>
    </row>
    <row r="145" spans="3:3" x14ac:dyDescent="0.25">
      <c r="C145" s="23"/>
    </row>
    <row r="146" spans="3:3" x14ac:dyDescent="0.25">
      <c r="C146" s="23"/>
    </row>
    <row r="147" spans="3:3" x14ac:dyDescent="0.25">
      <c r="C147" s="23"/>
    </row>
    <row r="148" spans="3:3" x14ac:dyDescent="0.25">
      <c r="C148" s="23"/>
    </row>
    <row r="149" spans="3:3" x14ac:dyDescent="0.25">
      <c r="C149" s="23"/>
    </row>
    <row r="150" spans="3:3" x14ac:dyDescent="0.25">
      <c r="C150" s="23"/>
    </row>
    <row r="151" spans="3:3" x14ac:dyDescent="0.25">
      <c r="C151" s="23"/>
    </row>
    <row r="152" spans="3:3" x14ac:dyDescent="0.25">
      <c r="C152" s="23"/>
    </row>
    <row r="153" spans="3:3" x14ac:dyDescent="0.25">
      <c r="C153" s="23"/>
    </row>
    <row r="154" spans="3:3" x14ac:dyDescent="0.25">
      <c r="C154" s="23"/>
    </row>
    <row r="155" spans="3:3" x14ac:dyDescent="0.25">
      <c r="C155" s="23"/>
    </row>
    <row r="156" spans="3:3" x14ac:dyDescent="0.25">
      <c r="C156" s="23"/>
    </row>
    <row r="157" spans="3:3" x14ac:dyDescent="0.25">
      <c r="C157" s="23"/>
    </row>
    <row r="158" spans="3:3" x14ac:dyDescent="0.25">
      <c r="C158" s="23"/>
    </row>
    <row r="159" spans="3:3" x14ac:dyDescent="0.25">
      <c r="C159" s="23"/>
    </row>
    <row r="160" spans="3:3" x14ac:dyDescent="0.25">
      <c r="C160" s="23"/>
    </row>
  </sheetData>
  <pageMargins left="0.7" right="0.7" top="0.75" bottom="0.75" header="0.3" footer="0.3"/>
  <ignoredErrors>
    <ignoredError sqref="C7:C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O4" sqref="O4"/>
    </sheetView>
  </sheetViews>
  <sheetFormatPr defaultRowHeight="15" x14ac:dyDescent="0.25"/>
  <cols>
    <col min="2" max="2" width="12" bestFit="1" customWidth="1"/>
  </cols>
  <sheetData>
    <row r="1" spans="1:15" ht="23.25" thickBot="1" x14ac:dyDescent="0.3">
      <c r="B1" s="5" t="s">
        <v>4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  <c r="L1" s="5">
        <v>2020</v>
      </c>
      <c r="M1" s="5">
        <v>2021</v>
      </c>
      <c r="N1" t="s">
        <v>20</v>
      </c>
      <c r="O1" t="s">
        <v>22</v>
      </c>
    </row>
    <row r="2" spans="1:15" ht="15.75" thickBo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5.75" thickBot="1" x14ac:dyDescent="0.3">
      <c r="A3" s="9" t="s">
        <v>6</v>
      </c>
      <c r="B3" s="1"/>
      <c r="C3" s="1">
        <v>0.37848766680145568</v>
      </c>
      <c r="D3" s="1">
        <v>0.52990766760337216</v>
      </c>
      <c r="E3" s="1">
        <v>0.42622950819672129</v>
      </c>
      <c r="F3" s="1">
        <v>0.51258581235697931</v>
      </c>
      <c r="G3" s="1">
        <v>0.47078054760931753</v>
      </c>
      <c r="H3" s="1">
        <v>0.54199683042789215</v>
      </c>
      <c r="I3" s="1">
        <v>0.39876352395672338</v>
      </c>
      <c r="J3" s="1">
        <v>0.51833740831295849</v>
      </c>
      <c r="K3" s="1">
        <v>0.39390386869871041</v>
      </c>
      <c r="L3" s="1">
        <v>0.62543757292882152</v>
      </c>
      <c r="M3" s="11"/>
      <c r="N3">
        <f>MEDIAN(B3:M3)</f>
        <v>0.49168317998314842</v>
      </c>
      <c r="O3">
        <f>N3*$C$19</f>
        <v>0.49000049722874689</v>
      </c>
    </row>
    <row r="4" spans="1:15" ht="15.75" thickBot="1" x14ac:dyDescent="0.3">
      <c r="A4" s="9" t="s">
        <v>7</v>
      </c>
      <c r="B4" s="1"/>
      <c r="C4" s="1">
        <v>0.61613691931540338</v>
      </c>
      <c r="D4" s="1">
        <v>0.42172523961661346</v>
      </c>
      <c r="E4" s="1">
        <v>0.3664122137404579</v>
      </c>
      <c r="F4" s="1">
        <v>0.5817622162370143</v>
      </c>
      <c r="G4" s="1">
        <v>0.42381930184804933</v>
      </c>
      <c r="H4" s="1">
        <v>0.48113207547169801</v>
      </c>
      <c r="I4" s="1">
        <v>0.57831325301204828</v>
      </c>
      <c r="J4" s="1">
        <v>0.29915560916767192</v>
      </c>
      <c r="K4" s="1">
        <v>0.64890282131661448</v>
      </c>
      <c r="L4" s="1">
        <v>0.60164512338425391</v>
      </c>
      <c r="M4" s="11"/>
      <c r="N4">
        <f t="shared" ref="N4:N14" si="0">MEDIAN(B4:M4)</f>
        <v>0.52972266424187309</v>
      </c>
      <c r="O4">
        <f t="shared" ref="O4:O14" si="1">N4*$C$19</f>
        <v>0.52790979931579207</v>
      </c>
    </row>
    <row r="5" spans="1:15" ht="15.75" thickBot="1" x14ac:dyDescent="0.3">
      <c r="A5" s="9" t="s">
        <v>8</v>
      </c>
      <c r="B5" s="1"/>
      <c r="C5" s="1">
        <v>0.6642246642246642</v>
      </c>
      <c r="D5" s="1">
        <v>0.81698037645174193</v>
      </c>
      <c r="E5" s="1">
        <v>0.32185963343763963</v>
      </c>
      <c r="F5" s="1">
        <v>0.70370370370370361</v>
      </c>
      <c r="G5" s="1">
        <v>0.62479338842975207</v>
      </c>
      <c r="H5" s="1">
        <v>0.56634429400386854</v>
      </c>
      <c r="I5" s="1">
        <v>0.8040993299172251</v>
      </c>
      <c r="J5" s="1">
        <v>0.47021191523390643</v>
      </c>
      <c r="K5" s="1">
        <v>0.74033580632565399</v>
      </c>
      <c r="L5" s="1">
        <v>0.63974911799294398</v>
      </c>
      <c r="M5" s="12"/>
      <c r="N5">
        <f t="shared" si="0"/>
        <v>0.65198689110880403</v>
      </c>
      <c r="O5">
        <f t="shared" si="1"/>
        <v>0.64975560246109754</v>
      </c>
    </row>
    <row r="6" spans="1:15" ht="15.75" thickBot="1" x14ac:dyDescent="0.3">
      <c r="A6" s="9" t="s">
        <v>9</v>
      </c>
      <c r="B6" s="1"/>
      <c r="C6" s="1">
        <v>1.1295253419147222</v>
      </c>
      <c r="D6" s="1">
        <v>0.71539403838301341</v>
      </c>
      <c r="E6" s="1">
        <v>0.78100263852242735</v>
      </c>
      <c r="F6" s="1">
        <v>0.93230769230769239</v>
      </c>
      <c r="G6" s="1">
        <v>0.91610738255033553</v>
      </c>
      <c r="H6" s="1">
        <v>0.68807339449541283</v>
      </c>
      <c r="I6" s="1">
        <v>0.85443037974683544</v>
      </c>
      <c r="J6" s="1">
        <v>0.91639871382636651</v>
      </c>
      <c r="K6" s="1">
        <v>0.85312499999999991</v>
      </c>
      <c r="L6" s="1">
        <v>0.96865203761755492</v>
      </c>
      <c r="M6" s="12"/>
      <c r="N6">
        <f t="shared" si="0"/>
        <v>0.88526888114858548</v>
      </c>
      <c r="O6">
        <f t="shared" si="1"/>
        <v>0.88223923372528312</v>
      </c>
    </row>
    <row r="7" spans="1:15" ht="15.75" thickBot="1" x14ac:dyDescent="0.3">
      <c r="A7" s="9" t="s">
        <v>10</v>
      </c>
      <c r="B7" s="1"/>
      <c r="C7" s="1">
        <v>1.1686460807600951</v>
      </c>
      <c r="D7" s="1">
        <v>1.1638795986622072</v>
      </c>
      <c r="E7" s="1">
        <v>1.1056062581486308</v>
      </c>
      <c r="F7" s="1">
        <v>1.1275783040488925</v>
      </c>
      <c r="G7" s="1">
        <v>1.0986980260394794</v>
      </c>
      <c r="H7" s="1">
        <v>1.1353237689026754</v>
      </c>
      <c r="I7" s="1">
        <v>1.2216131558339858</v>
      </c>
      <c r="J7" s="1">
        <v>1.2463768115942027</v>
      </c>
      <c r="K7" s="1">
        <v>1.0595191170674023</v>
      </c>
      <c r="L7" s="1">
        <v>1.1730023273855701</v>
      </c>
      <c r="M7" s="12"/>
      <c r="N7">
        <f t="shared" si="0"/>
        <v>1.1496016837824414</v>
      </c>
      <c r="O7">
        <f t="shared" si="1"/>
        <v>1.1456674126776256</v>
      </c>
    </row>
    <row r="8" spans="1:15" ht="15.75" thickBot="1" x14ac:dyDescent="0.3">
      <c r="A8" s="9" t="s">
        <v>11</v>
      </c>
      <c r="B8" s="1"/>
      <c r="C8" s="1">
        <v>1.3124999999999998</v>
      </c>
      <c r="D8" s="1">
        <v>1.3871653208669783</v>
      </c>
      <c r="E8" s="1">
        <v>1.4416594641313742</v>
      </c>
      <c r="F8" s="1">
        <v>1.387599847850894</v>
      </c>
      <c r="G8" s="1">
        <v>1.381578947368421</v>
      </c>
      <c r="H8" s="1">
        <v>1.4235668789808917</v>
      </c>
      <c r="I8" s="1">
        <v>1.4952978056426331</v>
      </c>
      <c r="J8" s="1">
        <v>1.5185037803422203</v>
      </c>
      <c r="K8" s="1">
        <v>1.3662420382165603</v>
      </c>
      <c r="L8" s="1">
        <v>1.3976089471654454</v>
      </c>
      <c r="M8" s="12"/>
      <c r="N8">
        <f t="shared" si="0"/>
        <v>1.3926043975081697</v>
      </c>
      <c r="O8">
        <f t="shared" si="1"/>
        <v>1.3878385004858818</v>
      </c>
    </row>
    <row r="9" spans="1:15" ht="15.75" thickBot="1" x14ac:dyDescent="0.3">
      <c r="A9" s="9" t="s">
        <v>12</v>
      </c>
      <c r="B9" s="1">
        <v>1.6614605318699871</v>
      </c>
      <c r="C9" s="1">
        <v>1.4188562596599692</v>
      </c>
      <c r="D9" s="1">
        <v>1.5889939810834051</v>
      </c>
      <c r="E9" s="1">
        <v>1.8610992756710694</v>
      </c>
      <c r="F9" s="1">
        <v>1.6171516079632469</v>
      </c>
      <c r="G9" s="1">
        <v>1.5187424425634826</v>
      </c>
      <c r="H9" s="1">
        <v>1.6239870340356564</v>
      </c>
      <c r="I9" s="1">
        <v>1.554160125588697</v>
      </c>
      <c r="J9" s="1">
        <v>1.7816593886462881</v>
      </c>
      <c r="K9" s="1">
        <v>1.6702253855278766</v>
      </c>
      <c r="L9" s="1">
        <v>1.4764890282131662</v>
      </c>
      <c r="M9" s="12"/>
      <c r="N9">
        <f t="shared" si="0"/>
        <v>1.6171516079632469</v>
      </c>
      <c r="O9">
        <f t="shared" si="1"/>
        <v>1.6116172451199506</v>
      </c>
    </row>
    <row r="10" spans="1:15" ht="15.75" thickBot="1" x14ac:dyDescent="0.3">
      <c r="A10" s="9" t="s">
        <v>13</v>
      </c>
      <c r="B10" s="1">
        <v>1.6343001261034045</v>
      </c>
      <c r="C10" s="1">
        <v>1.4297872340425533</v>
      </c>
      <c r="D10" s="1">
        <v>1.7321739130434786</v>
      </c>
      <c r="E10" s="1">
        <v>1.6949435854575845</v>
      </c>
      <c r="F10" s="1">
        <v>1.411764705882353</v>
      </c>
      <c r="G10" s="1">
        <v>1.5276220976781423</v>
      </c>
      <c r="H10" s="1">
        <v>1.6454361054766733</v>
      </c>
      <c r="I10" s="1">
        <v>1.4815987336762957</v>
      </c>
      <c r="J10" s="1">
        <v>1.5742340926944225</v>
      </c>
      <c r="K10" s="1">
        <v>1.6100431541781091</v>
      </c>
      <c r="L10" s="1">
        <v>1.6479041916167667</v>
      </c>
      <c r="M10" s="12"/>
      <c r="N10">
        <f t="shared" si="0"/>
        <v>1.6100431541781091</v>
      </c>
      <c r="O10">
        <f t="shared" si="1"/>
        <v>1.6045331185298068</v>
      </c>
    </row>
    <row r="11" spans="1:15" ht="23.25" thickBot="1" x14ac:dyDescent="0.3">
      <c r="A11" s="9" t="s">
        <v>14</v>
      </c>
      <c r="B11" s="1">
        <v>1.4005835764902042</v>
      </c>
      <c r="C11" s="1">
        <v>1.4030197444831589</v>
      </c>
      <c r="D11" s="1">
        <v>1.41744966442953</v>
      </c>
      <c r="E11" s="1">
        <v>1.3517017828200972</v>
      </c>
      <c r="F11" s="1">
        <v>1.4018032144257158</v>
      </c>
      <c r="G11" s="1">
        <v>1.2172523961661341</v>
      </c>
      <c r="H11" s="1">
        <v>1.5167999999999999</v>
      </c>
      <c r="I11" s="1">
        <v>1.3170731707317074</v>
      </c>
      <c r="J11" s="1">
        <v>1.2670237184391737</v>
      </c>
      <c r="K11" s="1">
        <v>1.3549151204105803</v>
      </c>
      <c r="L11" s="11"/>
      <c r="M11" s="12"/>
      <c r="N11">
        <f t="shared" si="0"/>
        <v>1.3777493484503922</v>
      </c>
      <c r="O11">
        <f t="shared" si="1"/>
        <v>1.3730342897237446</v>
      </c>
    </row>
    <row r="12" spans="1:15" ht="15.75" thickBot="1" x14ac:dyDescent="0.3">
      <c r="A12" s="9" t="s">
        <v>15</v>
      </c>
      <c r="B12" s="1">
        <v>1.0447638603696099</v>
      </c>
      <c r="C12" s="1">
        <v>1.164319248826291</v>
      </c>
      <c r="D12" s="1">
        <v>1.0453920220082533</v>
      </c>
      <c r="E12" s="1">
        <v>1.1806375442739079</v>
      </c>
      <c r="F12" s="1">
        <v>1.167721518987342</v>
      </c>
      <c r="G12" s="1">
        <v>1.0522928399034592</v>
      </c>
      <c r="H12" s="1">
        <v>1.0303269003544702</v>
      </c>
      <c r="I12" s="1">
        <v>1.2153149444215727</v>
      </c>
      <c r="J12" s="1">
        <v>0.97272727272727266</v>
      </c>
      <c r="K12" s="1">
        <v>0.95659037095501176</v>
      </c>
      <c r="L12" s="11"/>
      <c r="M12" s="12"/>
      <c r="N12">
        <f t="shared" si="0"/>
        <v>1.0488424309558564</v>
      </c>
      <c r="O12">
        <f t="shared" si="1"/>
        <v>1.04525298730087</v>
      </c>
    </row>
    <row r="13" spans="1:15" ht="23.25" thickBot="1" x14ac:dyDescent="0.3">
      <c r="A13" s="9" t="s">
        <v>16</v>
      </c>
      <c r="B13" s="1">
        <v>0.70730722648364963</v>
      </c>
      <c r="C13" s="1">
        <v>0.91017964071856283</v>
      </c>
      <c r="D13" s="1">
        <v>0.74033149171270718</v>
      </c>
      <c r="E13" s="1">
        <v>0.59419729206963245</v>
      </c>
      <c r="F13" s="1">
        <v>0.805111821086262</v>
      </c>
      <c r="G13" s="1">
        <v>0.91824405960531597</v>
      </c>
      <c r="H13" s="1">
        <v>0.54332552693208425</v>
      </c>
      <c r="I13" s="1">
        <v>0.69050554870530212</v>
      </c>
      <c r="J13" s="1">
        <v>0.75143184421534925</v>
      </c>
      <c r="K13" s="1">
        <v>0.60937499999999989</v>
      </c>
      <c r="L13" s="11"/>
      <c r="M13" s="12"/>
      <c r="N13">
        <f t="shared" si="0"/>
        <v>0.72381935909817841</v>
      </c>
      <c r="O13">
        <f t="shared" si="1"/>
        <v>0.72134223886620663</v>
      </c>
    </row>
    <row r="14" spans="1:15" ht="23.25" thickBot="1" x14ac:dyDescent="0.3">
      <c r="A14" s="10" t="s">
        <v>17</v>
      </c>
      <c r="B14" s="1">
        <v>0.45392354124748496</v>
      </c>
      <c r="C14" s="1">
        <v>0.56776263031275065</v>
      </c>
      <c r="D14" s="1">
        <v>0.53210161662817557</v>
      </c>
      <c r="E14" s="1">
        <v>0.58738049713193119</v>
      </c>
      <c r="F14" s="1">
        <v>0.53268765133171903</v>
      </c>
      <c r="G14" s="1">
        <v>0.91017964071856283</v>
      </c>
      <c r="H14" s="1">
        <v>0.60465116279069764</v>
      </c>
      <c r="I14" s="1">
        <v>0.50328947368421051</v>
      </c>
      <c r="J14" s="1">
        <v>0.63109048723897909</v>
      </c>
      <c r="K14" s="1">
        <v>0.55770720371804805</v>
      </c>
      <c r="L14" s="13"/>
      <c r="M14" s="14"/>
      <c r="N14">
        <f t="shared" si="0"/>
        <v>0.56273491701539935</v>
      </c>
      <c r="O14">
        <f t="shared" si="1"/>
        <v>0.56080907456499496</v>
      </c>
    </row>
    <row r="15" spans="1:15" x14ac:dyDescent="0.25">
      <c r="N15" s="16" t="s">
        <v>25</v>
      </c>
      <c r="O15" s="16" t="s">
        <v>25</v>
      </c>
    </row>
    <row r="16" spans="1:15" x14ac:dyDescent="0.25">
      <c r="N16">
        <f>SUM(N3:N14)</f>
        <v>12.041208515434203</v>
      </c>
      <c r="O16">
        <f>SUM(O3:O14)</f>
        <v>12</v>
      </c>
    </row>
    <row r="18" spans="2:9" x14ac:dyDescent="0.25">
      <c r="H18">
        <v>1.272</v>
      </c>
      <c r="I18">
        <f>H18*1.0044</f>
        <v>1.2775968</v>
      </c>
    </row>
    <row r="19" spans="2:9" x14ac:dyDescent="0.25">
      <c r="B19" t="s">
        <v>26</v>
      </c>
      <c r="C19">
        <f>12/N16</f>
        <v>0.99657770934027234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>
      <selection activeCell="L1" sqref="L1:L14"/>
    </sheetView>
  </sheetViews>
  <sheetFormatPr defaultRowHeight="15" x14ac:dyDescent="0.25"/>
  <cols>
    <col min="1" max="1" width="10.85546875" bestFit="1" customWidth="1"/>
    <col min="12" max="12" width="26.85546875" bestFit="1" customWidth="1"/>
    <col min="13" max="13" width="12" bestFit="1" customWidth="1"/>
  </cols>
  <sheetData>
    <row r="1" spans="1:12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 t="s">
        <v>20</v>
      </c>
      <c r="L1" t="s">
        <v>34</v>
      </c>
    </row>
    <row r="2" spans="1:12" x14ac:dyDescent="0.25">
      <c r="A2" s="1" t="s">
        <v>6</v>
      </c>
      <c r="C2" s="1">
        <v>0.99448001766394345</v>
      </c>
      <c r="D2" s="1">
        <v>0.72610441767068268</v>
      </c>
      <c r="E2" s="1">
        <v>1.0434782608695652</v>
      </c>
      <c r="F2" s="1">
        <v>0.78365476417796454</v>
      </c>
      <c r="G2" s="1">
        <v>0.9490954985275557</v>
      </c>
      <c r="H2" s="1">
        <v>0.59437148217636016</v>
      </c>
      <c r="I2" s="1">
        <v>0.55983772819472621</v>
      </c>
      <c r="J2" s="1">
        <v>0.22792022792022792</v>
      </c>
      <c r="K2">
        <f t="shared" ref="K2:K13" si="0">MEDIAN(B2:J2)</f>
        <v>0.75487959092432355</v>
      </c>
      <c r="L2" s="19">
        <f t="shared" ref="L2:L13" si="1">K2*$C$16</f>
        <v>0.76025198984277764</v>
      </c>
    </row>
    <row r="3" spans="1:12" x14ac:dyDescent="0.25">
      <c r="A3" s="1" t="s">
        <v>7</v>
      </c>
      <c r="C3" s="1">
        <v>1.1839374342006319</v>
      </c>
      <c r="D3" s="1">
        <v>0.65680718728403598</v>
      </c>
      <c r="E3" s="1">
        <v>1.1037020004598759</v>
      </c>
      <c r="F3" s="1">
        <v>1.1935290593169563</v>
      </c>
      <c r="G3" s="1">
        <v>0.65847234416154521</v>
      </c>
      <c r="H3" s="1">
        <v>1.1616</v>
      </c>
      <c r="I3" s="1">
        <v>0.98381877022653719</v>
      </c>
      <c r="J3" s="1">
        <v>0.49681528662420388</v>
      </c>
      <c r="K3">
        <f t="shared" si="0"/>
        <v>1.0437603853432065</v>
      </c>
      <c r="L3" s="19">
        <f t="shared" si="1"/>
        <v>1.0511887185936482</v>
      </c>
    </row>
    <row r="4" spans="1:12" x14ac:dyDescent="0.25">
      <c r="A4" s="1" t="s">
        <v>8</v>
      </c>
      <c r="C4" s="1">
        <v>1.4156301337714152</v>
      </c>
      <c r="D4" s="1">
        <v>1.0577962577962579</v>
      </c>
      <c r="E4" s="1">
        <v>1.2581521739130435</v>
      </c>
      <c r="F4" s="1">
        <v>1.3306353702954268</v>
      </c>
      <c r="G4" s="1">
        <v>1.1439305001173985</v>
      </c>
      <c r="H4" s="1">
        <v>0.93718166383701185</v>
      </c>
      <c r="I4" s="1">
        <v>2.3540022547914319</v>
      </c>
      <c r="J4" s="1">
        <v>0.71475843812045003</v>
      </c>
      <c r="K4">
        <f t="shared" si="0"/>
        <v>1.2010413370152211</v>
      </c>
      <c r="L4" s="19">
        <f t="shared" si="1"/>
        <v>1.2095890223117574</v>
      </c>
    </row>
    <row r="5" spans="1:12" x14ac:dyDescent="0.25">
      <c r="A5" s="1" t="s">
        <v>9</v>
      </c>
      <c r="C5" s="1">
        <v>1.251352680767339</v>
      </c>
      <c r="D5" s="1">
        <v>1.0530344450519409</v>
      </c>
      <c r="E5" s="1">
        <v>1.2055662405249463</v>
      </c>
      <c r="F5" s="1">
        <v>6.998541970422828E-2</v>
      </c>
      <c r="G5" s="1">
        <v>1.252434456928839</v>
      </c>
      <c r="H5" s="1">
        <v>0.49792531120331951</v>
      </c>
      <c r="I5" s="1">
        <v>1.0069930069930071</v>
      </c>
      <c r="J5" s="1">
        <v>1.7057851239669422</v>
      </c>
      <c r="K5">
        <f t="shared" si="0"/>
        <v>1.1293003427884436</v>
      </c>
      <c r="L5" s="19">
        <f t="shared" si="1"/>
        <v>1.1373374549493083</v>
      </c>
    </row>
    <row r="6" spans="1:12" x14ac:dyDescent="0.25">
      <c r="A6" s="1" t="s">
        <v>10</v>
      </c>
      <c r="C6" s="1">
        <v>1.2054233819391149</v>
      </c>
      <c r="D6" s="1">
        <v>1.1762150420852566</v>
      </c>
      <c r="E6" s="1">
        <v>1.0966271649954422</v>
      </c>
      <c r="F6" s="1">
        <v>0</v>
      </c>
      <c r="G6" s="1">
        <v>0.78334618350038554</v>
      </c>
      <c r="H6" s="1">
        <v>0.9694458829621958</v>
      </c>
      <c r="I6" s="1">
        <v>0.67813267813267808</v>
      </c>
      <c r="K6">
        <f t="shared" si="0"/>
        <v>0.9694458829621958</v>
      </c>
      <c r="L6" s="19">
        <f t="shared" si="1"/>
        <v>0.9763453276891999</v>
      </c>
    </row>
    <row r="7" spans="1:12" x14ac:dyDescent="0.25">
      <c r="A7" s="1" t="s">
        <v>11</v>
      </c>
      <c r="C7" s="1">
        <v>1.156393001345895</v>
      </c>
      <c r="D7" s="1">
        <v>2.1159263271939333</v>
      </c>
      <c r="E7" s="1">
        <v>0.94826995546420012</v>
      </c>
      <c r="F7" s="1">
        <v>0.19021739130434784</v>
      </c>
      <c r="G7" s="1">
        <v>0.8343429022912825</v>
      </c>
      <c r="H7" s="1">
        <v>1.2792247122955787</v>
      </c>
      <c r="I7" s="1">
        <v>1.2989690721649483</v>
      </c>
      <c r="K7">
        <f t="shared" si="0"/>
        <v>1.156393001345895</v>
      </c>
      <c r="L7" s="19">
        <f t="shared" si="1"/>
        <v>1.1646229291177286</v>
      </c>
    </row>
    <row r="8" spans="1:12" x14ac:dyDescent="0.25">
      <c r="A8" s="1" t="s">
        <v>12</v>
      </c>
      <c r="B8" s="1">
        <v>0.6645161290322581</v>
      </c>
      <c r="C8" s="1">
        <v>0.47585618062802387</v>
      </c>
      <c r="D8" s="1">
        <v>0.38922396461600323</v>
      </c>
      <c r="E8" s="1">
        <v>1.1689582847821018</v>
      </c>
      <c r="F8" s="1">
        <v>1.2458266636176538</v>
      </c>
      <c r="G8" s="1">
        <v>0.94701986754966883</v>
      </c>
      <c r="H8" s="1">
        <v>0.82701585113714682</v>
      </c>
      <c r="I8" s="1">
        <v>0.77108433734939763</v>
      </c>
      <c r="K8">
        <f t="shared" si="0"/>
        <v>0.79905009424327222</v>
      </c>
      <c r="L8" s="19">
        <f t="shared" si="1"/>
        <v>0.80473685000368</v>
      </c>
    </row>
    <row r="9" spans="1:12" x14ac:dyDescent="0.25">
      <c r="A9" s="1" t="s">
        <v>13</v>
      </c>
      <c r="B9" s="1">
        <v>0.6565008025682183</v>
      </c>
      <c r="C9" s="1">
        <v>0.79540324235583826</v>
      </c>
      <c r="D9" s="1">
        <v>0.54167735316747889</v>
      </c>
      <c r="E9" s="1">
        <v>0.79796141244994534</v>
      </c>
      <c r="F9" s="1">
        <v>1.3220815752461321</v>
      </c>
      <c r="G9" s="1">
        <v>0.83018867924528306</v>
      </c>
      <c r="H9" s="1">
        <v>0.88754716981132087</v>
      </c>
      <c r="I9" s="1">
        <v>0.53185595567867039</v>
      </c>
      <c r="K9">
        <f t="shared" si="0"/>
        <v>0.7966823274028918</v>
      </c>
      <c r="L9" s="19">
        <f t="shared" si="1"/>
        <v>0.80235223201489747</v>
      </c>
    </row>
    <row r="10" spans="1:12" x14ac:dyDescent="0.25">
      <c r="A10" s="1" t="s">
        <v>14</v>
      </c>
      <c r="B10" s="1">
        <v>0.92541289291422468</v>
      </c>
      <c r="C10" s="1">
        <v>0.40668775417984632</v>
      </c>
      <c r="D10" s="1">
        <v>0.81620626151012887</v>
      </c>
      <c r="E10" s="1">
        <v>0.95076572585748642</v>
      </c>
      <c r="F10" s="1">
        <v>1.6919675755342667</v>
      </c>
      <c r="G10" s="1">
        <v>0.73780668046112907</v>
      </c>
      <c r="H10" s="1">
        <v>0.62085691188358927</v>
      </c>
      <c r="I10" s="1">
        <v>0.89820359281437134</v>
      </c>
      <c r="K10">
        <f t="shared" si="0"/>
        <v>0.85720492716225016</v>
      </c>
      <c r="L10" s="19">
        <f t="shared" si="1"/>
        <v>0.86330556477246956</v>
      </c>
    </row>
    <row r="11" spans="1:12" x14ac:dyDescent="0.25">
      <c r="A11" s="1" t="s">
        <v>15</v>
      </c>
      <c r="B11" s="1">
        <v>0.86486486486486491</v>
      </c>
      <c r="C11" s="1">
        <v>1.1376373287248487</v>
      </c>
      <c r="D11" s="1">
        <v>1.0212765957446808</v>
      </c>
      <c r="E11" s="1">
        <v>1.0843174951936283</v>
      </c>
      <c r="F11" s="1">
        <v>1.2243146603098929</v>
      </c>
      <c r="G11" s="1">
        <v>1.1042471042471043</v>
      </c>
      <c r="H11" s="1">
        <v>0.54946852003270641</v>
      </c>
      <c r="I11" s="1">
        <v>0.20027816411682892</v>
      </c>
      <c r="K11">
        <f t="shared" si="0"/>
        <v>1.0527970454691546</v>
      </c>
      <c r="L11" s="19">
        <f t="shared" si="1"/>
        <v>1.060289691682446</v>
      </c>
    </row>
    <row r="12" spans="1:12" x14ac:dyDescent="0.25">
      <c r="A12" s="1" t="s">
        <v>16</v>
      </c>
      <c r="B12" s="1">
        <v>0.97595531639534105</v>
      </c>
      <c r="C12" s="1">
        <v>0.89547499338449321</v>
      </c>
      <c r="D12" s="1">
        <v>1.0018656716417909</v>
      </c>
      <c r="E12" s="1">
        <v>1.2053945124786853</v>
      </c>
      <c r="F12" s="1">
        <v>1.163604162054461</v>
      </c>
      <c r="G12" s="1">
        <v>1.4590673575129534</v>
      </c>
      <c r="H12" s="1">
        <v>1.0974978429680757</v>
      </c>
      <c r="I12" s="1">
        <v>0.86111111111111116</v>
      </c>
      <c r="K12">
        <f t="shared" si="0"/>
        <v>1.0496817573049333</v>
      </c>
      <c r="L12" s="19">
        <f t="shared" si="1"/>
        <v>1.0571522323389195</v>
      </c>
    </row>
    <row r="13" spans="1:12" x14ac:dyDescent="0.25">
      <c r="A13" s="1" t="s">
        <v>17</v>
      </c>
      <c r="B13" s="1">
        <v>1.0621581302834409</v>
      </c>
      <c r="C13" s="1">
        <v>1.1477700161203652</v>
      </c>
      <c r="D13" s="1">
        <v>0.86054626398748657</v>
      </c>
      <c r="E13" s="1">
        <v>1.30893883951908</v>
      </c>
      <c r="F13" s="1">
        <v>1.2807424593967516</v>
      </c>
      <c r="G13" s="1">
        <v>1.7301927194860813</v>
      </c>
      <c r="H13" s="1">
        <v>1.0207939508506618</v>
      </c>
      <c r="I13" s="1">
        <v>0.74121405750798719</v>
      </c>
      <c r="K13">
        <f t="shared" si="0"/>
        <v>1.104964073201903</v>
      </c>
      <c r="L13" s="19">
        <f t="shared" si="1"/>
        <v>1.1128279866831665</v>
      </c>
    </row>
    <row r="14" spans="1:12" x14ac:dyDescent="0.25">
      <c r="K14">
        <f>SUM(K2:K13)</f>
        <v>11.915200765163693</v>
      </c>
      <c r="L14">
        <f>SUM(L2:L13)</f>
        <v>11.999999999999998</v>
      </c>
    </row>
    <row r="16" spans="1:12" x14ac:dyDescent="0.25">
      <c r="B16" t="s">
        <v>26</v>
      </c>
      <c r="C16">
        <f>12/K14</f>
        <v>1.0071168951751308</v>
      </c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workbookViewId="0">
      <selection sqref="A1:L16"/>
    </sheetView>
  </sheetViews>
  <sheetFormatPr defaultRowHeight="15" x14ac:dyDescent="0.25"/>
  <sheetData>
    <row r="1" spans="1:12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 t="s">
        <v>20</v>
      </c>
      <c r="L1" t="s">
        <v>34</v>
      </c>
    </row>
    <row r="2" spans="1:12" x14ac:dyDescent="0.25">
      <c r="A2" s="1" t="s">
        <v>6</v>
      </c>
      <c r="B2" s="1"/>
      <c r="C2" s="1"/>
      <c r="D2" s="1"/>
      <c r="E2" s="1"/>
      <c r="F2" s="1"/>
      <c r="G2" s="1"/>
      <c r="H2" s="1"/>
      <c r="I2" s="1">
        <v>1.3748443337484435</v>
      </c>
      <c r="J2" s="1">
        <v>0.45390070921985815</v>
      </c>
      <c r="K2">
        <f t="shared" ref="K2:K13" si="0">MEDIAN(B2:J2)</f>
        <v>0.91437252148415082</v>
      </c>
      <c r="L2" s="19">
        <f t="shared" ref="L2:L13" si="1">K2*$C$16</f>
        <v>0.81532513297443809</v>
      </c>
    </row>
    <row r="3" spans="1:12" x14ac:dyDescent="0.25">
      <c r="A3" s="1" t="s">
        <v>7</v>
      </c>
      <c r="B3" s="1"/>
      <c r="C3" s="1"/>
      <c r="D3" s="1"/>
      <c r="E3" s="1"/>
      <c r="F3" s="1"/>
      <c r="G3" s="1"/>
      <c r="H3" s="1"/>
      <c r="I3" s="1">
        <v>1.4906832298136647</v>
      </c>
      <c r="J3" s="1">
        <v>1.479892761394102</v>
      </c>
      <c r="K3">
        <f t="shared" si="0"/>
        <v>1.4852879956038834</v>
      </c>
      <c r="L3" s="19">
        <f t="shared" si="1"/>
        <v>1.3243974464099897</v>
      </c>
    </row>
    <row r="4" spans="1:12" x14ac:dyDescent="0.25">
      <c r="A4" s="1" t="s">
        <v>8</v>
      </c>
      <c r="B4" s="1"/>
      <c r="C4" s="1"/>
      <c r="D4" s="1"/>
      <c r="E4" s="1"/>
      <c r="F4" s="1"/>
      <c r="G4" s="1"/>
      <c r="H4" s="1"/>
      <c r="I4" s="1">
        <v>1.5600000000000003</v>
      </c>
      <c r="J4" s="1">
        <v>1.5412844036697249</v>
      </c>
      <c r="K4">
        <f t="shared" si="0"/>
        <v>1.5506422018348625</v>
      </c>
      <c r="L4" s="19">
        <f t="shared" si="1"/>
        <v>1.3826723022632945</v>
      </c>
    </row>
    <row r="5" spans="1:12" x14ac:dyDescent="0.25">
      <c r="A5" s="1" t="s">
        <v>9</v>
      </c>
      <c r="B5" s="1"/>
      <c r="C5" s="1"/>
      <c r="D5" s="1"/>
      <c r="E5" s="1"/>
      <c r="F5" s="1"/>
      <c r="G5" s="1"/>
      <c r="H5" s="1"/>
      <c r="I5" s="1">
        <v>1.3283018867924528</v>
      </c>
      <c r="J5" s="1">
        <v>0.71287128712871284</v>
      </c>
      <c r="K5">
        <f t="shared" si="0"/>
        <v>1.0205865869605828</v>
      </c>
      <c r="L5" s="19">
        <f t="shared" si="1"/>
        <v>0.91003379385782246</v>
      </c>
    </row>
    <row r="6" spans="1:12" x14ac:dyDescent="0.25">
      <c r="A6" s="1" t="s">
        <v>10</v>
      </c>
      <c r="B6" s="1"/>
      <c r="C6" s="1"/>
      <c r="D6" s="1"/>
      <c r="E6" s="1"/>
      <c r="F6" s="1"/>
      <c r="G6" s="1"/>
      <c r="H6" s="1"/>
      <c r="I6" s="1">
        <v>1.5073891625615765</v>
      </c>
      <c r="K6">
        <f t="shared" si="0"/>
        <v>1.5073891625615765</v>
      </c>
      <c r="L6" s="19">
        <f t="shared" si="1"/>
        <v>1.3441045531583673</v>
      </c>
    </row>
    <row r="7" spans="1:12" x14ac:dyDescent="0.25">
      <c r="A7" s="1" t="s">
        <v>11</v>
      </c>
      <c r="B7" s="1"/>
      <c r="C7" s="1"/>
      <c r="D7" s="1"/>
      <c r="E7" s="1"/>
      <c r="F7" s="1"/>
      <c r="G7" s="1"/>
      <c r="H7" s="1"/>
      <c r="I7" s="1">
        <v>0.72815533980582536</v>
      </c>
      <c r="K7">
        <f t="shared" si="0"/>
        <v>0.72815533980582536</v>
      </c>
      <c r="L7" s="19">
        <f t="shared" si="1"/>
        <v>0.64927951715959586</v>
      </c>
    </row>
    <row r="8" spans="1:12" x14ac:dyDescent="0.25">
      <c r="A8" s="1" t="s">
        <v>12</v>
      </c>
      <c r="B8" s="1"/>
      <c r="C8" s="1"/>
      <c r="D8" s="1"/>
      <c r="E8" s="1"/>
      <c r="F8" s="1"/>
      <c r="G8" s="1"/>
      <c r="H8" s="1">
        <v>2.0636942675159236</v>
      </c>
      <c r="I8" s="1">
        <v>0.79591836734693888</v>
      </c>
      <c r="K8">
        <f t="shared" si="0"/>
        <v>1.4298063174314311</v>
      </c>
      <c r="L8" s="19">
        <f t="shared" si="1"/>
        <v>1.2749256987680373</v>
      </c>
    </row>
    <row r="9" spans="1:12" x14ac:dyDescent="0.25">
      <c r="A9" s="1" t="s">
        <v>13</v>
      </c>
      <c r="B9" s="1"/>
      <c r="C9" s="1"/>
      <c r="D9" s="1"/>
      <c r="E9" s="1"/>
      <c r="F9" s="1"/>
      <c r="G9" s="1"/>
      <c r="H9" s="1">
        <v>2.1658536585365851</v>
      </c>
      <c r="I9" s="1">
        <v>1.3351877607788596</v>
      </c>
      <c r="K9">
        <f t="shared" si="0"/>
        <v>1.7505207096577222</v>
      </c>
      <c r="L9" s="19">
        <f t="shared" si="1"/>
        <v>1.5608994111716961</v>
      </c>
    </row>
    <row r="10" spans="1:12" x14ac:dyDescent="0.25">
      <c r="A10" s="1" t="s">
        <v>14</v>
      </c>
      <c r="B10" s="1"/>
      <c r="C10" s="1"/>
      <c r="D10" s="1"/>
      <c r="E10" s="1"/>
      <c r="F10" s="1"/>
      <c r="G10" s="1"/>
      <c r="H10" s="1">
        <v>1.4999999999999998</v>
      </c>
      <c r="I10" s="1">
        <v>0.87140695915279887</v>
      </c>
      <c r="K10">
        <f t="shared" si="0"/>
        <v>1.1857034795763992</v>
      </c>
      <c r="L10" s="19">
        <f t="shared" si="1"/>
        <v>1.0572647629269756</v>
      </c>
    </row>
    <row r="11" spans="1:12" x14ac:dyDescent="0.25">
      <c r="A11" s="1" t="s">
        <v>15</v>
      </c>
      <c r="B11" s="1"/>
      <c r="C11" s="1"/>
      <c r="D11" s="1"/>
      <c r="E11" s="1"/>
      <c r="F11" s="1"/>
      <c r="G11" s="1"/>
      <c r="H11" s="1">
        <v>0.35526315789473684</v>
      </c>
      <c r="I11" s="1">
        <v>0.48403361344537821</v>
      </c>
      <c r="K11">
        <f t="shared" si="0"/>
        <v>0.41964838567005752</v>
      </c>
      <c r="L11" s="19">
        <f t="shared" si="1"/>
        <v>0.37419089901519809</v>
      </c>
    </row>
    <row r="12" spans="1:12" x14ac:dyDescent="0.25">
      <c r="A12" s="1" t="s">
        <v>16</v>
      </c>
      <c r="B12" s="1"/>
      <c r="C12" s="1"/>
      <c r="D12" s="1"/>
      <c r="E12" s="1"/>
      <c r="F12" s="1"/>
      <c r="G12" s="1"/>
      <c r="H12" s="1">
        <v>0.23897581792318634</v>
      </c>
      <c r="I12" s="1">
        <v>0.97109826589595372</v>
      </c>
      <c r="K12">
        <f t="shared" si="0"/>
        <v>0.60503704190957008</v>
      </c>
      <c r="L12" s="19">
        <f t="shared" si="1"/>
        <v>0.53949773758367636</v>
      </c>
    </row>
    <row r="13" spans="1:12" x14ac:dyDescent="0.25">
      <c r="A13" s="1" t="s">
        <v>17</v>
      </c>
      <c r="B13" s="1"/>
      <c r="C13" s="1"/>
      <c r="D13" s="1"/>
      <c r="E13" s="1"/>
      <c r="F13" s="1"/>
      <c r="G13" s="1"/>
      <c r="H13" s="1">
        <v>0.67779204107830548</v>
      </c>
      <c r="I13" s="1">
        <v>1.0434782608695652</v>
      </c>
      <c r="K13">
        <f t="shared" si="0"/>
        <v>0.86063515097393539</v>
      </c>
      <c r="L13" s="19">
        <f t="shared" si="1"/>
        <v>0.76740874471090748</v>
      </c>
    </row>
    <row r="14" spans="1:12" x14ac:dyDescent="0.25">
      <c r="K14">
        <f>SUM(K2:K13)</f>
        <v>13.457784893469999</v>
      </c>
      <c r="L14">
        <f>SUM(L2:L13)</f>
        <v>12</v>
      </c>
    </row>
    <row r="16" spans="1:12" x14ac:dyDescent="0.25">
      <c r="B16" t="s">
        <v>26</v>
      </c>
      <c r="C16">
        <f>12/K14</f>
        <v>0.8916772035658449</v>
      </c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workbookViewId="0">
      <selection activeCell="I6" sqref="I6"/>
    </sheetView>
  </sheetViews>
  <sheetFormatPr defaultRowHeight="15" x14ac:dyDescent="0.25"/>
  <sheetData>
    <row r="1" spans="1:12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 t="s">
        <v>20</v>
      </c>
      <c r="L1" t="s">
        <v>34</v>
      </c>
    </row>
    <row r="2" spans="1:12" x14ac:dyDescent="0.25">
      <c r="A2" s="1" t="s">
        <v>6</v>
      </c>
      <c r="B2" s="1"/>
      <c r="C2" s="1">
        <v>1.0411514291506183</v>
      </c>
      <c r="D2" s="1">
        <v>0.4338537387017255</v>
      </c>
      <c r="E2" s="1">
        <v>1.0829015544041452</v>
      </c>
      <c r="F2" s="1">
        <v>1.5402985074626865</v>
      </c>
      <c r="G2" s="1">
        <v>1.1741409435061154</v>
      </c>
      <c r="H2" s="1">
        <v>1.1741409435061154</v>
      </c>
      <c r="I2" s="1">
        <v>0.99891891891891882</v>
      </c>
      <c r="J2" s="1">
        <v>1.0572687224669604</v>
      </c>
      <c r="K2">
        <f t="shared" ref="K2:K13" si="0">MEDIAN(B2:J2)</f>
        <v>1.0700851384355528</v>
      </c>
      <c r="L2" s="19">
        <f t="shared" ref="L2:L13" si="1">K2*$C$16</f>
        <v>1.0706154559833776</v>
      </c>
    </row>
    <row r="3" spans="1:12" x14ac:dyDescent="0.25">
      <c r="A3" s="1" t="s">
        <v>7</v>
      </c>
      <c r="B3" s="1"/>
      <c r="C3" s="1">
        <v>0.62299736361792746</v>
      </c>
      <c r="D3" s="1">
        <v>0.56532791052364006</v>
      </c>
      <c r="E3" s="1">
        <v>0.92525165988434355</v>
      </c>
      <c r="F3" s="1">
        <v>1.062200956937799</v>
      </c>
      <c r="G3" s="1">
        <v>1.062200956937799</v>
      </c>
      <c r="H3" s="1">
        <v>0.85475379374419336</v>
      </c>
      <c r="I3" s="1">
        <v>0.75915649278579345</v>
      </c>
      <c r="J3" s="1">
        <v>0.3180722891566265</v>
      </c>
      <c r="K3">
        <f t="shared" si="0"/>
        <v>0.8069551432649934</v>
      </c>
      <c r="L3" s="19">
        <f t="shared" si="1"/>
        <v>0.80735505768059457</v>
      </c>
    </row>
    <row r="4" spans="1:12" x14ac:dyDescent="0.25">
      <c r="A4" s="1" t="s">
        <v>8</v>
      </c>
      <c r="B4" s="1"/>
      <c r="C4" s="1">
        <v>1.0232558139534884</v>
      </c>
      <c r="D4" s="1">
        <v>0.96182414924857496</v>
      </c>
      <c r="E4" s="1">
        <v>1.1021459227467811</v>
      </c>
      <c r="F4" s="1">
        <v>1.1445710857828433</v>
      </c>
      <c r="G4" s="1">
        <v>1.1445710857828433</v>
      </c>
      <c r="H4" s="1">
        <v>1.098814229249012</v>
      </c>
      <c r="I4" s="1">
        <v>1.0834285714285716</v>
      </c>
      <c r="J4" s="1">
        <v>6.4085447263017348E-2</v>
      </c>
      <c r="K4">
        <f t="shared" si="0"/>
        <v>1.0911214003387917</v>
      </c>
      <c r="L4" s="19">
        <f t="shared" si="1"/>
        <v>1.0916621431307652</v>
      </c>
    </row>
    <row r="5" spans="1:12" x14ac:dyDescent="0.25">
      <c r="A5" s="1" t="s">
        <v>9</v>
      </c>
      <c r="B5" s="1"/>
      <c r="C5" s="1">
        <v>1.0271041369472182</v>
      </c>
      <c r="D5" s="1">
        <v>0.96927129060579453</v>
      </c>
      <c r="E5" s="1">
        <v>1.0472727272727274</v>
      </c>
      <c r="F5" s="1">
        <v>7.4051218759642073E-2</v>
      </c>
      <c r="G5" s="1">
        <v>7.4051218759642073E-2</v>
      </c>
      <c r="H5" s="1">
        <v>0.96199032480995161</v>
      </c>
      <c r="I5" s="1">
        <v>0.92089728453364827</v>
      </c>
      <c r="J5" s="1">
        <v>0.25493171471927162</v>
      </c>
      <c r="K5">
        <f t="shared" si="0"/>
        <v>0.94144380467179989</v>
      </c>
      <c r="L5" s="19">
        <f t="shared" si="1"/>
        <v>0.94191036957582086</v>
      </c>
    </row>
    <row r="6" spans="1:12" x14ac:dyDescent="0.25">
      <c r="A6" s="1" t="s">
        <v>10</v>
      </c>
      <c r="B6" s="1"/>
      <c r="C6" s="1">
        <v>0.87155963302752293</v>
      </c>
      <c r="D6" s="1">
        <v>0.94459988808058193</v>
      </c>
      <c r="E6" s="1">
        <v>0.87704213241616513</v>
      </c>
      <c r="F6" s="1">
        <v>2.2443890274314211E-2</v>
      </c>
      <c r="G6" s="1">
        <v>2.2443890274314211E-2</v>
      </c>
      <c r="H6" s="1">
        <v>1.1016393442622952</v>
      </c>
      <c r="I6" s="1">
        <v>1.0984326018808779</v>
      </c>
      <c r="J6" s="1"/>
      <c r="K6">
        <f t="shared" si="0"/>
        <v>0.87704213241616513</v>
      </c>
      <c r="L6" s="19">
        <f t="shared" si="1"/>
        <v>0.87747678085328107</v>
      </c>
    </row>
    <row r="7" spans="1:12" x14ac:dyDescent="0.25">
      <c r="A7" s="1" t="s">
        <v>11</v>
      </c>
      <c r="B7" s="1"/>
      <c r="C7" s="1">
        <v>0.82072977260708624</v>
      </c>
      <c r="D7" s="1">
        <v>1.5301689460981498</v>
      </c>
      <c r="E7" s="1">
        <v>1.0091984231274638</v>
      </c>
      <c r="F7" s="1">
        <v>0.37712130735386556</v>
      </c>
      <c r="G7" s="1">
        <v>0.37712130735386556</v>
      </c>
      <c r="H7" s="1">
        <v>0.96477794793261862</v>
      </c>
      <c r="I7" s="1">
        <v>1.125925925925926</v>
      </c>
      <c r="K7">
        <f t="shared" si="0"/>
        <v>0.96477794793261862</v>
      </c>
      <c r="L7" s="19">
        <f t="shared" si="1"/>
        <v>0.965256076875042</v>
      </c>
    </row>
    <row r="8" spans="1:12" x14ac:dyDescent="0.25">
      <c r="A8" s="1" t="s">
        <v>12</v>
      </c>
      <c r="B8" s="1">
        <v>1.1368833714472395</v>
      </c>
      <c r="C8" s="1">
        <v>0.83942108890420408</v>
      </c>
      <c r="D8" s="1">
        <v>0.94795309607076739</v>
      </c>
      <c r="E8" s="1">
        <v>1.0631578947368421</v>
      </c>
      <c r="F8" s="1">
        <v>1.2897377792165752</v>
      </c>
      <c r="G8" s="1">
        <v>1.2897377792165752</v>
      </c>
      <c r="H8" s="1">
        <v>0.93925805136567464</v>
      </c>
      <c r="I8" s="1">
        <v>0.86877828054298645</v>
      </c>
      <c r="K8">
        <f t="shared" si="0"/>
        <v>1.0055554954038048</v>
      </c>
      <c r="L8" s="19">
        <f t="shared" si="1"/>
        <v>1.0060538330643989</v>
      </c>
    </row>
    <row r="9" spans="1:12" x14ac:dyDescent="0.25">
      <c r="A9" s="1" t="s">
        <v>13</v>
      </c>
      <c r="B9" s="1">
        <v>1.0717241379310345</v>
      </c>
      <c r="C9" s="1">
        <v>1.4456312379618281</v>
      </c>
      <c r="D9" s="1">
        <v>0.82063587282543493</v>
      </c>
      <c r="E9" s="1">
        <v>1.0480811645346271</v>
      </c>
      <c r="F9" s="1">
        <v>1.818544366899302</v>
      </c>
      <c r="G9" s="1">
        <v>1.818544366899302</v>
      </c>
      <c r="H9" s="1">
        <v>0.96875</v>
      </c>
      <c r="I9" s="1">
        <v>0.71614384085692429</v>
      </c>
      <c r="K9">
        <f t="shared" si="0"/>
        <v>1.0599026512328309</v>
      </c>
      <c r="L9" s="19">
        <f t="shared" si="1"/>
        <v>1.0604279224984019</v>
      </c>
    </row>
    <row r="10" spans="1:12" x14ac:dyDescent="0.25">
      <c r="A10" s="1" t="s">
        <v>14</v>
      </c>
      <c r="B10" s="1">
        <v>1.1084763758626792</v>
      </c>
      <c r="C10" s="1">
        <v>0.61409921671018275</v>
      </c>
      <c r="D10" s="1">
        <v>0.99363057324840764</v>
      </c>
      <c r="E10" s="1">
        <v>0.92826624690802784</v>
      </c>
      <c r="F10" s="1">
        <v>1.0717185385656294</v>
      </c>
      <c r="G10" s="1">
        <v>1.0717185385656294</v>
      </c>
      <c r="H10" s="1">
        <v>0.81244281793229645</v>
      </c>
      <c r="I10" s="1">
        <v>0.93658536585365859</v>
      </c>
      <c r="K10">
        <f t="shared" si="0"/>
        <v>0.96510796955103317</v>
      </c>
      <c r="L10" s="19">
        <f t="shared" si="1"/>
        <v>0.96558626204703668</v>
      </c>
    </row>
    <row r="11" spans="1:12" x14ac:dyDescent="0.25">
      <c r="A11" s="1" t="s">
        <v>15</v>
      </c>
      <c r="B11" s="1">
        <v>0.92490545650999456</v>
      </c>
      <c r="C11" s="1">
        <v>1.380787836903939</v>
      </c>
      <c r="D11" s="1">
        <v>0.85783132530120487</v>
      </c>
      <c r="E11" s="1">
        <v>1.3091948546927106</v>
      </c>
      <c r="F11" s="1">
        <v>1.388560157790927</v>
      </c>
      <c r="G11" s="1">
        <v>1.388560157790927</v>
      </c>
      <c r="H11" s="1">
        <v>1.0640963855421688</v>
      </c>
      <c r="I11" s="1">
        <v>1.0822281167108754</v>
      </c>
      <c r="K11">
        <f t="shared" si="0"/>
        <v>1.195711485701793</v>
      </c>
      <c r="L11" s="19">
        <f t="shared" si="1"/>
        <v>1.1963040617130163</v>
      </c>
    </row>
    <row r="12" spans="1:12" x14ac:dyDescent="0.25">
      <c r="A12" s="1" t="s">
        <v>16</v>
      </c>
      <c r="B12" s="1">
        <v>0.81014546810891452</v>
      </c>
      <c r="C12" s="1">
        <v>1.593412249099331</v>
      </c>
      <c r="D12" s="1">
        <v>1.0160797883167108</v>
      </c>
      <c r="E12" s="1">
        <v>0.83815480844409695</v>
      </c>
      <c r="F12" s="1">
        <v>1.1299296851115868</v>
      </c>
      <c r="G12" s="1">
        <v>1.1299296851115868</v>
      </c>
      <c r="H12" s="1">
        <v>1.0837138508371384</v>
      </c>
      <c r="I12" s="1">
        <v>1.7046728971962619</v>
      </c>
      <c r="K12">
        <f t="shared" si="0"/>
        <v>1.1068217679743626</v>
      </c>
      <c r="L12" s="19">
        <f t="shared" si="1"/>
        <v>1.1073702916242933</v>
      </c>
    </row>
    <row r="13" spans="1:12" x14ac:dyDescent="0.25">
      <c r="A13" s="1" t="s">
        <v>17</v>
      </c>
      <c r="B13" s="1">
        <v>0.74766355140186913</v>
      </c>
      <c r="C13" s="1">
        <v>1.5871421396283274</v>
      </c>
      <c r="D13" s="1">
        <v>0.93532757531072253</v>
      </c>
      <c r="E13" s="1">
        <v>1.1768707482993197</v>
      </c>
      <c r="F13" s="1">
        <v>0.88373441577268785</v>
      </c>
      <c r="G13" s="1">
        <v>0.88373441577268785</v>
      </c>
      <c r="H13" s="1">
        <v>0.74960296453149811</v>
      </c>
      <c r="I13" s="1">
        <v>3.4626865671641789</v>
      </c>
      <c r="K13">
        <f t="shared" si="0"/>
        <v>0.90953099554170524</v>
      </c>
      <c r="L13" s="19">
        <f t="shared" si="1"/>
        <v>0.9099817449539731</v>
      </c>
    </row>
    <row r="14" spans="1:12" x14ac:dyDescent="0.25">
      <c r="K14">
        <f>SUM(K2:K13)</f>
        <v>11.99405593246545</v>
      </c>
      <c r="L14">
        <f>SUM(L2:L13)</f>
        <v>12.000000000000002</v>
      </c>
    </row>
    <row r="16" spans="1:12" x14ac:dyDescent="0.25">
      <c r="B16" t="s">
        <v>26</v>
      </c>
      <c r="C16">
        <f>12/K14</f>
        <v>1.000495584443496</v>
      </c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Monthly</vt:lpstr>
      <vt:lpstr>Sheet1</vt:lpstr>
      <vt:lpstr>SI - Multiplier</vt:lpstr>
      <vt:lpstr>Pro2.6_Sedan</vt:lpstr>
      <vt:lpstr>Probs2.6_MPV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2024-11-27T12:44:29Z</dcterms:created>
  <dcterms:modified xsi:type="dcterms:W3CDTF">2024-12-05T07:37:40Z</dcterms:modified>
</cp:coreProperties>
</file>