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25365" windowHeight="16440" tabRatio="500"/>
  </bookViews>
  <sheets>
    <sheet name="Sample normalized" sheetId="4" r:id="rId1"/>
    <sheet name="Data EAA" sheetId="3" r:id="rId2"/>
    <sheet name="Data All AA" sheetId="2" r:id="rId3"/>
    <sheet name="Data table" sheetId="1" r:id="rId4"/>
    <sheet name="Scott 2006" sheetId="5" r:id="rId5"/>
    <sheet name="Larsen 2009" sheetId="6" r:id="rId6"/>
    <sheet name="Larsen 2012" sheetId="7" r:id="rId7"/>
    <sheet name="Larsen 2013" sheetId="8" r:id="rId8"/>
  </sheets>
  <calcPr calcId="114210" concurrentCalc="0"/>
</workbook>
</file>

<file path=xl/calcChain.xml><?xml version="1.0" encoding="utf-8"?>
<calcChain xmlns="http://schemas.openxmlformats.org/spreadsheetml/2006/main">
  <c r="K78" i="4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P97"/>
  <c r="K98"/>
  <c r="L98"/>
  <c r="M98"/>
  <c r="N98"/>
  <c r="O98"/>
  <c r="P98"/>
  <c r="K123" i="8"/>
  <c r="J123"/>
  <c r="I123"/>
  <c r="H123"/>
  <c r="G123"/>
  <c r="F123"/>
  <c r="E123"/>
  <c r="D123"/>
  <c r="K122"/>
  <c r="J122"/>
  <c r="I122"/>
  <c r="H122"/>
  <c r="G122"/>
  <c r="F122"/>
  <c r="E122"/>
  <c r="D122"/>
  <c r="K121"/>
  <c r="J121"/>
  <c r="I121"/>
  <c r="H121"/>
  <c r="G121"/>
  <c r="F121"/>
  <c r="E121"/>
  <c r="D121"/>
  <c r="K120"/>
  <c r="J120"/>
  <c r="I120"/>
  <c r="H120"/>
  <c r="G120"/>
  <c r="F120"/>
  <c r="E120"/>
  <c r="D120"/>
  <c r="K118"/>
  <c r="J118"/>
  <c r="I118"/>
  <c r="H118"/>
  <c r="G118"/>
  <c r="F118"/>
  <c r="E118"/>
  <c r="D118"/>
  <c r="K117"/>
  <c r="J117"/>
  <c r="I117"/>
  <c r="H117"/>
  <c r="G117"/>
  <c r="F117"/>
  <c r="E117"/>
  <c r="D117"/>
  <c r="K115"/>
  <c r="J115"/>
  <c r="I115"/>
  <c r="H115"/>
  <c r="G115"/>
  <c r="F115"/>
  <c r="E115"/>
  <c r="D115"/>
  <c r="K114"/>
  <c r="J114"/>
  <c r="I114"/>
  <c r="H114"/>
  <c r="G114"/>
  <c r="F114"/>
  <c r="E114"/>
  <c r="D114"/>
  <c r="K113"/>
  <c r="J113"/>
  <c r="I113"/>
  <c r="H113"/>
  <c r="G113"/>
  <c r="F113"/>
  <c r="E113"/>
  <c r="D113"/>
  <c r="K112"/>
  <c r="J112"/>
  <c r="I112"/>
  <c r="H112"/>
  <c r="G112"/>
  <c r="F112"/>
  <c r="E112"/>
  <c r="D112"/>
  <c r="K111"/>
  <c r="J111"/>
  <c r="I111"/>
  <c r="H111"/>
  <c r="G111"/>
  <c r="F111"/>
  <c r="E111"/>
  <c r="D111"/>
  <c r="K110"/>
  <c r="J110"/>
  <c r="I110"/>
  <c r="H110"/>
  <c r="G110"/>
  <c r="F110"/>
  <c r="E110"/>
  <c r="D110"/>
  <c r="K109"/>
  <c r="J109"/>
  <c r="I109"/>
  <c r="H109"/>
  <c r="G109"/>
  <c r="F109"/>
  <c r="E109"/>
  <c r="D109"/>
  <c r="K107"/>
  <c r="J107"/>
  <c r="I107"/>
  <c r="H107"/>
  <c r="G107"/>
  <c r="F107"/>
  <c r="E107"/>
  <c r="D107"/>
  <c r="K106"/>
  <c r="J106"/>
  <c r="I106"/>
  <c r="H106"/>
  <c r="G106"/>
  <c r="F106"/>
  <c r="E106"/>
  <c r="D106"/>
  <c r="K105"/>
  <c r="J105"/>
  <c r="I105"/>
  <c r="H105"/>
  <c r="G105"/>
  <c r="F105"/>
  <c r="E105"/>
  <c r="D105"/>
  <c r="K104"/>
  <c r="J104"/>
  <c r="I104"/>
  <c r="H104"/>
  <c r="G104"/>
  <c r="F104"/>
  <c r="E104"/>
  <c r="D104"/>
  <c r="K103"/>
  <c r="J103"/>
  <c r="I103"/>
  <c r="H103"/>
  <c r="G103"/>
  <c r="F103"/>
  <c r="E103"/>
  <c r="D103"/>
  <c r="K102"/>
  <c r="J102"/>
  <c r="I102"/>
  <c r="H102"/>
  <c r="G102"/>
  <c r="F102"/>
  <c r="E102"/>
  <c r="D102"/>
  <c r="K101"/>
  <c r="J101"/>
  <c r="I101"/>
  <c r="H101"/>
  <c r="G101"/>
  <c r="F101"/>
  <c r="E101"/>
  <c r="D101"/>
  <c r="K100"/>
  <c r="J100"/>
  <c r="I100"/>
  <c r="H100"/>
  <c r="G100"/>
  <c r="F100"/>
  <c r="E100"/>
  <c r="D100"/>
  <c r="K99"/>
  <c r="J99"/>
  <c r="I99"/>
  <c r="H99"/>
  <c r="G99"/>
  <c r="F99"/>
  <c r="E99"/>
  <c r="D99"/>
  <c r="K98"/>
  <c r="J98"/>
  <c r="I98"/>
  <c r="H98"/>
  <c r="G98"/>
  <c r="F98"/>
  <c r="E98"/>
  <c r="D98"/>
  <c r="K97"/>
  <c r="J97"/>
  <c r="I97"/>
  <c r="H97"/>
  <c r="G97"/>
  <c r="F97"/>
  <c r="E97"/>
  <c r="D97"/>
  <c r="K96"/>
  <c r="J96"/>
  <c r="I96"/>
  <c r="H96"/>
  <c r="G96"/>
  <c r="F96"/>
  <c r="E96"/>
  <c r="D96"/>
  <c r="K94"/>
  <c r="J94"/>
  <c r="I94"/>
  <c r="H94"/>
  <c r="G94"/>
  <c r="F94"/>
  <c r="E94"/>
  <c r="D94"/>
  <c r="K93"/>
  <c r="J93"/>
  <c r="I93"/>
  <c r="H93"/>
  <c r="G93"/>
  <c r="F93"/>
  <c r="E93"/>
  <c r="D93"/>
  <c r="K91"/>
  <c r="J91"/>
  <c r="I91"/>
  <c r="H91"/>
  <c r="G91"/>
  <c r="F91"/>
  <c r="E91"/>
  <c r="D91"/>
  <c r="K90"/>
  <c r="J90"/>
  <c r="I90"/>
  <c r="H90"/>
  <c r="G90"/>
  <c r="F90"/>
  <c r="E90"/>
  <c r="D90"/>
  <c r="K89"/>
  <c r="J89"/>
  <c r="I89"/>
  <c r="H89"/>
  <c r="G89"/>
  <c r="F89"/>
  <c r="E89"/>
  <c r="D89"/>
  <c r="K88"/>
  <c r="J88"/>
  <c r="I88"/>
  <c r="H88"/>
  <c r="G88"/>
  <c r="F88"/>
  <c r="E88"/>
  <c r="D88"/>
  <c r="K87"/>
  <c r="J87"/>
  <c r="I87"/>
  <c r="H87"/>
  <c r="G87"/>
  <c r="F87"/>
  <c r="E87"/>
  <c r="D87"/>
  <c r="K86"/>
  <c r="J86"/>
  <c r="I86"/>
  <c r="H86"/>
  <c r="G86"/>
  <c r="F86"/>
  <c r="E86"/>
  <c r="D86"/>
  <c r="K85"/>
  <c r="J85"/>
  <c r="I85"/>
  <c r="H85"/>
  <c r="G85"/>
  <c r="F85"/>
  <c r="E85"/>
  <c r="D85"/>
  <c r="K84"/>
  <c r="J84"/>
  <c r="I84"/>
  <c r="H84"/>
  <c r="G84"/>
  <c r="F84"/>
  <c r="E84"/>
  <c r="D84"/>
  <c r="K83"/>
  <c r="J83"/>
  <c r="I83"/>
  <c r="H83"/>
  <c r="G83"/>
  <c r="F83"/>
  <c r="E83"/>
  <c r="D83"/>
  <c r="K82"/>
  <c r="J82"/>
  <c r="I82"/>
  <c r="H82"/>
  <c r="G82"/>
  <c r="F82"/>
  <c r="E82"/>
  <c r="D82"/>
  <c r="K81"/>
  <c r="J81"/>
  <c r="I81"/>
  <c r="H81"/>
  <c r="G81"/>
  <c r="F81"/>
  <c r="E81"/>
  <c r="D81"/>
  <c r="K80"/>
  <c r="J80"/>
  <c r="I80"/>
  <c r="H80"/>
  <c r="G80"/>
  <c r="F80"/>
  <c r="E80"/>
  <c r="D80"/>
  <c r="K79"/>
  <c r="J79"/>
  <c r="I79"/>
  <c r="H79"/>
  <c r="G79"/>
  <c r="F79"/>
  <c r="E79"/>
  <c r="D79"/>
  <c r="K78"/>
  <c r="J78"/>
  <c r="I78"/>
  <c r="H78"/>
  <c r="G78"/>
  <c r="F78"/>
  <c r="E78"/>
  <c r="D78"/>
  <c r="K77"/>
  <c r="J77"/>
  <c r="I77"/>
  <c r="H77"/>
  <c r="G77"/>
  <c r="F77"/>
  <c r="E77"/>
  <c r="D77"/>
  <c r="K76"/>
  <c r="J76"/>
  <c r="I76"/>
  <c r="H76"/>
  <c r="G76"/>
  <c r="F76"/>
  <c r="E76"/>
  <c r="D76"/>
  <c r="K75"/>
  <c r="J75"/>
  <c r="I75"/>
  <c r="H75"/>
  <c r="G75"/>
  <c r="F75"/>
  <c r="E75"/>
  <c r="D75"/>
  <c r="K74"/>
  <c r="J74"/>
  <c r="I74"/>
  <c r="H74"/>
  <c r="G74"/>
  <c r="F74"/>
  <c r="E74"/>
  <c r="D74"/>
  <c r="K73"/>
  <c r="J73"/>
  <c r="I73"/>
  <c r="H73"/>
  <c r="G73"/>
  <c r="F73"/>
  <c r="E73"/>
  <c r="D73"/>
  <c r="K72"/>
  <c r="J72"/>
  <c r="I72"/>
  <c r="H72"/>
  <c r="G72"/>
  <c r="F72"/>
  <c r="E72"/>
  <c r="D72"/>
  <c r="K71"/>
  <c r="J71"/>
  <c r="I71"/>
  <c r="H71"/>
  <c r="G71"/>
  <c r="F71"/>
  <c r="E71"/>
  <c r="D71"/>
  <c r="K70"/>
  <c r="J70"/>
  <c r="I70"/>
  <c r="H70"/>
  <c r="G70"/>
  <c r="F70"/>
  <c r="E70"/>
  <c r="D70"/>
  <c r="K69"/>
  <c r="J69"/>
  <c r="I69"/>
  <c r="H69"/>
  <c r="G69"/>
  <c r="F69"/>
  <c r="E69"/>
  <c r="D69"/>
  <c r="K68"/>
  <c r="J68"/>
  <c r="I68"/>
  <c r="H68"/>
  <c r="G68"/>
  <c r="F68"/>
  <c r="E68"/>
  <c r="D68"/>
  <c r="K67"/>
  <c r="J67"/>
  <c r="I67"/>
  <c r="H67"/>
  <c r="G67"/>
  <c r="F67"/>
  <c r="E67"/>
  <c r="D67"/>
  <c r="K66"/>
  <c r="J66"/>
  <c r="I66"/>
  <c r="H66"/>
  <c r="G66"/>
  <c r="F66"/>
  <c r="E66"/>
  <c r="D66"/>
  <c r="K65"/>
  <c r="J65"/>
  <c r="I65"/>
  <c r="H65"/>
  <c r="G65"/>
  <c r="F65"/>
  <c r="E65"/>
  <c r="D65"/>
  <c r="K63"/>
  <c r="J63"/>
  <c r="I63"/>
  <c r="H63"/>
  <c r="G63"/>
  <c r="F63"/>
  <c r="E63"/>
  <c r="D63"/>
  <c r="K62"/>
  <c r="J62"/>
  <c r="I62"/>
  <c r="H62"/>
  <c r="G62"/>
  <c r="F62"/>
  <c r="E62"/>
  <c r="D62"/>
  <c r="K61"/>
  <c r="J61"/>
  <c r="I61"/>
  <c r="H61"/>
  <c r="G61"/>
  <c r="F61"/>
  <c r="E61"/>
  <c r="D61"/>
  <c r="K60"/>
  <c r="J60"/>
  <c r="I60"/>
  <c r="H60"/>
  <c r="G60"/>
  <c r="F60"/>
  <c r="E60"/>
  <c r="D60"/>
  <c r="K59"/>
  <c r="J59"/>
  <c r="I59"/>
  <c r="H59"/>
  <c r="G59"/>
  <c r="F59"/>
  <c r="E59"/>
  <c r="D59"/>
  <c r="K58"/>
  <c r="J58"/>
  <c r="I58"/>
  <c r="H58"/>
  <c r="G58"/>
  <c r="F58"/>
  <c r="E58"/>
  <c r="D58"/>
  <c r="K57"/>
  <c r="J57"/>
  <c r="I57"/>
  <c r="H57"/>
  <c r="G57"/>
  <c r="F57"/>
  <c r="E57"/>
  <c r="D57"/>
  <c r="K56"/>
  <c r="J56"/>
  <c r="I56"/>
  <c r="H56"/>
  <c r="G56"/>
  <c r="F56"/>
  <c r="E56"/>
  <c r="D56"/>
  <c r="K55"/>
  <c r="J55"/>
  <c r="I55"/>
  <c r="H55"/>
  <c r="G55"/>
  <c r="F55"/>
  <c r="E55"/>
  <c r="D55"/>
  <c r="K54"/>
  <c r="J54"/>
  <c r="I54"/>
  <c r="H54"/>
  <c r="G54"/>
  <c r="F54"/>
  <c r="E54"/>
  <c r="D54"/>
  <c r="K53"/>
  <c r="J53"/>
  <c r="I53"/>
  <c r="H53"/>
  <c r="G53"/>
  <c r="F53"/>
  <c r="E53"/>
  <c r="D53"/>
  <c r="K52"/>
  <c r="J52"/>
  <c r="I52"/>
  <c r="H52"/>
  <c r="G52"/>
  <c r="F52"/>
  <c r="E52"/>
  <c r="D52"/>
  <c r="K51"/>
  <c r="J51"/>
  <c r="I51"/>
  <c r="H51"/>
  <c r="G51"/>
  <c r="F51"/>
  <c r="E51"/>
  <c r="D51"/>
  <c r="K50"/>
  <c r="J50"/>
  <c r="I50"/>
  <c r="H50"/>
  <c r="G50"/>
  <c r="F50"/>
  <c r="E50"/>
  <c r="D50"/>
  <c r="K49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J46"/>
  <c r="I46"/>
  <c r="H46"/>
  <c r="G46"/>
  <c r="F46"/>
  <c r="E46"/>
  <c r="D46"/>
  <c r="K45"/>
  <c r="J45"/>
  <c r="I45"/>
  <c r="H45"/>
  <c r="G45"/>
  <c r="F45"/>
  <c r="E45"/>
  <c r="D45"/>
  <c r="K44"/>
  <c r="J44"/>
  <c r="I44"/>
  <c r="H44"/>
  <c r="G44"/>
  <c r="F44"/>
  <c r="E44"/>
  <c r="D44"/>
  <c r="K43"/>
  <c r="J43"/>
  <c r="I43"/>
  <c r="H43"/>
  <c r="G43"/>
  <c r="F43"/>
  <c r="E43"/>
  <c r="D43"/>
  <c r="K41"/>
  <c r="J41"/>
  <c r="I41"/>
  <c r="H41"/>
  <c r="G41"/>
  <c r="F41"/>
  <c r="E41"/>
  <c r="D41"/>
  <c r="K40"/>
  <c r="J40"/>
  <c r="I40"/>
  <c r="H40"/>
  <c r="G40"/>
  <c r="F40"/>
  <c r="E40"/>
  <c r="D40"/>
  <c r="K39"/>
  <c r="J39"/>
  <c r="I39"/>
  <c r="H39"/>
  <c r="G39"/>
  <c r="F39"/>
  <c r="E39"/>
  <c r="D39"/>
  <c r="K38"/>
  <c r="J38"/>
  <c r="I38"/>
  <c r="H38"/>
  <c r="G38"/>
  <c r="F38"/>
  <c r="E38"/>
  <c r="D38"/>
  <c r="K37"/>
  <c r="J37"/>
  <c r="I37"/>
  <c r="H37"/>
  <c r="G37"/>
  <c r="F37"/>
  <c r="E37"/>
  <c r="D37"/>
  <c r="K36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1"/>
  <c r="J31"/>
  <c r="I31"/>
  <c r="H31"/>
  <c r="G31"/>
  <c r="F31"/>
  <c r="E31"/>
  <c r="D31"/>
  <c r="K30"/>
  <c r="J30"/>
  <c r="I30"/>
  <c r="H30"/>
  <c r="G30"/>
  <c r="F30"/>
  <c r="E30"/>
  <c r="D30"/>
  <c r="K29"/>
  <c r="J29"/>
  <c r="I29"/>
  <c r="H29"/>
  <c r="G29"/>
  <c r="F29"/>
  <c r="E29"/>
  <c r="D29"/>
  <c r="K27"/>
  <c r="J27"/>
  <c r="I27"/>
  <c r="H27"/>
  <c r="G27"/>
  <c r="F27"/>
  <c r="E27"/>
  <c r="D27"/>
  <c r="K26"/>
  <c r="J26"/>
  <c r="I26"/>
  <c r="H26"/>
  <c r="G26"/>
  <c r="F26"/>
  <c r="E26"/>
  <c r="D26"/>
  <c r="K25"/>
  <c r="J25"/>
  <c r="I25"/>
  <c r="H25"/>
  <c r="G25"/>
  <c r="F25"/>
  <c r="E25"/>
  <c r="D25"/>
  <c r="K24"/>
  <c r="J24"/>
  <c r="I24"/>
  <c r="H24"/>
  <c r="G24"/>
  <c r="F24"/>
  <c r="E24"/>
  <c r="D24"/>
  <c r="K23"/>
  <c r="J23"/>
  <c r="I23"/>
  <c r="H23"/>
  <c r="G23"/>
  <c r="F23"/>
  <c r="E23"/>
  <c r="D23"/>
  <c r="K21"/>
  <c r="J21"/>
  <c r="I21"/>
  <c r="H21"/>
  <c r="G21"/>
  <c r="F21"/>
  <c r="E21"/>
  <c r="D21"/>
  <c r="K19"/>
  <c r="J19"/>
  <c r="I19"/>
  <c r="H19"/>
  <c r="G19"/>
  <c r="F19"/>
  <c r="E19"/>
  <c r="D19"/>
  <c r="K18"/>
  <c r="J18"/>
  <c r="I18"/>
  <c r="H18"/>
  <c r="G18"/>
  <c r="F18"/>
  <c r="E18"/>
  <c r="D18"/>
  <c r="K17"/>
  <c r="J17"/>
  <c r="I17"/>
  <c r="H17"/>
  <c r="G17"/>
  <c r="F17"/>
  <c r="E17"/>
  <c r="D17"/>
  <c r="K15"/>
  <c r="J15"/>
  <c r="I15"/>
  <c r="H15"/>
  <c r="G15"/>
  <c r="F15"/>
  <c r="E15"/>
  <c r="D15"/>
  <c r="K14"/>
  <c r="J14"/>
  <c r="I14"/>
  <c r="H14"/>
  <c r="G14"/>
  <c r="F14"/>
  <c r="E14"/>
  <c r="D14"/>
  <c r="K13"/>
  <c r="J13"/>
  <c r="I13"/>
  <c r="H13"/>
  <c r="G13"/>
  <c r="F13"/>
  <c r="E13"/>
  <c r="D13"/>
  <c r="K12"/>
  <c r="J12"/>
  <c r="I12"/>
  <c r="H12"/>
  <c r="G12"/>
  <c r="F12"/>
  <c r="E12"/>
  <c r="D12"/>
  <c r="K11"/>
  <c r="J11"/>
  <c r="I11"/>
  <c r="H11"/>
  <c r="G11"/>
  <c r="F11"/>
  <c r="E11"/>
  <c r="D11"/>
  <c r="K10"/>
  <c r="J10"/>
  <c r="I10"/>
  <c r="H10"/>
  <c r="G10"/>
  <c r="F10"/>
  <c r="E10"/>
  <c r="D10"/>
  <c r="K9"/>
  <c r="J9"/>
  <c r="I9"/>
  <c r="H9"/>
  <c r="G9"/>
  <c r="F9"/>
  <c r="E9"/>
  <c r="D9"/>
  <c r="K8"/>
  <c r="J8"/>
  <c r="I8"/>
  <c r="H8"/>
  <c r="G8"/>
  <c r="F8"/>
  <c r="E8"/>
  <c r="D8"/>
  <c r="K7"/>
  <c r="J7"/>
  <c r="I7"/>
  <c r="H7"/>
  <c r="G7"/>
  <c r="F7"/>
  <c r="E7"/>
  <c r="D7"/>
  <c r="K6"/>
  <c r="J6"/>
  <c r="I6"/>
  <c r="H6"/>
  <c r="G6"/>
  <c r="F6"/>
  <c r="E6"/>
  <c r="D6"/>
  <c r="K5"/>
  <c r="J5"/>
  <c r="I5"/>
  <c r="H5"/>
  <c r="G5"/>
  <c r="F5"/>
  <c r="E5"/>
  <c r="D5"/>
  <c r="K4"/>
  <c r="J4"/>
  <c r="I4"/>
  <c r="H4"/>
  <c r="G4"/>
  <c r="F4"/>
  <c r="E4"/>
  <c r="D4"/>
  <c r="K18" i="7"/>
  <c r="J18"/>
  <c r="I18"/>
  <c r="H18"/>
  <c r="G18"/>
  <c r="F18"/>
  <c r="E18"/>
  <c r="D18"/>
  <c r="K17"/>
  <c r="J17"/>
  <c r="I17"/>
  <c r="H17"/>
  <c r="G17"/>
  <c r="F17"/>
  <c r="E17"/>
  <c r="D17"/>
  <c r="K16"/>
  <c r="J16"/>
  <c r="I16"/>
  <c r="H16"/>
  <c r="G16"/>
  <c r="F16"/>
  <c r="E16"/>
  <c r="D16"/>
  <c r="K15"/>
  <c r="J15"/>
  <c r="I15"/>
  <c r="H15"/>
  <c r="G15"/>
  <c r="F15"/>
  <c r="E15"/>
  <c r="D15"/>
  <c r="K14"/>
  <c r="J14"/>
  <c r="I14"/>
  <c r="H14"/>
  <c r="G14"/>
  <c r="F14"/>
  <c r="E14"/>
  <c r="D14"/>
  <c r="K13"/>
  <c r="J13"/>
  <c r="I13"/>
  <c r="H13"/>
  <c r="G13"/>
  <c r="F13"/>
  <c r="E13"/>
  <c r="D13"/>
  <c r="K12"/>
  <c r="J12"/>
  <c r="I12"/>
  <c r="H12"/>
  <c r="G12"/>
  <c r="F12"/>
  <c r="E12"/>
  <c r="D12"/>
  <c r="K11"/>
  <c r="J11"/>
  <c r="I11"/>
  <c r="H11"/>
  <c r="G11"/>
  <c r="F11"/>
  <c r="E11"/>
  <c r="D11"/>
  <c r="K10"/>
  <c r="J10"/>
  <c r="I10"/>
  <c r="H10"/>
  <c r="G10"/>
  <c r="F10"/>
  <c r="E10"/>
  <c r="D10"/>
  <c r="K9"/>
  <c r="J9"/>
  <c r="I9"/>
  <c r="H9"/>
  <c r="G9"/>
  <c r="F9"/>
  <c r="E9"/>
  <c r="D9"/>
  <c r="K8"/>
  <c r="J8"/>
  <c r="I8"/>
  <c r="H8"/>
  <c r="G8"/>
  <c r="F8"/>
  <c r="E8"/>
  <c r="D8"/>
  <c r="K7"/>
  <c r="J7"/>
  <c r="I7"/>
  <c r="H7"/>
  <c r="G7"/>
  <c r="F7"/>
  <c r="E7"/>
  <c r="D7"/>
  <c r="K6"/>
  <c r="J6"/>
  <c r="I6"/>
  <c r="H6"/>
  <c r="G6"/>
  <c r="F6"/>
  <c r="E6"/>
  <c r="D6"/>
  <c r="K5"/>
  <c r="J5"/>
  <c r="I5"/>
  <c r="H5"/>
  <c r="G5"/>
  <c r="F5"/>
  <c r="E5"/>
  <c r="D5"/>
  <c r="K4"/>
  <c r="J4"/>
  <c r="I4"/>
  <c r="H4"/>
  <c r="G4"/>
  <c r="F4"/>
  <c r="E4"/>
  <c r="D4"/>
  <c r="K3"/>
  <c r="J3"/>
  <c r="I3"/>
  <c r="H3"/>
  <c r="G3"/>
  <c r="F3"/>
  <c r="E3"/>
  <c r="D3"/>
  <c r="K63" i="4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K70"/>
  <c r="L70"/>
  <c r="M70"/>
  <c r="N70"/>
  <c r="O70"/>
  <c r="P70"/>
  <c r="K71"/>
  <c r="L71"/>
  <c r="M71"/>
  <c r="N71"/>
  <c r="O71"/>
  <c r="P71"/>
  <c r="K72"/>
  <c r="L72"/>
  <c r="M72"/>
  <c r="N72"/>
  <c r="O72"/>
  <c r="P72"/>
  <c r="Z52" i="6"/>
  <c r="X52"/>
  <c r="Y52"/>
  <c r="J52"/>
  <c r="I52"/>
  <c r="H52"/>
  <c r="G52"/>
  <c r="F52"/>
  <c r="E52"/>
  <c r="D52"/>
  <c r="C52"/>
  <c r="Z51"/>
  <c r="X51"/>
  <c r="Y51"/>
  <c r="J51"/>
  <c r="I51"/>
  <c r="H51"/>
  <c r="G51"/>
  <c r="F51"/>
  <c r="E51"/>
  <c r="D51"/>
  <c r="C51"/>
  <c r="Z50"/>
  <c r="X50"/>
  <c r="Y50"/>
  <c r="J50"/>
  <c r="I50"/>
  <c r="H50"/>
  <c r="G50"/>
  <c r="F50"/>
  <c r="E50"/>
  <c r="D50"/>
  <c r="C50"/>
  <c r="Z49"/>
  <c r="X49"/>
  <c r="Y49"/>
  <c r="J49"/>
  <c r="I49"/>
  <c r="H49"/>
  <c r="G49"/>
  <c r="F49"/>
  <c r="E49"/>
  <c r="D49"/>
  <c r="C49"/>
  <c r="Z48"/>
  <c r="X48"/>
  <c r="Y48"/>
  <c r="J48"/>
  <c r="I48"/>
  <c r="H48"/>
  <c r="G48"/>
  <c r="F48"/>
  <c r="E48"/>
  <c r="D48"/>
  <c r="C48"/>
  <c r="Z47"/>
  <c r="X47"/>
  <c r="Y47"/>
  <c r="J47"/>
  <c r="I47"/>
  <c r="H47"/>
  <c r="G47"/>
  <c r="F47"/>
  <c r="E47"/>
  <c r="D47"/>
  <c r="C47"/>
  <c r="Z46"/>
  <c r="X46"/>
  <c r="Y46"/>
  <c r="J46"/>
  <c r="I46"/>
  <c r="H46"/>
  <c r="G46"/>
  <c r="F46"/>
  <c r="E46"/>
  <c r="D46"/>
  <c r="C46"/>
  <c r="Z45"/>
  <c r="X45"/>
  <c r="Y45"/>
  <c r="J45"/>
  <c r="I45"/>
  <c r="H45"/>
  <c r="G45"/>
  <c r="F45"/>
  <c r="E45"/>
  <c r="D45"/>
  <c r="C45"/>
  <c r="Z44"/>
  <c r="X44"/>
  <c r="Y44"/>
  <c r="J44"/>
  <c r="I44"/>
  <c r="H44"/>
  <c r="G44"/>
  <c r="F44"/>
  <c r="E44"/>
  <c r="D44"/>
  <c r="C44"/>
  <c r="Z43"/>
  <c r="X43"/>
  <c r="Y43"/>
  <c r="J43"/>
  <c r="I43"/>
  <c r="H43"/>
  <c r="G43"/>
  <c r="F43"/>
  <c r="E43"/>
  <c r="D43"/>
  <c r="C43"/>
  <c r="Z42"/>
  <c r="X42"/>
  <c r="Y42"/>
  <c r="J42"/>
  <c r="I42"/>
  <c r="H42"/>
  <c r="G42"/>
  <c r="F42"/>
  <c r="E42"/>
  <c r="D42"/>
  <c r="C42"/>
  <c r="Z41"/>
  <c r="X41"/>
  <c r="Y41"/>
  <c r="J41"/>
  <c r="I41"/>
  <c r="H41"/>
  <c r="G41"/>
  <c r="F41"/>
  <c r="E41"/>
  <c r="D41"/>
  <c r="C41"/>
  <c r="Z40"/>
  <c r="X40"/>
  <c r="Y40"/>
  <c r="J40"/>
  <c r="I40"/>
  <c r="H40"/>
  <c r="G40"/>
  <c r="F40"/>
  <c r="E40"/>
  <c r="D40"/>
  <c r="C40"/>
  <c r="Z39"/>
  <c r="X39"/>
  <c r="Y39"/>
  <c r="J39"/>
  <c r="I39"/>
  <c r="H39"/>
  <c r="G39"/>
  <c r="F39"/>
  <c r="E39"/>
  <c r="D39"/>
  <c r="C39"/>
  <c r="Z38"/>
  <c r="X38"/>
  <c r="Y38"/>
  <c r="J38"/>
  <c r="I38"/>
  <c r="H38"/>
  <c r="G38"/>
  <c r="F38"/>
  <c r="E38"/>
  <c r="D38"/>
  <c r="C38"/>
  <c r="Z37"/>
  <c r="X37"/>
  <c r="Y37"/>
  <c r="J37"/>
  <c r="I37"/>
  <c r="H37"/>
  <c r="G37"/>
  <c r="F37"/>
  <c r="E37"/>
  <c r="D37"/>
  <c r="C37"/>
  <c r="Z36"/>
  <c r="X36"/>
  <c r="Y36"/>
  <c r="J36"/>
  <c r="I36"/>
  <c r="H36"/>
  <c r="G36"/>
  <c r="F36"/>
  <c r="E36"/>
  <c r="D36"/>
  <c r="C36"/>
  <c r="Z35"/>
  <c r="X35"/>
  <c r="Y35"/>
  <c r="J35"/>
  <c r="I35"/>
  <c r="H35"/>
  <c r="G35"/>
  <c r="F35"/>
  <c r="E35"/>
  <c r="D35"/>
  <c r="C35"/>
  <c r="Z34"/>
  <c r="X34"/>
  <c r="Y34"/>
  <c r="J34"/>
  <c r="I34"/>
  <c r="H34"/>
  <c r="G34"/>
  <c r="F34"/>
  <c r="E34"/>
  <c r="D34"/>
  <c r="C34"/>
  <c r="Z33"/>
  <c r="X33"/>
  <c r="Y33"/>
  <c r="J33"/>
  <c r="I33"/>
  <c r="H33"/>
  <c r="G33"/>
  <c r="F33"/>
  <c r="E33"/>
  <c r="D33"/>
  <c r="C33"/>
  <c r="Z32"/>
  <c r="X32"/>
  <c r="Y32"/>
  <c r="J32"/>
  <c r="I32"/>
  <c r="H32"/>
  <c r="G32"/>
  <c r="F32"/>
  <c r="E32"/>
  <c r="D32"/>
  <c r="C32"/>
  <c r="Z31"/>
  <c r="X31"/>
  <c r="Y31"/>
  <c r="J31"/>
  <c r="I31"/>
  <c r="H31"/>
  <c r="G31"/>
  <c r="F31"/>
  <c r="E31"/>
  <c r="D31"/>
  <c r="C31"/>
  <c r="Z30"/>
  <c r="X30"/>
  <c r="Y30"/>
  <c r="J30"/>
  <c r="I30"/>
  <c r="H30"/>
  <c r="G30"/>
  <c r="F30"/>
  <c r="E30"/>
  <c r="D30"/>
  <c r="C30"/>
  <c r="Z29"/>
  <c r="X29"/>
  <c r="Y29"/>
  <c r="J29"/>
  <c r="I29"/>
  <c r="H29"/>
  <c r="G29"/>
  <c r="F29"/>
  <c r="E29"/>
  <c r="D29"/>
  <c r="C29"/>
  <c r="Z28"/>
  <c r="X28"/>
  <c r="Y28"/>
  <c r="J28"/>
  <c r="I28"/>
  <c r="H28"/>
  <c r="G28"/>
  <c r="F28"/>
  <c r="E28"/>
  <c r="D28"/>
  <c r="C28"/>
  <c r="Z27"/>
  <c r="X27"/>
  <c r="Y27"/>
  <c r="J27"/>
  <c r="I27"/>
  <c r="H27"/>
  <c r="G27"/>
  <c r="F27"/>
  <c r="E27"/>
  <c r="D27"/>
  <c r="C27"/>
  <c r="Z26"/>
  <c r="X26"/>
  <c r="Y26"/>
  <c r="J26"/>
  <c r="I26"/>
  <c r="H26"/>
  <c r="G26"/>
  <c r="F26"/>
  <c r="E26"/>
  <c r="D26"/>
  <c r="C26"/>
  <c r="Z25"/>
  <c r="X25"/>
  <c r="Y25"/>
  <c r="J25"/>
  <c r="I25"/>
  <c r="H25"/>
  <c r="G25"/>
  <c r="F25"/>
  <c r="E25"/>
  <c r="D25"/>
  <c r="C25"/>
  <c r="Z24"/>
  <c r="X24"/>
  <c r="Y24"/>
  <c r="J24"/>
  <c r="I24"/>
  <c r="H24"/>
  <c r="G24"/>
  <c r="F24"/>
  <c r="E24"/>
  <c r="D24"/>
  <c r="C24"/>
  <c r="Z23"/>
  <c r="X23"/>
  <c r="Y23"/>
  <c r="J23"/>
  <c r="I23"/>
  <c r="H23"/>
  <c r="G23"/>
  <c r="F23"/>
  <c r="E23"/>
  <c r="D23"/>
  <c r="C23"/>
  <c r="Z22"/>
  <c r="X22"/>
  <c r="Y22"/>
  <c r="J22"/>
  <c r="I22"/>
  <c r="H22"/>
  <c r="G22"/>
  <c r="F22"/>
  <c r="E22"/>
  <c r="D22"/>
  <c r="C22"/>
  <c r="Z21"/>
  <c r="X21"/>
  <c r="Y21"/>
  <c r="J21"/>
  <c r="I21"/>
  <c r="H21"/>
  <c r="G21"/>
  <c r="F21"/>
  <c r="E21"/>
  <c r="D21"/>
  <c r="C21"/>
  <c r="Z20"/>
  <c r="X20"/>
  <c r="Y20"/>
  <c r="J20"/>
  <c r="I20"/>
  <c r="H20"/>
  <c r="G20"/>
  <c r="F20"/>
  <c r="E20"/>
  <c r="D20"/>
  <c r="C20"/>
  <c r="K48" i="4"/>
  <c r="L48"/>
  <c r="M48"/>
  <c r="N48"/>
  <c r="O48"/>
  <c r="P48"/>
  <c r="K49"/>
  <c r="L49"/>
  <c r="M49"/>
  <c r="N49"/>
  <c r="O49"/>
  <c r="P49"/>
  <c r="K50"/>
  <c r="L50"/>
  <c r="M50"/>
  <c r="N50"/>
  <c r="O50"/>
  <c r="P50"/>
  <c r="K51"/>
  <c r="L51"/>
  <c r="M51"/>
  <c r="N51"/>
  <c r="O51"/>
  <c r="P51"/>
  <c r="K52"/>
  <c r="L52"/>
  <c r="M52"/>
  <c r="N52"/>
  <c r="O52"/>
  <c r="P52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73"/>
  <c r="L73"/>
  <c r="M73"/>
  <c r="N73"/>
  <c r="O73"/>
  <c r="P73"/>
  <c r="K74"/>
  <c r="L74"/>
  <c r="M74"/>
  <c r="N74"/>
  <c r="O74"/>
  <c r="P74"/>
  <c r="K59"/>
  <c r="L59"/>
  <c r="M59"/>
  <c r="N59"/>
  <c r="O59"/>
  <c r="P59"/>
  <c r="K75"/>
  <c r="L75"/>
  <c r="M75"/>
  <c r="N75"/>
  <c r="O75"/>
  <c r="P75"/>
  <c r="K76"/>
  <c r="L76"/>
  <c r="M76"/>
  <c r="N76"/>
  <c r="O76"/>
  <c r="P76"/>
  <c r="K77"/>
  <c r="L77"/>
  <c r="M77"/>
  <c r="N77"/>
  <c r="O77"/>
  <c r="P77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31" i="5"/>
  <c r="J31"/>
  <c r="I31"/>
  <c r="G31"/>
  <c r="F31"/>
  <c r="E31"/>
  <c r="D31"/>
  <c r="K30"/>
  <c r="J30"/>
  <c r="I30"/>
  <c r="G30"/>
  <c r="F30"/>
  <c r="E30"/>
  <c r="D30"/>
  <c r="K29"/>
  <c r="J29"/>
  <c r="I29"/>
  <c r="G29"/>
  <c r="F29"/>
  <c r="E29"/>
  <c r="D29"/>
  <c r="K28"/>
  <c r="J28"/>
  <c r="I28"/>
  <c r="G28"/>
  <c r="F28"/>
  <c r="E28"/>
  <c r="D28"/>
  <c r="K27"/>
  <c r="J27"/>
  <c r="I27"/>
  <c r="G27"/>
  <c r="F27"/>
  <c r="E27"/>
  <c r="D27"/>
  <c r="K26"/>
  <c r="J26"/>
  <c r="I26"/>
  <c r="G26"/>
  <c r="F26"/>
  <c r="E26"/>
  <c r="D26"/>
  <c r="K25"/>
  <c r="J25"/>
  <c r="I25"/>
  <c r="G25"/>
  <c r="F25"/>
  <c r="E25"/>
  <c r="D25"/>
  <c r="K24"/>
  <c r="J24"/>
  <c r="I24"/>
  <c r="G24"/>
  <c r="F24"/>
  <c r="E24"/>
  <c r="D24"/>
  <c r="K23"/>
  <c r="J23"/>
  <c r="I23"/>
  <c r="G23"/>
  <c r="F23"/>
  <c r="E23"/>
  <c r="D23"/>
  <c r="K22"/>
  <c r="J22"/>
  <c r="I22"/>
  <c r="G22"/>
  <c r="F22"/>
  <c r="E22"/>
  <c r="D22"/>
  <c r="K21"/>
  <c r="J21"/>
  <c r="I21"/>
  <c r="G21"/>
  <c r="F21"/>
  <c r="E21"/>
  <c r="D21"/>
  <c r="K20"/>
  <c r="J20"/>
  <c r="I20"/>
  <c r="G20"/>
  <c r="F20"/>
  <c r="E20"/>
  <c r="D20"/>
  <c r="K19"/>
  <c r="J19"/>
  <c r="I19"/>
  <c r="G19"/>
  <c r="F19"/>
  <c r="E19"/>
  <c r="D19"/>
  <c r="K18"/>
  <c r="J18"/>
  <c r="I18"/>
  <c r="G18"/>
  <c r="F18"/>
  <c r="E18"/>
  <c r="D18"/>
  <c r="K17"/>
  <c r="J17"/>
  <c r="I17"/>
  <c r="G17"/>
  <c r="F17"/>
  <c r="E17"/>
  <c r="D17"/>
  <c r="K16"/>
  <c r="J16"/>
  <c r="I16"/>
  <c r="G16"/>
  <c r="F16"/>
  <c r="E16"/>
  <c r="D16"/>
  <c r="K15"/>
  <c r="J15"/>
  <c r="I15"/>
  <c r="G15"/>
  <c r="F15"/>
  <c r="E15"/>
  <c r="D15"/>
  <c r="K14"/>
  <c r="J14"/>
  <c r="I14"/>
  <c r="G14"/>
  <c r="F14"/>
  <c r="E14"/>
  <c r="D14"/>
  <c r="K13"/>
  <c r="J13"/>
  <c r="I13"/>
  <c r="G13"/>
  <c r="F13"/>
  <c r="E13"/>
  <c r="D13"/>
  <c r="K12"/>
  <c r="J12"/>
  <c r="I12"/>
  <c r="G12"/>
  <c r="F12"/>
  <c r="E12"/>
  <c r="D12"/>
  <c r="K11"/>
  <c r="J11"/>
  <c r="I11"/>
  <c r="G11"/>
  <c r="F11"/>
  <c r="E11"/>
  <c r="D11"/>
  <c r="K10"/>
  <c r="J10"/>
  <c r="I10"/>
  <c r="G10"/>
  <c r="F10"/>
  <c r="E10"/>
  <c r="D10"/>
  <c r="K9"/>
  <c r="J9"/>
  <c r="I9"/>
  <c r="G9"/>
  <c r="F9"/>
  <c r="E9"/>
  <c r="D9"/>
  <c r="K8"/>
  <c r="J8"/>
  <c r="I8"/>
  <c r="G8"/>
  <c r="F8"/>
  <c r="E8"/>
  <c r="D8"/>
  <c r="K7"/>
  <c r="J7"/>
  <c r="I7"/>
  <c r="G7"/>
  <c r="F7"/>
  <c r="E7"/>
  <c r="D7"/>
  <c r="K6"/>
  <c r="J6"/>
  <c r="I6"/>
  <c r="G6"/>
  <c r="F6"/>
  <c r="E6"/>
  <c r="D6"/>
  <c r="K5"/>
  <c r="J5"/>
  <c r="I5"/>
  <c r="G5"/>
  <c r="F5"/>
  <c r="E5"/>
  <c r="D5"/>
  <c r="K4"/>
  <c r="J4"/>
  <c r="I4"/>
  <c r="G4"/>
  <c r="F4"/>
  <c r="E4"/>
  <c r="D4"/>
  <c r="K3"/>
  <c r="J3"/>
  <c r="I3"/>
  <c r="G3"/>
  <c r="F3"/>
  <c r="E3"/>
  <c r="D3"/>
  <c r="K4" i="4"/>
  <c r="L4"/>
  <c r="M4"/>
  <c r="N4"/>
  <c r="O4"/>
  <c r="P4"/>
  <c r="K5"/>
  <c r="L5"/>
  <c r="M5"/>
  <c r="N5"/>
  <c r="O5"/>
  <c r="P5"/>
  <c r="K6"/>
  <c r="L6"/>
  <c r="M6"/>
  <c r="N6"/>
  <c r="O6"/>
  <c r="P6"/>
  <c r="K7"/>
  <c r="L7"/>
  <c r="M7"/>
  <c r="N7"/>
  <c r="O7"/>
  <c r="P7"/>
  <c r="K8"/>
  <c r="L8"/>
  <c r="M8"/>
  <c r="N8"/>
  <c r="O8"/>
  <c r="P8"/>
  <c r="K9"/>
  <c r="L9"/>
  <c r="M9"/>
  <c r="N9"/>
  <c r="O9"/>
  <c r="P9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K28"/>
  <c r="L28"/>
  <c r="M28"/>
  <c r="N28"/>
  <c r="O28"/>
  <c r="P28"/>
  <c r="K29"/>
  <c r="L29"/>
  <c r="M29"/>
  <c r="N29"/>
  <c r="O29"/>
  <c r="P29"/>
  <c r="K30"/>
  <c r="L30"/>
  <c r="M30"/>
  <c r="N30"/>
  <c r="O30"/>
  <c r="P30"/>
  <c r="K31"/>
  <c r="L31"/>
  <c r="M31"/>
  <c r="N31"/>
  <c r="O31"/>
  <c r="P31"/>
  <c r="K32"/>
  <c r="L32"/>
  <c r="M32"/>
  <c r="N32"/>
  <c r="O32"/>
  <c r="P32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3"/>
  <c r="P3"/>
  <c r="O3"/>
  <c r="N3"/>
  <c r="M3"/>
  <c r="L3"/>
  <c r="L4" i="3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1"/>
  <c r="M31"/>
  <c r="N31"/>
  <c r="O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L46"/>
  <c r="M46"/>
  <c r="N46"/>
  <c r="O46"/>
  <c r="L47"/>
  <c r="M47"/>
  <c r="N47"/>
  <c r="O47"/>
  <c r="L48"/>
  <c r="M48"/>
  <c r="N48"/>
  <c r="O48"/>
  <c r="L49"/>
  <c r="M49"/>
  <c r="N49"/>
  <c r="O49"/>
  <c r="L50"/>
  <c r="M50"/>
  <c r="N50"/>
  <c r="O50"/>
  <c r="L51"/>
  <c r="M51"/>
  <c r="N51"/>
  <c r="O51"/>
  <c r="O3"/>
  <c r="N3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1"/>
  <c r="K32"/>
  <c r="K33"/>
  <c r="K34"/>
  <c r="K35"/>
  <c r="K36"/>
  <c r="K37"/>
  <c r="K38"/>
  <c r="K39"/>
  <c r="K40"/>
  <c r="K41"/>
  <c r="K42"/>
  <c r="K46"/>
  <c r="K47"/>
  <c r="K48"/>
  <c r="K49"/>
  <c r="K50"/>
  <c r="K51"/>
  <c r="K3"/>
  <c r="F54"/>
  <c r="G54"/>
  <c r="H54"/>
  <c r="I54"/>
  <c r="E54"/>
</calcChain>
</file>

<file path=xl/sharedStrings.xml><?xml version="1.0" encoding="utf-8"?>
<sst xmlns="http://schemas.openxmlformats.org/spreadsheetml/2006/main" count="1701" uniqueCount="736">
  <si>
    <t>C1</t>
  </si>
  <si>
    <t>C2</t>
  </si>
  <si>
    <t>C3</t>
  </si>
  <si>
    <t>C4</t>
  </si>
  <si>
    <t>D1</t>
  </si>
  <si>
    <t>D2</t>
  </si>
  <si>
    <t>D3</t>
  </si>
  <si>
    <t>D4</t>
  </si>
  <si>
    <t>D5</t>
  </si>
  <si>
    <t>H1</t>
  </si>
  <si>
    <t>H2</t>
  </si>
  <si>
    <t>H3</t>
  </si>
  <si>
    <t>H4</t>
  </si>
  <si>
    <t>K1</t>
  </si>
  <si>
    <t>K2</t>
  </si>
  <si>
    <t>K3</t>
  </si>
  <si>
    <t>K4</t>
  </si>
  <si>
    <t>K5</t>
  </si>
  <si>
    <t>K6</t>
  </si>
  <si>
    <t>N1</t>
  </si>
  <si>
    <t>N2</t>
  </si>
  <si>
    <t>N3</t>
  </si>
  <si>
    <t>X1</t>
  </si>
  <si>
    <t>X2</t>
  </si>
  <si>
    <t>X3</t>
  </si>
  <si>
    <t>X4</t>
  </si>
  <si>
    <t>Y1</t>
  </si>
  <si>
    <t>-13.6±0.2</t>
  </si>
  <si>
    <t>-12.8±0.2</t>
  </si>
  <si>
    <t>-23.7±0.1</t>
  </si>
  <si>
    <t>-15.3±0.6</t>
  </si>
  <si>
    <t>-23.5±0.3</t>
  </si>
  <si>
    <t>-27.7±0.2</t>
  </si>
  <si>
    <t>-27.8±0.1</t>
  </si>
  <si>
    <t>-18.0±0.0</t>
  </si>
  <si>
    <t>-23.3±0.5</t>
  </si>
  <si>
    <t>-24.9±0.3</t>
  </si>
  <si>
    <t>-10.4±0.1</t>
  </si>
  <si>
    <t>-24.0±0.1</t>
  </si>
  <si>
    <t>ID</t>
  </si>
  <si>
    <t>Ala</t>
  </si>
  <si>
    <t>Asx</t>
  </si>
  <si>
    <t>Glx</t>
  </si>
  <si>
    <t>Gly</t>
  </si>
  <si>
    <t>His</t>
  </si>
  <si>
    <t>Ile</t>
  </si>
  <si>
    <t>Leu</t>
  </si>
  <si>
    <t>Lys</t>
  </si>
  <si>
    <t>Met</t>
  </si>
  <si>
    <t>Phe</t>
  </si>
  <si>
    <t>Thr</t>
  </si>
  <si>
    <t>Tyr</t>
  </si>
  <si>
    <t>Val</t>
  </si>
  <si>
    <t>NA</t>
  </si>
  <si>
    <t>-22.6±0.1</t>
  </si>
  <si>
    <t>-16.2±0.1</t>
  </si>
  <si>
    <t>-26.3±0.0</t>
  </si>
  <si>
    <t>-23.1±0.2</t>
  </si>
  <si>
    <t>-28.9±0.0</t>
  </si>
  <si>
    <t>-36.0±0.0</t>
  </si>
  <si>
    <t>-23.8±0.3</t>
  </si>
  <si>
    <t>-23.9±0.4</t>
  </si>
  <si>
    <t>-34.6±0.1</t>
  </si>
  <si>
    <t>-19.5±0.6</t>
  </si>
  <si>
    <t>-35.0±0.2</t>
  </si>
  <si>
    <t>-32.8±0.1</t>
  </si>
  <si>
    <t>-11.6±0.1</t>
  </si>
  <si>
    <t>-12.9±1.0</t>
  </si>
  <si>
    <t>-15.3±0.0</t>
  </si>
  <si>
    <t>-7.3±0.2</t>
  </si>
  <si>
    <t>-17.3±0.1</t>
  </si>
  <si>
    <t>-23.3±0.3</t>
  </si>
  <si>
    <t>-13.4±0.2</t>
  </si>
  <si>
    <t>-19.8±0.1</t>
  </si>
  <si>
    <t>-5.9±1.0</t>
  </si>
  <si>
    <t>-17.5±0.2</t>
  </si>
  <si>
    <t>-20.5±0.2</t>
  </si>
  <si>
    <t>-13.1±0.3</t>
  </si>
  <si>
    <t>-12.2±0.8</t>
  </si>
  <si>
    <t>-18.9±0.1</t>
  </si>
  <si>
    <t>-11.3±0.2</t>
  </si>
  <si>
    <t>-20.0±0.1</t>
  </si>
  <si>
    <t>-25.8±0.0</t>
  </si>
  <si>
    <t>-13.8±0.3</t>
  </si>
  <si>
    <t>-24.0±0.2</t>
  </si>
  <si>
    <t>-10.1±0.1</t>
  </si>
  <si>
    <t>-22.1±0.1</t>
  </si>
  <si>
    <t>-24.2±0.1</t>
  </si>
  <si>
    <t>-9.7±0.1</t>
  </si>
  <si>
    <t>-11.1±0.4</t>
  </si>
  <si>
    <t>-11.4±0.1</t>
  </si>
  <si>
    <t>-11.2±0.2</t>
  </si>
  <si>
    <t>-10.2±0.1</t>
  </si>
  <si>
    <t>-17.3±0.2</t>
  </si>
  <si>
    <t>-8.8±0.5</t>
  </si>
  <si>
    <t>-18.1±0.3</t>
  </si>
  <si>
    <t>-2.7±0.8</t>
  </si>
  <si>
    <t>-15.7±0.1</t>
  </si>
  <si>
    <t>-13.8±0.1</t>
  </si>
  <si>
    <t>-7.4±0.2</t>
  </si>
  <si>
    <t>-9.1±0.3</t>
  </si>
  <si>
    <t>-7.5±0.0</t>
  </si>
  <si>
    <t>-12.0±0.4</t>
  </si>
  <si>
    <t>-11.5±0.1</t>
  </si>
  <si>
    <t>-18.7±0.0</t>
  </si>
  <si>
    <t>-11.1±0.2</t>
  </si>
  <si>
    <t>-19.6±0.2</t>
  </si>
  <si>
    <t>-2.0±0.9</t>
  </si>
  <si>
    <t>-16.0±0.1</t>
  </si>
  <si>
    <t>-16.8±0.2</t>
  </si>
  <si>
    <t>-10.3±0.1</t>
  </si>
  <si>
    <t>-16.2±1.0</t>
  </si>
  <si>
    <t>-12.2±0.0</t>
  </si>
  <si>
    <t>-12.3±0.1</t>
  </si>
  <si>
    <t>-16.5±0.0</t>
  </si>
  <si>
    <t>-22.1±0.5</t>
  </si>
  <si>
    <t>-15.8±0.2</t>
  </si>
  <si>
    <t>-15.0±0.2</t>
  </si>
  <si>
    <t>-20.6±0.1</t>
  </si>
  <si>
    <t>-7.0±1.6</t>
  </si>
  <si>
    <t>-19.4±0.1</t>
  </si>
  <si>
    <t>-19.7±0.0</t>
  </si>
  <si>
    <t>-17.7±0.1</t>
  </si>
  <si>
    <t>-18.9±0.0</t>
  </si>
  <si>
    <t>-12.2±0.1</t>
  </si>
  <si>
    <t>-16.1±0.1</t>
  </si>
  <si>
    <t>-25.5±0.4</t>
  </si>
  <si>
    <t>-15.2±0.2</t>
  </si>
  <si>
    <t>-23.8±0.1</t>
  </si>
  <si>
    <t>-10.8±0.3</t>
  </si>
  <si>
    <t>-21.8±0.1</t>
  </si>
  <si>
    <t>-22.9±0.1</t>
  </si>
  <si>
    <t>-1.3±0.1</t>
  </si>
  <si>
    <t>-6.6±1.0</t>
  </si>
  <si>
    <t>-7.4±0.1</t>
  </si>
  <si>
    <t>5.5±0.2</t>
  </si>
  <si>
    <t>-19.3±0.1</t>
  </si>
  <si>
    <t>-8.5±0.2</t>
  </si>
  <si>
    <t>-8.2±0.4</t>
  </si>
  <si>
    <t>-16.0±0.4</t>
  </si>
  <si>
    <t>-4.6±0.5</t>
  </si>
  <si>
    <t>-14.4±0.2</t>
  </si>
  <si>
    <t>-15.5±0.1</t>
  </si>
  <si>
    <t>-16.3±0.0</t>
  </si>
  <si>
    <t>-15.6±0.1</t>
  </si>
  <si>
    <t>-15.9±0.1</t>
  </si>
  <si>
    <t>-13.5±0.0</t>
  </si>
  <si>
    <t>-17.8±0.3</t>
  </si>
  <si>
    <t>-18.3±0.6</t>
  </si>
  <si>
    <t>-27.2±0.0</t>
  </si>
  <si>
    <t>-17.9±0.1</t>
  </si>
  <si>
    <t>-23.2±0.0</t>
  </si>
  <si>
    <t>-9.1±0.1</t>
  </si>
  <si>
    <t>-22.3±0.0</t>
  </si>
  <si>
    <t>-24.9±0.0</t>
  </si>
  <si>
    <t>-13.1±0.1</t>
  </si>
  <si>
    <t>-13.1±1.0</t>
  </si>
  <si>
    <t>-19.7±0.1</t>
  </si>
  <si>
    <t>-19.0±0.1</t>
  </si>
  <si>
    <t>-19.2±0.2</t>
  </si>
  <si>
    <t>-14.5±0.1</t>
  </si>
  <si>
    <t>-24.6±0.0</t>
  </si>
  <si>
    <t>-8.6±0.6</t>
  </si>
  <si>
    <t>-21.1±0.3</t>
  </si>
  <si>
    <t>-16.4±0.1</t>
  </si>
  <si>
    <t>-13.3±0.2</t>
  </si>
  <si>
    <t>-16.7±0.1</t>
  </si>
  <si>
    <t>-19.6±0.1</t>
  </si>
  <si>
    <t>-18.3±0.1</t>
  </si>
  <si>
    <t>-31.4±0.1</t>
  </si>
  <si>
    <t>-15.4±0.1</t>
  </si>
  <si>
    <t>-19.9±0.2</t>
  </si>
  <si>
    <t>-25.0±0.0</t>
  </si>
  <si>
    <t>-8.9±0.2</t>
  </si>
  <si>
    <t>-22.7±0.1</t>
  </si>
  <si>
    <t>-26.8±0.1</t>
  </si>
  <si>
    <t>-11.2±0.0</t>
  </si>
  <si>
    <t>-13.7±0.9</t>
  </si>
  <si>
    <t>-15.9±0.0</t>
  </si>
  <si>
    <t>-11.8±0.1</t>
  </si>
  <si>
    <t>-20.5±0.1</t>
  </si>
  <si>
    <t>-21.6±0.1</t>
  </si>
  <si>
    <t>-6.8±0.3</t>
  </si>
  <si>
    <t>-18.8±0.0</t>
  </si>
  <si>
    <t>-12.1±0.5</t>
  </si>
  <si>
    <t>-13.0±0.7</t>
  </si>
  <si>
    <t>-7.1±0.6</t>
  </si>
  <si>
    <t>-15.8±1.3</t>
  </si>
  <si>
    <t>-23.7±0.3</t>
  </si>
  <si>
    <t>-13.0±0.3</t>
  </si>
  <si>
    <t>-16.9±0.3</t>
  </si>
  <si>
    <t>-6.7±0.5</t>
  </si>
  <si>
    <t>-19.2±0.5</t>
  </si>
  <si>
    <t>-12.7±0.1</t>
  </si>
  <si>
    <t>-12.3±0.9</t>
  </si>
  <si>
    <t>-14.3±0.1</t>
  </si>
  <si>
    <t>-7.9±0.1</t>
  </si>
  <si>
    <t>-15.3±0.5</t>
  </si>
  <si>
    <t>-23.3±0.1</t>
  </si>
  <si>
    <t>-15.5±0.4</t>
  </si>
  <si>
    <t>-21.4±0.0</t>
  </si>
  <si>
    <t>-2.2±0.8</t>
  </si>
  <si>
    <t>-4.1±0.0</t>
  </si>
  <si>
    <t>-5.7±0.0</t>
  </si>
  <si>
    <t>-10.0±0.1</t>
  </si>
  <si>
    <t>0.2±0.1</t>
  </si>
  <si>
    <t>-5.2±0.1</t>
  </si>
  <si>
    <t>-8.1±0.9</t>
  </si>
  <si>
    <t>-14.2±0.0</t>
  </si>
  <si>
    <t>-13.0±0.1</t>
  </si>
  <si>
    <t>-5.5±0.1</t>
  </si>
  <si>
    <t>-7.5±0.1</t>
  </si>
  <si>
    <t>-10.8±0.1</t>
  </si>
  <si>
    <t>-6.6±0.1</t>
  </si>
  <si>
    <t>-11.4±0.0</t>
  </si>
  <si>
    <t>-7.7±0.3</t>
  </si>
  <si>
    <t>-4.2±0.3</t>
  </si>
  <si>
    <t>-12.5±0.1</t>
  </si>
  <si>
    <t>-14.0±0.4</t>
  </si>
  <si>
    <t>-16.3±0.2</t>
  </si>
  <si>
    <t>-23.2±0.3</t>
  </si>
  <si>
    <t>-13.9±0.4</t>
  </si>
  <si>
    <t>-22.2±0.0</t>
  </si>
  <si>
    <t>-6.4±0.3</t>
  </si>
  <si>
    <t>-20.3±0.2</t>
  </si>
  <si>
    <t>-20.4±0.1</t>
  </si>
  <si>
    <t>-9.6±0.2</t>
  </si>
  <si>
    <t>-13.4±0.1</t>
  </si>
  <si>
    <t>-12.1±0.0</t>
  </si>
  <si>
    <t>-10.7±0.4</t>
  </si>
  <si>
    <t>-11.4±0.5</t>
  </si>
  <si>
    <t>-18.4±0.1</t>
  </si>
  <si>
    <t>-10.5±0.3</t>
  </si>
  <si>
    <t>-7.1±0.3</t>
  </si>
  <si>
    <t>-16.8±0.1</t>
  </si>
  <si>
    <t>-17.4±0.1</t>
  </si>
  <si>
    <t>-20.3±0.1</t>
  </si>
  <si>
    <t>-21.7±0.4</t>
  </si>
  <si>
    <t>-19.2±0.6</t>
  </si>
  <si>
    <t>-21.0±0.1</t>
  </si>
  <si>
    <t>-29.7±0.3</t>
  </si>
  <si>
    <t>-18.1±0.0</t>
  </si>
  <si>
    <t>-21.7±0.6</t>
  </si>
  <si>
    <t>-27.0±0.1</t>
  </si>
  <si>
    <t>-11.0±0.1</t>
  </si>
  <si>
    <t>-24.8±0.2</t>
  </si>
  <si>
    <t>-26.4±0.5</t>
  </si>
  <si>
    <t>-17.4±0.2</t>
  </si>
  <si>
    <t>-18.2±0.1</t>
  </si>
  <si>
    <t>-21.9±0.3</t>
  </si>
  <si>
    <t>-20.8±0.2</t>
  </si>
  <si>
    <t>-29.3±0.3</t>
  </si>
  <si>
    <t>-18.0±0.2</t>
  </si>
  <si>
    <t>-11.2±0.1</t>
  </si>
  <si>
    <t>-24.5±0.2</t>
  </si>
  <si>
    <t>-27.2±0.2</t>
  </si>
  <si>
    <t>-17.8±0.2</t>
  </si>
  <si>
    <t>-20.4±0.0</t>
  </si>
  <si>
    <t>-21.8±0.6</t>
  </si>
  <si>
    <t>-21.5±0.2</t>
  </si>
  <si>
    <t>-29.4±0.2</t>
  </si>
  <si>
    <t>-17.9±0.2</t>
  </si>
  <si>
    <t>-21.2±0.4</t>
  </si>
  <si>
    <t>-26.9±0.1</t>
  </si>
  <si>
    <t>-10.7±0.1</t>
  </si>
  <si>
    <t>-24.7±0.2</t>
  </si>
  <si>
    <t>-27.1±0.1</t>
  </si>
  <si>
    <t>-17.2±0.1</t>
  </si>
  <si>
    <t>-16.5±0.1</t>
  </si>
  <si>
    <t>-24.5±0.3</t>
  </si>
  <si>
    <t>-14.7±0.1</t>
  </si>
  <si>
    <t>-25.4±0.7</t>
  </si>
  <si>
    <t>-26.7±0.0</t>
  </si>
  <si>
    <t>-35.1±0.0</t>
  </si>
  <si>
    <t>-20.7±0.1</t>
  </si>
  <si>
    <t>-27.3±0.2</t>
  </si>
  <si>
    <t>-31.9±0.1</t>
  </si>
  <si>
    <t>-13.6±0.1</t>
  </si>
  <si>
    <t>-29.7±0.1</t>
  </si>
  <si>
    <t>-30.2±0.1</t>
  </si>
  <si>
    <t>-16.0±0.0</t>
  </si>
  <si>
    <t>-17.4±0.9</t>
  </si>
  <si>
    <t>-14.2±0.2</t>
  </si>
  <si>
    <t>-22.8±0.2</t>
  </si>
  <si>
    <t>-32.7±0.0</t>
  </si>
  <si>
    <t>-19.2±0.1</t>
  </si>
  <si>
    <t>-30.0±0.1</t>
  </si>
  <si>
    <t>-10.7±0.8</t>
  </si>
  <si>
    <t>-28.0±0.1</t>
  </si>
  <si>
    <t>-18.3±1.1</t>
  </si>
  <si>
    <t>-14.5±0.4</t>
  </si>
  <si>
    <t>-25.2±0.1</t>
  </si>
  <si>
    <t>-16.4±0.3</t>
  </si>
  <si>
    <t>-25.5±0.1</t>
  </si>
  <si>
    <t>-9.6±0.5</t>
  </si>
  <si>
    <t>-23.9±0.2</t>
  </si>
  <si>
    <t>-3.2±0.2</t>
  </si>
  <si>
    <t>-6.1±0.1</t>
  </si>
  <si>
    <t>-9.9±0.4</t>
  </si>
  <si>
    <t>-8.2±0.0</t>
  </si>
  <si>
    <t>-11.1±0.1</t>
  </si>
  <si>
    <t>-18.2±0.0</t>
  </si>
  <si>
    <t>-6.2±0.2</t>
  </si>
  <si>
    <t>-16.1±0.0</t>
  </si>
  <si>
    <t>-1.3±0.2</t>
  </si>
  <si>
    <t>-14.4±0.1</t>
  </si>
  <si>
    <t>-11.8±0.5</t>
  </si>
  <si>
    <t>-19.3±0.3</t>
  </si>
  <si>
    <t>-11.4±0.2</t>
  </si>
  <si>
    <t>-19.5±0.1</t>
  </si>
  <si>
    <t>-17.0±0.1</t>
  </si>
  <si>
    <t>-17.1±0.1</t>
  </si>
  <si>
    <t>B1</t>
  </si>
  <si>
    <t>-11.3±0.1</t>
  </si>
  <si>
    <t>-12.9±0.9</t>
  </si>
  <si>
    <t>-11.5±0.0</t>
  </si>
  <si>
    <t>-12.9±0.1</t>
  </si>
  <si>
    <t>-8.4±0.9</t>
  </si>
  <si>
    <t>-12.0±0.0</t>
  </si>
  <si>
    <t>-12.8±0.1</t>
  </si>
  <si>
    <t>-18.6±0.1</t>
  </si>
  <si>
    <t>-5.2±0.8</t>
  </si>
  <si>
    <t>B2</t>
  </si>
  <si>
    <t>-17.6±0.3</t>
  </si>
  <si>
    <t>-17.8±0.0</t>
  </si>
  <si>
    <t>-13.9±0.0</t>
  </si>
  <si>
    <t>-8.1±0.7</t>
  </si>
  <si>
    <t>-13.0±0.0</t>
  </si>
  <si>
    <t>-14.9±0.1</t>
  </si>
  <si>
    <t>-18.5±0.2</t>
  </si>
  <si>
    <t>-8.2±1.4</t>
  </si>
  <si>
    <t>-18.1±0.1</t>
  </si>
  <si>
    <t>-14.1±0.1</t>
  </si>
  <si>
    <t>B3</t>
  </si>
  <si>
    <t>-21.8±0.7</t>
  </si>
  <si>
    <t>-18.3±0.0</t>
  </si>
  <si>
    <t>-21.3±0.2</t>
  </si>
  <si>
    <t>-18.9±0.2</t>
  </si>
  <si>
    <t>-19.9±0.0</t>
  </si>
  <si>
    <t>-25.7±0.3</t>
  </si>
  <si>
    <t>-24.6±0.1</t>
  </si>
  <si>
    <t>-15.0±0.8</t>
  </si>
  <si>
    <t>-22.9±0.0</t>
  </si>
  <si>
    <t>-20.8±0.0</t>
  </si>
  <si>
    <t>B4</t>
  </si>
  <si>
    <t>-22.6±0.0</t>
  </si>
  <si>
    <t>-22.7±0.4</t>
  </si>
  <si>
    <t>-25.3±0.1</t>
  </si>
  <si>
    <t>-22.2±0.4</t>
  </si>
  <si>
    <t>-25.2±0.2</t>
  </si>
  <si>
    <t>-21.2±1.1</t>
  </si>
  <si>
    <t>-27.5±0.2</t>
  </si>
  <si>
    <t>-28.9±0.1</t>
  </si>
  <si>
    <t>-15.1±0.1</t>
  </si>
  <si>
    <t>-26.4±0.2</t>
  </si>
  <si>
    <t>B5</t>
  </si>
  <si>
    <t>-14.8±0.1</t>
  </si>
  <si>
    <t>-17.4±0.6</t>
  </si>
  <si>
    <t>-13.8±0.4</t>
  </si>
  <si>
    <t>-8.1±0.2</t>
  </si>
  <si>
    <t>-17.7±0.3</t>
  </si>
  <si>
    <t>-14.8±0.2</t>
  </si>
  <si>
    <t>-20.0±0.2</t>
  </si>
  <si>
    <t>-8.3±0.2</t>
  </si>
  <si>
    <t>-17.8±0.1</t>
  </si>
  <si>
    <t>B6</t>
  </si>
  <si>
    <t>-18.5±0.1</t>
  </si>
  <si>
    <t>-11.8±0.2</t>
  </si>
  <si>
    <t>-17.1±0.5</t>
  </si>
  <si>
    <t>-15.3±0.1</t>
  </si>
  <si>
    <t>-18.8±0.2</t>
  </si>
  <si>
    <t>-20.1±0.1</t>
  </si>
  <si>
    <t>-8.6±1.3</t>
  </si>
  <si>
    <t>-20.2±0.1</t>
  </si>
  <si>
    <t>-21.1±0.0</t>
  </si>
  <si>
    <t>B7</t>
  </si>
  <si>
    <t>-15.3±0.9</t>
  </si>
  <si>
    <t>-9.8±0.0</t>
  </si>
  <si>
    <t>-15.6±0.2</t>
  </si>
  <si>
    <t>-12.9±0.2</t>
  </si>
  <si>
    <t>-7.4±0.3</t>
  </si>
  <si>
    <t>-19.0±0.0</t>
  </si>
  <si>
    <t>B8</t>
  </si>
  <si>
    <t>-15.4±0.7</t>
  </si>
  <si>
    <t>-15.2±0.0</t>
  </si>
  <si>
    <t>-14.0±0.3</t>
  </si>
  <si>
    <t>-7.8±0.3</t>
  </si>
  <si>
    <t>-16.1±0.2</t>
  </si>
  <si>
    <t>-20.7±0.3</t>
  </si>
  <si>
    <t>-17.7±0.0</t>
  </si>
  <si>
    <t>-7.8±0.5</t>
  </si>
  <si>
    <t>B9</t>
  </si>
  <si>
    <t>-24.2±0.9</t>
  </si>
  <si>
    <t>-21.2±0.0</t>
  </si>
  <si>
    <t>-21.7±0.2</t>
  </si>
  <si>
    <t>-21.2±0.5</t>
  </si>
  <si>
    <t>-24.1±0.5</t>
  </si>
  <si>
    <t>-21.5±0.1</t>
  </si>
  <si>
    <t>-27.4±0.3</t>
  </si>
  <si>
    <t>-27.0±0.0</t>
  </si>
  <si>
    <t>-25.1±0.1</t>
  </si>
  <si>
    <t>B10</t>
  </si>
  <si>
    <t>-19.2±0.0</t>
  </si>
  <si>
    <t>-15.5±0.3</t>
  </si>
  <si>
    <t>-10.6±0.4</t>
  </si>
  <si>
    <t>-20.9±0.0</t>
  </si>
  <si>
    <t>-12.2±0.3</t>
  </si>
  <si>
    <t>B11</t>
  </si>
  <si>
    <t>-18.5±0.0</t>
  </si>
  <si>
    <t>-16.9±0.6</t>
  </si>
  <si>
    <t>-21.9±0.1</t>
  </si>
  <si>
    <t>-11.6±0.7</t>
  </si>
  <si>
    <t>-20.9±0.1</t>
  </si>
  <si>
    <t>B12</t>
  </si>
  <si>
    <t>-20.8±0.1</t>
  </si>
  <si>
    <t>-24.4±0.0</t>
  </si>
  <si>
    <t>-24.1±0.0</t>
  </si>
  <si>
    <t>-22.4±0.4</t>
  </si>
  <si>
    <t>NA±NA</t>
  </si>
  <si>
    <t>-31.6±0.3</t>
  </si>
  <si>
    <t>-28.7±0.1</t>
  </si>
  <si>
    <t>-17.9±1.6</t>
  </si>
  <si>
    <t>-25.5±0.0</t>
  </si>
  <si>
    <t>-26.0±0.1</t>
  </si>
  <si>
    <t>Bacteria</t>
  </si>
  <si>
    <t>Microalgae</t>
  </si>
  <si>
    <t>Algae</t>
  </si>
  <si>
    <t>nLeu</t>
  </si>
  <si>
    <t>nLys</t>
  </si>
  <si>
    <t>nPhe</t>
  </si>
  <si>
    <t>nThr</t>
  </si>
  <si>
    <t>nVal</t>
  </si>
  <si>
    <t>Sample name</t>
  </si>
  <si>
    <t>M1+M3</t>
  </si>
  <si>
    <t>P1+P3</t>
  </si>
  <si>
    <t>P4+P6+P7</t>
  </si>
  <si>
    <t>M4</t>
  </si>
  <si>
    <t>M6</t>
  </si>
  <si>
    <t>M7</t>
  </si>
  <si>
    <t>Average EAA</t>
  </si>
  <si>
    <t>Adjusted to Larsen</t>
  </si>
  <si>
    <t xml:space="preserve"> </t>
  </si>
  <si>
    <t>NORM EAA d13C (corr)</t>
  </si>
  <si>
    <t>mean</t>
  </si>
  <si>
    <t>AVG d13C (corr)</t>
  </si>
  <si>
    <r>
      <t xml:space="preserve"> </t>
    </r>
    <r>
      <rPr>
        <b/>
        <sz val="10.8"/>
        <color indexed="8"/>
        <rFont val="Calibri"/>
        <family val="2"/>
      </rPr>
      <t xml:space="preserve">Name </t>
    </r>
    <r>
      <rPr>
        <sz val="11"/>
        <rFont val="Calibri"/>
        <family val="2"/>
      </rPr>
      <t xml:space="preserve"> </t>
    </r>
  </si>
  <si>
    <t>Kingdom</t>
  </si>
  <si>
    <t>Type</t>
  </si>
  <si>
    <t>THR</t>
  </si>
  <si>
    <t>VAL</t>
  </si>
  <si>
    <t>LEU</t>
  </si>
  <si>
    <t>ILE</t>
  </si>
  <si>
    <t>MET</t>
  </si>
  <si>
    <t>PHE</t>
  </si>
  <si>
    <t>LYS</t>
  </si>
  <si>
    <t>EAA</t>
  </si>
  <si>
    <t>ALA</t>
  </si>
  <si>
    <t>GLY</t>
  </si>
  <si>
    <t>SER</t>
  </si>
  <si>
    <t>PRO</t>
  </si>
  <si>
    <t>ASP</t>
  </si>
  <si>
    <t>GLU</t>
  </si>
  <si>
    <r>
      <rPr>
        <i/>
        <sz val="11"/>
        <color indexed="8"/>
        <rFont val="Calibri"/>
        <family val="2"/>
      </rPr>
      <t>E. coli</t>
    </r>
    <r>
      <rPr>
        <sz val="12"/>
        <color theme="1"/>
        <rFont val="Calibri"/>
        <family val="2"/>
        <scheme val="minor"/>
      </rPr>
      <t xml:space="preserve"> aerobic (pyruvate)</t>
    </r>
  </si>
  <si>
    <t>bacteria</t>
  </si>
  <si>
    <r>
      <rPr>
        <i/>
        <sz val="11"/>
        <color indexed="8"/>
        <rFont val="Calibri"/>
        <family val="2"/>
      </rPr>
      <t>E. coli</t>
    </r>
    <r>
      <rPr>
        <sz val="12"/>
        <color theme="1"/>
        <rFont val="Calibri"/>
        <family val="2"/>
        <scheme val="minor"/>
      </rPr>
      <t xml:space="preserve"> anaerobic (pyruvate)</t>
    </r>
  </si>
  <si>
    <r>
      <rPr>
        <i/>
        <sz val="11"/>
        <color indexed="8"/>
        <rFont val="Calibri"/>
        <family val="2"/>
      </rPr>
      <t>E. coli</t>
    </r>
    <r>
      <rPr>
        <sz val="12"/>
        <color theme="1"/>
        <rFont val="Calibri"/>
        <family val="2"/>
        <scheme val="minor"/>
      </rPr>
      <t xml:space="preserve"> acetate </t>
    </r>
  </si>
  <si>
    <r>
      <rPr>
        <i/>
        <sz val="11"/>
        <color indexed="8"/>
        <rFont val="Calibri"/>
        <family val="2"/>
      </rPr>
      <t>S. oneidensis</t>
    </r>
    <r>
      <rPr>
        <sz val="12"/>
        <color theme="1"/>
        <rFont val="Calibri"/>
        <family val="2"/>
        <scheme val="minor"/>
      </rPr>
      <t xml:space="preserve"> aerobe (fumarate)</t>
    </r>
  </si>
  <si>
    <r>
      <rPr>
        <i/>
        <sz val="11"/>
        <color indexed="8"/>
        <rFont val="Calibri"/>
        <family val="2"/>
      </rPr>
      <t>S. oneidensis</t>
    </r>
    <r>
      <rPr>
        <sz val="12"/>
        <color theme="1"/>
        <rFont val="Calibri"/>
        <family val="2"/>
        <scheme val="minor"/>
      </rPr>
      <t xml:space="preserve"> aerobe (nitrate)</t>
    </r>
  </si>
  <si>
    <r>
      <rPr>
        <i/>
        <sz val="11"/>
        <color indexed="8"/>
        <rFont val="Calibri"/>
        <family val="2"/>
      </rPr>
      <t>S. oneidensis</t>
    </r>
    <r>
      <rPr>
        <sz val="12"/>
        <color theme="1"/>
        <rFont val="Calibri"/>
        <family val="2"/>
        <scheme val="minor"/>
      </rPr>
      <t xml:space="preserve"> anaerobe (fumarate)</t>
    </r>
  </si>
  <si>
    <r>
      <rPr>
        <i/>
        <sz val="11"/>
        <color indexed="8"/>
        <rFont val="Calibri"/>
        <family val="2"/>
      </rPr>
      <t>S. oneidensis</t>
    </r>
    <r>
      <rPr>
        <sz val="12"/>
        <color theme="1"/>
        <rFont val="Calibri"/>
        <family val="2"/>
        <scheme val="minor"/>
      </rPr>
      <t xml:space="preserve"> anaerobe (nitrate)</t>
    </r>
  </si>
  <si>
    <t xml:space="preserve">Desulfovibrio </t>
  </si>
  <si>
    <t xml:space="preserve">Methylophilus </t>
  </si>
  <si>
    <r>
      <rPr>
        <i/>
        <sz val="11"/>
        <color indexed="8"/>
        <rFont val="Calibri"/>
        <family val="2"/>
      </rPr>
      <t>Methylobacterium</t>
    </r>
    <r>
      <rPr>
        <sz val="12"/>
        <color theme="1"/>
        <rFont val="Calibri"/>
        <family val="2"/>
        <scheme val="minor"/>
      </rPr>
      <t xml:space="preserve">  Methylamine </t>
    </r>
  </si>
  <si>
    <r>
      <rPr>
        <i/>
        <sz val="11"/>
        <color indexed="8"/>
        <rFont val="Calibri"/>
        <family val="2"/>
      </rPr>
      <t>Methylobacterium</t>
    </r>
    <r>
      <rPr>
        <sz val="12"/>
        <color theme="1"/>
        <rFont val="Calibri"/>
        <family val="2"/>
        <scheme val="minor"/>
      </rPr>
      <t xml:space="preserve">  Methanol </t>
    </r>
  </si>
  <si>
    <t xml:space="preserve">Methanosarcinia </t>
  </si>
  <si>
    <t>Archaea</t>
  </si>
  <si>
    <t xml:space="preserve">Methanobacterium </t>
  </si>
  <si>
    <t xml:space="preserve">Aquifex </t>
  </si>
  <si>
    <t xml:space="preserve">Pyrococcus </t>
  </si>
  <si>
    <t xml:space="preserve">Thermococcus </t>
  </si>
  <si>
    <t xml:space="preserve">Sulfolobus </t>
  </si>
  <si>
    <t>C. acetobutylicum</t>
  </si>
  <si>
    <t xml:space="preserve">Thermotoga </t>
  </si>
  <si>
    <t xml:space="preserve">Desulfomaculum </t>
  </si>
  <si>
    <t>C. beijerinckii</t>
  </si>
  <si>
    <t>ND</t>
  </si>
  <si>
    <t xml:space="preserve">Nitrosomonas </t>
  </si>
  <si>
    <t xml:space="preserve">Moorella </t>
  </si>
  <si>
    <t xml:space="preserve">Sandstone (Antarctic) community exterior </t>
  </si>
  <si>
    <t>?</t>
  </si>
  <si>
    <t xml:space="preserve">Sandstone (Antarctic) community interior </t>
  </si>
  <si>
    <t>Lichens (Antarctic) community</t>
  </si>
  <si>
    <t xml:space="preserve">Chlorobium </t>
  </si>
  <si>
    <t xml:space="preserve">Synochocystis </t>
  </si>
  <si>
    <t xml:space="preserve">Spirulina 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</si>
  <si>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</si>
  <si>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</si>
  <si>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</si>
  <si>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</si>
  <si>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</si>
  <si>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</si>
  <si>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</si>
  <si>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</si>
  <si>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</si>
  <si>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</si>
  <si>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</si>
  <si>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A1</t>
  </si>
  <si>
    <t>A2</t>
  </si>
  <si>
    <t>B24</t>
  </si>
  <si>
    <t>A3</t>
  </si>
  <si>
    <t>A4</t>
  </si>
  <si>
    <t>A5</t>
  </si>
  <si>
    <t>B25</t>
  </si>
  <si>
    <t>B26</t>
  </si>
  <si>
    <t>B27</t>
  </si>
  <si>
    <r>
      <t xml:space="preserve"> </t>
    </r>
    <r>
      <rPr>
        <sz val="10.8"/>
        <color indexed="8"/>
        <rFont val="Calibri"/>
        <family val="2"/>
      </rPr>
      <t xml:space="preserve">Actinobacteria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</si>
  <si>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Rhodococcus spp.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</si>
  <si>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Bradyrhizobium sp. 1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</si>
  <si>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Bradyrhizobium sp. 2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</si>
  <si>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Methylobacterium sp.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</si>
  <si>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Burkholderia xenovora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</si>
  <si>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Escherichia coli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</si>
  <si>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Gamma Proteobacteria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</si>
  <si>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Klebsiella sp.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</si>
  <si>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Pedobacter sp. </t>
    </r>
    <r>
      <rPr>
        <sz val="11"/>
        <rFont val="Calibri"/>
        <family val="2"/>
      </rPr>
      <t xml:space="preserve"> </t>
    </r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</si>
  <si>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</si>
  <si>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</si>
  <si>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</si>
  <si>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</si>
  <si>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</si>
  <si>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</si>
  <si>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</si>
  <si>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</si>
  <si>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</si>
  <si>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</si>
  <si>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mean all</t>
  </si>
  <si>
    <t>asp-mean</t>
  </si>
  <si>
    <t>ile-asp</t>
  </si>
  <si>
    <r>
      <t xml:space="preserve"> </t>
    </r>
    <r>
      <rPr>
        <sz val="10.8"/>
        <color indexed="8"/>
        <rFont val="Calibri"/>
        <family val="2"/>
      </rPr>
      <t xml:space="preserve">Ascomycota </t>
    </r>
    <r>
      <rPr>
        <sz val="11"/>
        <rFont val="Calibri"/>
        <family val="2"/>
      </rPr>
      <t xml:space="preserve"> </t>
    </r>
  </si>
  <si>
    <t>fungi</t>
  </si>
  <si>
    <r>
      <t xml:space="preserve"> </t>
    </r>
    <r>
      <rPr>
        <i/>
        <sz val="10.8"/>
        <color indexed="8"/>
        <rFont val="Calibri"/>
        <family val="2"/>
      </rPr>
      <t xml:space="preserve">Aureobasidium pullulans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</si>
  <si>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Bionectria orhroleuc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</si>
  <si>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Hypocrea pachybasioides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</si>
  <si>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Lecythophora sp.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</si>
  <si>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Nectria vilior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</si>
  <si>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Penicillium sp.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</si>
  <si>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Phoma glomerata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</si>
  <si>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Trichoderma viridi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</si>
  <si>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Cortinarius cystidi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</si>
  <si>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Hericium racemosum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</si>
  <si>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Hydnum repandum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</si>
  <si>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Mortierella alpina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</si>
  <si>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Calamagrostis purpurascens </t>
    </r>
    <r>
      <rPr>
        <sz val="11"/>
        <rFont val="Calibri"/>
        <family val="2"/>
      </rPr>
      <t xml:space="preserve"> </t>
    </r>
  </si>
  <si>
    <t>terrestrial producer</t>
  </si>
  <si>
    <r>
      <t xml:space="preserve"> </t>
    </r>
    <r>
      <rPr>
        <i/>
        <sz val="10.8"/>
        <color indexed="8"/>
        <rFont val="Calibri"/>
        <family val="2"/>
      </rPr>
      <t xml:space="preserve">Capsicum annuum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</si>
  <si>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Carex bigelowii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</si>
  <si>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Cucumis sativus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</si>
  <si>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Helianthus annuus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</si>
  <si>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Origanum vulgare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</si>
  <si>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Solanum lycopersicum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</si>
  <si>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Vaccinium uliginosum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</si>
  <si>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Equisetum pratense </t>
    </r>
    <r>
      <rPr>
        <sz val="11"/>
        <rFont val="Calibri"/>
        <family val="2"/>
      </rPr>
      <t xml:space="preserve"> </t>
    </r>
  </si>
  <si>
    <r>
      <t xml:space="preserve"> </t>
    </r>
    <r>
      <rPr>
        <i/>
        <sz val="10.8"/>
        <color indexed="8"/>
        <rFont val="Calibri"/>
        <family val="2"/>
      </rPr>
      <t xml:space="preserve">Equisetum scirpoides </t>
    </r>
    <r>
      <rPr>
        <sz val="11"/>
        <rFont val="Calibri"/>
        <family val="2"/>
      </rPr>
      <t xml:space="preserve"> </t>
    </r>
  </si>
  <si>
    <t xml:space="preserve">  </t>
  </si>
  <si>
    <r>
      <t xml:space="preserve"> </t>
    </r>
    <r>
      <rPr>
        <sz val="10.8"/>
        <color indexed="8"/>
        <rFont val="Calibri"/>
        <family val="2"/>
      </rPr>
      <t xml:space="preserve">Mean of SD (samples)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</si>
  <si>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0.87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</si>
  <si>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0.66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</si>
  <si>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0.69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</si>
  <si>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0.78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</si>
  <si>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0.32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</si>
  <si>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0.47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</si>
  <si>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0.30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</si>
  <si>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</si>
  <si>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</si>
  <si>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0.70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</si>
  <si>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0.76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</si>
  <si>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Minimum SD (samples)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</si>
  <si>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</si>
  <si>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</si>
  <si>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0.10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</si>
  <si>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0.12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</si>
  <si>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</si>
  <si>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</si>
  <si>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</si>
  <si>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0.11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</si>
  <si>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0.03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</si>
  <si>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0.08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</si>
  <si>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0.02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</si>
  <si>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Maximum SD (samples)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</si>
  <si>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0.99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</si>
  <si>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2.67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</si>
  <si>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2.21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</si>
  <si>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2.26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</si>
  <si>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1.01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</si>
  <si>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0.93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</si>
  <si>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1.84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</si>
  <si>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2.84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</si>
  <si>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1.36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</si>
  <si>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1.85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</si>
  <si>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2.12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</si>
  <si>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2.98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</si>
  <si>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1.50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</si>
  <si>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Mean of SD (standards)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</si>
  <si>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0.29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</si>
  <si>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0.31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</si>
  <si>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</si>
  <si>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0.48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</si>
  <si>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0.56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</si>
  <si>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0.37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</si>
  <si>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0.50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</si>
  <si>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0.21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</si>
  <si>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0.36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</si>
  <si>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0.40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</si>
  <si>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Minimum SD (standards)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</si>
  <si>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0.04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</si>
  <si>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0.13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</si>
  <si>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0.26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</si>
  <si>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Maximum SD (standards)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</si>
  <si>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0.86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</si>
  <si>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0.95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</si>
  <si>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1.80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</si>
  <si>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1.05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</si>
  <si>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0.89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</si>
  <si>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0.83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</si>
  <si>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1.67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</si>
  <si>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0.81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</si>
  <si>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0.55 </t>
    </r>
    <r>
      <rPr>
        <sz val="11"/>
        <rFont val="Calibri"/>
        <family val="2"/>
      </rPr>
      <t xml:space="preserve"> </t>
    </r>
  </si>
  <si>
    <r>
      <t xml:space="preserve"> </t>
    </r>
    <r>
      <rPr>
        <sz val="10.8"/>
        <color indexed="8"/>
        <rFont val="Calibri"/>
        <family val="2"/>
      </rPr>
      <t xml:space="preserve">0.79 </t>
    </r>
    <r>
      <rPr>
        <sz val="11"/>
        <rFont val="Calibri"/>
        <family val="2"/>
      </rPr>
      <t xml:space="preserve"> </t>
    </r>
  </si>
  <si>
    <t>Sargassum sp.</t>
  </si>
  <si>
    <t>marine producer</t>
  </si>
  <si>
    <t>Batophora sp.</t>
  </si>
  <si>
    <t>Thalassia testudinum</t>
  </si>
  <si>
    <t>Halodule sp.</t>
  </si>
  <si>
    <t>Sample</t>
  </si>
  <si>
    <t>Code</t>
  </si>
  <si>
    <t>TYR</t>
  </si>
  <si>
    <t>Conocarpus erectus</t>
  </si>
  <si>
    <t>T1</t>
  </si>
  <si>
    <t>Rhizophora mangle</t>
  </si>
  <si>
    <t>T2</t>
  </si>
  <si>
    <t>Laguncularia racemosa</t>
  </si>
  <si>
    <t>T3</t>
  </si>
  <si>
    <t>Batis maritima</t>
  </si>
  <si>
    <t>T4</t>
  </si>
  <si>
    <t>Cocos nucifera</t>
  </si>
  <si>
    <t>T5</t>
  </si>
  <si>
    <t>Microbial mat (#1)</t>
  </si>
  <si>
    <t>M1</t>
  </si>
  <si>
    <t>microbial mat</t>
  </si>
  <si>
    <t>Microbial mat (#2)</t>
  </si>
  <si>
    <t>M2</t>
  </si>
  <si>
    <t>Crassostrea rhizophorae (#1)</t>
  </si>
  <si>
    <t>consumer</t>
  </si>
  <si>
    <t>Crassostrea rhizophorae (#2)</t>
  </si>
  <si>
    <t>Aratus pisonii</t>
  </si>
  <si>
    <t>Littoraria sp.</t>
  </si>
  <si>
    <t>Lutjanus griseus</t>
  </si>
  <si>
    <t>C5</t>
  </si>
  <si>
    <t>Mean SD</t>
  </si>
  <si>
    <t>Min SD</t>
  </si>
  <si>
    <t>Max SD</t>
  </si>
  <si>
    <t>SD d13C</t>
  </si>
  <si>
    <t>N</t>
  </si>
  <si>
    <t>LOOK UP CLASS (SORRY, ERASED FROM ORIGINAL)</t>
  </si>
  <si>
    <t>cL1</t>
  </si>
  <si>
    <t>cL2</t>
  </si>
  <si>
    <t>cL3</t>
  </si>
  <si>
    <t>cL4</t>
  </si>
  <si>
    <t>cL5</t>
  </si>
  <si>
    <t>dL1</t>
  </si>
  <si>
    <t>dL2</t>
  </si>
  <si>
    <t>dL3</t>
  </si>
  <si>
    <t>dL4</t>
  </si>
  <si>
    <t>dL5</t>
  </si>
  <si>
    <t>ch</t>
  </si>
  <si>
    <t>lg</t>
  </si>
  <si>
    <t>xg</t>
  </si>
  <si>
    <t>F1</t>
  </si>
  <si>
    <t>F2</t>
  </si>
  <si>
    <t>F3</t>
  </si>
  <si>
    <t>F4</t>
  </si>
  <si>
    <t>F8</t>
  </si>
  <si>
    <t>F5</t>
  </si>
  <si>
    <t>F6</t>
  </si>
  <si>
    <t>F7</t>
  </si>
  <si>
    <t>F9</t>
  </si>
  <si>
    <t>Macroalgae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</si>
  <si>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</si>
  <si>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</si>
  <si>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</si>
  <si>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</si>
  <si>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</si>
  <si>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</si>
  <si>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</si>
  <si>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</si>
  <si>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</si>
  <si>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</si>
  <si>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</si>
  <si>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</si>
  <si>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</si>
  <si>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</si>
  <si>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</si>
  <si>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</si>
  <si>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</si>
  <si>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</si>
  <si>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</si>
  <si>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</si>
  <si>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</si>
  <si>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Mussels</t>
  </si>
  <si>
    <t>gav</t>
  </si>
  <si>
    <t>sc</t>
  </si>
  <si>
    <t>Plants</t>
  </si>
  <si>
    <t>T6</t>
  </si>
  <si>
    <t>T7</t>
  </si>
  <si>
    <t>T8</t>
  </si>
  <si>
    <t>T9</t>
  </si>
  <si>
    <t>T10</t>
  </si>
  <si>
    <t>T11</t>
  </si>
  <si>
    <t>T12</t>
  </si>
  <si>
    <t>Seagrasses</t>
  </si>
  <si>
    <t>S1</t>
  </si>
  <si>
    <t>S2</t>
  </si>
  <si>
    <t>S3</t>
  </si>
  <si>
    <t>S4</t>
  </si>
  <si>
    <t>S5</t>
  </si>
  <si>
    <t>S6</t>
  </si>
  <si>
    <t>S7</t>
  </si>
  <si>
    <t>Seston</t>
  </si>
  <si>
    <t>pL1</t>
  </si>
  <si>
    <t>pL2</t>
  </si>
  <si>
    <t>Soil</t>
  </si>
  <si>
    <t>sL1</t>
  </si>
  <si>
    <t>sL2</t>
  </si>
  <si>
    <t>sL4</t>
  </si>
  <si>
    <t>sL5</t>
  </si>
  <si>
    <t>Macroalgae Larsen 2013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</si>
</sst>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2"/>
      <color theme="1"/>
      <name val="Calibri"/>
      <family val="2"/>
      <scheme val="minor"/>
    </font>
    <font>
      <sz val="8"/>
      <color indexed="8"/>
      <name val="Times New Roman"/>
    </font>
    <font>
      <sz val="12"/>
      <color indexed="8"/>
      <name val="Calibri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.8"/>
      <color indexed="8"/>
      <name val="Calibri"/>
      <family val="2"/>
    </font>
    <font>
      <i/>
      <sz val="11"/>
      <color indexed="8"/>
      <name val="Calibri"/>
      <family val="2"/>
    </font>
    <font>
      <sz val="10.8"/>
      <color indexed="8"/>
      <name val="Calibri"/>
      <family val="2"/>
    </font>
    <font>
      <i/>
      <sz val="10.8"/>
      <color indexed="8"/>
      <name val="Calibri"/>
      <family val="2"/>
    </font>
    <font>
      <b/>
      <sz val="11"/>
      <color indexed="23"/>
      <name val="Calibri"/>
      <family val="2"/>
    </font>
    <font>
      <sz val="11"/>
      <color indexed="23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2" fontId="4" fillId="0" borderId="0" xfId="0" applyNumberFormat="1" applyFont="1"/>
    <xf numFmtId="0" fontId="0" fillId="0" borderId="0" xfId="0" applyFill="1"/>
    <xf numFmtId="0" fontId="5" fillId="0" borderId="3" xfId="0" applyFont="1" applyFill="1" applyBorder="1" applyAlignment="1">
      <alignment horizontal="center"/>
    </xf>
    <xf numFmtId="0" fontId="0" fillId="0" borderId="0" xfId="0" applyBorder="1"/>
    <xf numFmtId="0" fontId="6" fillId="0" borderId="4" xfId="0" applyNumberFormat="1" applyFont="1" applyFill="1" applyBorder="1" applyAlignment="1" applyProtection="1"/>
    <xf numFmtId="0" fontId="5" fillId="0" borderId="4" xfId="0" applyNumberFormat="1" applyFont="1" applyFill="1" applyBorder="1" applyAlignment="1" applyProtection="1"/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" xfId="0" applyNumberFormat="1" applyFont="1" applyFill="1" applyBorder="1" applyAlignment="1" applyProtection="1">
      <alignment horizontal="center"/>
    </xf>
    <xf numFmtId="0" fontId="5" fillId="0" borderId="4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4" fontId="6" fillId="0" borderId="1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2" fontId="6" fillId="0" borderId="1" xfId="0" applyNumberFormat="1" applyFont="1" applyFill="1" applyBorder="1" applyAlignment="1" applyProtection="1">
      <alignment horizontal="right"/>
    </xf>
    <xf numFmtId="2" fontId="6" fillId="0" borderId="0" xfId="0" applyNumberFormat="1" applyFont="1" applyFill="1" applyBorder="1" applyAlignment="1" applyProtection="1">
      <alignment horizontal="right"/>
    </xf>
    <xf numFmtId="2" fontId="0" fillId="0" borderId="1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8" fillId="0" borderId="0" xfId="0" applyFont="1"/>
    <xf numFmtId="0" fontId="0" fillId="0" borderId="0" xfId="0" applyFont="1" applyBorder="1"/>
    <xf numFmtId="0" fontId="0" fillId="0" borderId="0" xfId="0" applyBorder="1" applyAlignment="1">
      <alignment horizontal="right"/>
    </xf>
    <xf numFmtId="164" fontId="6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Alignment="1"/>
    <xf numFmtId="0" fontId="11" fillId="0" borderId="1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2" fontId="6" fillId="0" borderId="1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6" fillId="0" borderId="2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right"/>
    </xf>
    <xf numFmtId="164" fontId="6" fillId="0" borderId="1" xfId="0" applyNumberFormat="1" applyFont="1" applyFill="1" applyBorder="1" applyAlignment="1" applyProtection="1">
      <alignment horizontal="right"/>
    </xf>
    <xf numFmtId="164" fontId="12" fillId="0" borderId="1" xfId="0" applyNumberFormat="1" applyFont="1" applyBorder="1" applyAlignment="1">
      <alignment horizontal="right"/>
    </xf>
    <xf numFmtId="164" fontId="12" fillId="0" borderId="0" xfId="0" applyNumberFormat="1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3" fillId="0" borderId="4" xfId="0" applyFont="1" applyBorder="1"/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applyNumberFormat="1"/>
    <xf numFmtId="164" fontId="13" fillId="0" borderId="4" xfId="0" applyNumberFormat="1" applyFont="1" applyBorder="1" applyAlignment="1">
      <alignment horizontal="center"/>
    </xf>
    <xf numFmtId="164" fontId="0" fillId="0" borderId="0" xfId="0" applyNumberFormat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topLeftCell="A2" workbookViewId="0">
      <pane ySplit="720" topLeftCell="A65" activePane="bottomLeft"/>
      <selection activeCell="A19" sqref="A19"/>
      <selection pane="bottomLeft" activeCell="L78" sqref="L78:P98"/>
    </sheetView>
  </sheetViews>
  <sheetFormatPr defaultColWidth="11" defaultRowHeight="15.75"/>
  <cols>
    <col min="1" max="1" width="28.625" bestFit="1" customWidth="1"/>
    <col min="3" max="3" width="13.875" bestFit="1" customWidth="1"/>
    <col min="11" max="11" width="11.875" style="8" bestFit="1" customWidth="1"/>
    <col min="12" max="16" width="11" style="8"/>
  </cols>
  <sheetData>
    <row r="1" spans="1:16">
      <c r="A1" t="s">
        <v>425</v>
      </c>
    </row>
    <row r="2" spans="1:16">
      <c r="B2" t="s">
        <v>39</v>
      </c>
      <c r="D2" t="s">
        <v>45</v>
      </c>
      <c r="E2" s="6" t="s">
        <v>46</v>
      </c>
      <c r="F2" s="6" t="s">
        <v>47</v>
      </c>
      <c r="G2" s="6" t="s">
        <v>49</v>
      </c>
      <c r="H2" s="6" t="s">
        <v>50</v>
      </c>
      <c r="I2" s="6" t="s">
        <v>52</v>
      </c>
      <c r="J2" s="6"/>
      <c r="K2" s="9" t="s">
        <v>439</v>
      </c>
      <c r="L2" s="9" t="s">
        <v>427</v>
      </c>
      <c r="M2" s="9" t="s">
        <v>428</v>
      </c>
      <c r="N2" s="9" t="s">
        <v>429</v>
      </c>
      <c r="O2" s="9" t="s">
        <v>430</v>
      </c>
      <c r="P2" s="9" t="s">
        <v>431</v>
      </c>
    </row>
    <row r="3" spans="1:16">
      <c r="B3" s="2" t="s">
        <v>0</v>
      </c>
      <c r="C3" s="7" t="s">
        <v>426</v>
      </c>
      <c r="D3">
        <v>-27.7</v>
      </c>
      <c r="E3">
        <v>-27.8</v>
      </c>
      <c r="F3">
        <v>-18</v>
      </c>
      <c r="G3">
        <v>-24.9</v>
      </c>
      <c r="H3">
        <v>-10.4</v>
      </c>
      <c r="I3">
        <v>-24</v>
      </c>
      <c r="K3" s="8">
        <f>AVERAGE(D3:I3)</f>
        <v>-22.133333333333336</v>
      </c>
      <c r="L3" s="8">
        <f>E3-K3</f>
        <v>-5.6666666666666643</v>
      </c>
      <c r="M3" s="8">
        <f>F3-K3</f>
        <v>4.1333333333333364</v>
      </c>
      <c r="N3" s="8">
        <f>G3-K3</f>
        <v>-2.7666666666666622</v>
      </c>
      <c r="O3" s="8">
        <f>H3-K3</f>
        <v>11.733333333333336</v>
      </c>
      <c r="P3" s="8">
        <f>I3-K3</f>
        <v>-1.8666666666666636</v>
      </c>
    </row>
    <row r="4" spans="1:16">
      <c r="B4" s="2" t="s">
        <v>1</v>
      </c>
      <c r="C4" s="7" t="s">
        <v>426</v>
      </c>
      <c r="D4">
        <v>-28.9</v>
      </c>
      <c r="E4">
        <v>-36</v>
      </c>
      <c r="F4">
        <v>-23.8</v>
      </c>
      <c r="G4">
        <v>-34.6</v>
      </c>
      <c r="H4">
        <v>-19.5</v>
      </c>
      <c r="I4">
        <v>-32.799999999999997</v>
      </c>
      <c r="K4" s="8">
        <f t="shared" ref="K4:K47" si="0">AVERAGE(D4:I4)</f>
        <v>-29.266666666666669</v>
      </c>
      <c r="L4" s="8">
        <f t="shared" ref="L4:L47" si="1">E4-K4</f>
        <v>-6.7333333333333307</v>
      </c>
      <c r="M4" s="8">
        <f t="shared" ref="M4:M47" si="2">F4-K4</f>
        <v>5.4666666666666686</v>
      </c>
      <c r="N4" s="8">
        <f t="shared" ref="N4:N47" si="3">G4-K4</f>
        <v>-5.3333333333333321</v>
      </c>
      <c r="O4" s="8">
        <f t="shared" ref="O4:O47" si="4">H4-K4</f>
        <v>9.7666666666666693</v>
      </c>
      <c r="P4" s="8">
        <f t="shared" ref="P4:P47" si="5">I4-K4</f>
        <v>-3.5333333333333279</v>
      </c>
    </row>
    <row r="5" spans="1:16">
      <c r="B5" s="2" t="s">
        <v>2</v>
      </c>
      <c r="C5" s="7" t="s">
        <v>426</v>
      </c>
      <c r="D5">
        <v>-17.3</v>
      </c>
      <c r="E5">
        <v>-23.3</v>
      </c>
      <c r="F5">
        <v>-13.4</v>
      </c>
      <c r="G5">
        <v>-19.8</v>
      </c>
      <c r="H5">
        <v>-5.9</v>
      </c>
      <c r="I5">
        <v>-20.5</v>
      </c>
      <c r="K5" s="8">
        <f t="shared" si="0"/>
        <v>-16.7</v>
      </c>
      <c r="L5" s="8">
        <f t="shared" si="1"/>
        <v>-6.6000000000000014</v>
      </c>
      <c r="M5" s="8">
        <f t="shared" si="2"/>
        <v>3.2999999999999989</v>
      </c>
      <c r="N5" s="8">
        <f t="shared" si="3"/>
        <v>-3.1000000000000014</v>
      </c>
      <c r="O5" s="8">
        <f t="shared" si="4"/>
        <v>10.799999999999999</v>
      </c>
      <c r="P5" s="8">
        <f t="shared" si="5"/>
        <v>-3.8000000000000007</v>
      </c>
    </row>
    <row r="6" spans="1:16">
      <c r="B6" s="2" t="s">
        <v>3</v>
      </c>
      <c r="C6" s="7" t="s">
        <v>426</v>
      </c>
      <c r="D6">
        <v>-20</v>
      </c>
      <c r="E6">
        <v>-25.8</v>
      </c>
      <c r="F6">
        <v>-13.8</v>
      </c>
      <c r="G6">
        <v>-24</v>
      </c>
      <c r="H6">
        <v>-10.1</v>
      </c>
      <c r="I6">
        <v>-24.2</v>
      </c>
      <c r="K6" s="8">
        <f t="shared" si="0"/>
        <v>-19.649999999999999</v>
      </c>
      <c r="L6" s="8">
        <f t="shared" si="1"/>
        <v>-6.1500000000000021</v>
      </c>
      <c r="M6" s="8">
        <f t="shared" si="2"/>
        <v>5.8499999999999979</v>
      </c>
      <c r="N6" s="8">
        <f t="shared" si="3"/>
        <v>-4.3500000000000014</v>
      </c>
      <c r="O6" s="8">
        <f t="shared" si="4"/>
        <v>9.5499999999999989</v>
      </c>
      <c r="P6" s="8">
        <f t="shared" si="5"/>
        <v>-4.5500000000000007</v>
      </c>
    </row>
    <row r="7" spans="1:16">
      <c r="B7" s="2" t="s">
        <v>4</v>
      </c>
      <c r="C7" s="7" t="s">
        <v>426</v>
      </c>
      <c r="D7">
        <v>-10.199999999999999</v>
      </c>
      <c r="E7">
        <v>-17.3</v>
      </c>
      <c r="F7">
        <v>-8.8000000000000007</v>
      </c>
      <c r="G7">
        <v>-18.100000000000001</v>
      </c>
      <c r="H7">
        <v>-2.7</v>
      </c>
      <c r="I7">
        <v>-13.8</v>
      </c>
      <c r="K7" s="8">
        <f t="shared" si="0"/>
        <v>-11.816666666666668</v>
      </c>
      <c r="L7" s="8">
        <f t="shared" si="1"/>
        <v>-5.4833333333333325</v>
      </c>
      <c r="M7" s="8">
        <f t="shared" si="2"/>
        <v>3.0166666666666675</v>
      </c>
      <c r="N7" s="8">
        <f t="shared" si="3"/>
        <v>-6.2833333333333332</v>
      </c>
      <c r="O7" s="8">
        <f t="shared" si="4"/>
        <v>9.1166666666666671</v>
      </c>
      <c r="P7" s="8">
        <f t="shared" si="5"/>
        <v>-1.9833333333333325</v>
      </c>
    </row>
    <row r="8" spans="1:16">
      <c r="B8" s="3" t="s">
        <v>5</v>
      </c>
      <c r="C8" s="7" t="s">
        <v>426</v>
      </c>
      <c r="D8">
        <v>-11.5</v>
      </c>
      <c r="E8">
        <v>-18.7</v>
      </c>
      <c r="F8">
        <v>-11.1</v>
      </c>
      <c r="G8">
        <v>-19.600000000000001</v>
      </c>
      <c r="H8">
        <v>-2</v>
      </c>
      <c r="I8">
        <v>-16.8</v>
      </c>
      <c r="K8" s="8">
        <f t="shared" si="0"/>
        <v>-13.283333333333333</v>
      </c>
      <c r="L8" s="8">
        <f t="shared" si="1"/>
        <v>-5.4166666666666661</v>
      </c>
      <c r="M8" s="8">
        <f t="shared" si="2"/>
        <v>2.1833333333333336</v>
      </c>
      <c r="N8" s="8">
        <f t="shared" si="3"/>
        <v>-6.3166666666666682</v>
      </c>
      <c r="O8" s="8">
        <f t="shared" si="4"/>
        <v>11.283333333333333</v>
      </c>
      <c r="P8" s="8">
        <f t="shared" si="5"/>
        <v>-3.5166666666666675</v>
      </c>
    </row>
    <row r="9" spans="1:16">
      <c r="B9" s="2" t="s">
        <v>6</v>
      </c>
      <c r="C9" s="7" t="s">
        <v>426</v>
      </c>
      <c r="D9">
        <v>-16.5</v>
      </c>
      <c r="E9">
        <v>-22.1</v>
      </c>
      <c r="F9">
        <v>-15.8</v>
      </c>
      <c r="G9">
        <v>-20.6</v>
      </c>
      <c r="H9">
        <v>-7</v>
      </c>
      <c r="I9">
        <v>-19.7</v>
      </c>
      <c r="K9" s="8">
        <f t="shared" si="0"/>
        <v>-16.95</v>
      </c>
      <c r="L9" s="8">
        <f t="shared" si="1"/>
        <v>-5.1500000000000021</v>
      </c>
      <c r="M9" s="8">
        <f t="shared" si="2"/>
        <v>1.1499999999999986</v>
      </c>
      <c r="N9" s="8">
        <f t="shared" si="3"/>
        <v>-3.6500000000000021</v>
      </c>
      <c r="O9" s="8">
        <f t="shared" si="4"/>
        <v>9.9499999999999993</v>
      </c>
      <c r="P9" s="8">
        <f t="shared" si="5"/>
        <v>-2.75</v>
      </c>
    </row>
    <row r="10" spans="1:16">
      <c r="B10" s="2" t="s">
        <v>7</v>
      </c>
      <c r="C10" s="7" t="s">
        <v>426</v>
      </c>
      <c r="D10">
        <v>-16.100000000000001</v>
      </c>
      <c r="E10">
        <v>-25.5</v>
      </c>
      <c r="F10">
        <v>-15.2</v>
      </c>
      <c r="G10">
        <v>-23.8</v>
      </c>
      <c r="H10">
        <v>-10.8</v>
      </c>
      <c r="I10">
        <v>-22.9</v>
      </c>
      <c r="K10" s="8">
        <f t="shared" si="0"/>
        <v>-19.049999999999997</v>
      </c>
      <c r="L10" s="8">
        <f t="shared" si="1"/>
        <v>-6.4500000000000028</v>
      </c>
      <c r="M10" s="8">
        <f t="shared" si="2"/>
        <v>3.8499999999999979</v>
      </c>
      <c r="N10" s="8">
        <f t="shared" si="3"/>
        <v>-4.7500000000000036</v>
      </c>
      <c r="O10" s="8">
        <f t="shared" si="4"/>
        <v>8.2499999999999964</v>
      </c>
      <c r="P10" s="8">
        <f t="shared" si="5"/>
        <v>-3.8500000000000014</v>
      </c>
    </row>
    <row r="11" spans="1:16">
      <c r="B11" s="2" t="s">
        <v>8</v>
      </c>
      <c r="C11" s="7" t="s">
        <v>426</v>
      </c>
      <c r="D11">
        <v>-10.4</v>
      </c>
      <c r="E11">
        <v>-19.3</v>
      </c>
      <c r="F11">
        <v>-8.5</v>
      </c>
      <c r="G11">
        <v>-16</v>
      </c>
      <c r="H11">
        <v>-4.5999999999999996</v>
      </c>
      <c r="I11">
        <v>-15.5</v>
      </c>
      <c r="K11" s="8">
        <f t="shared" si="0"/>
        <v>-12.383333333333335</v>
      </c>
      <c r="L11" s="8">
        <f t="shared" si="1"/>
        <v>-6.9166666666666661</v>
      </c>
      <c r="M11" s="8">
        <f t="shared" si="2"/>
        <v>3.8833333333333346</v>
      </c>
      <c r="N11" s="8">
        <f t="shared" si="3"/>
        <v>-3.6166666666666654</v>
      </c>
      <c r="O11" s="8">
        <f t="shared" si="4"/>
        <v>7.783333333333335</v>
      </c>
      <c r="P11" s="8">
        <f t="shared" si="5"/>
        <v>-3.1166666666666654</v>
      </c>
    </row>
    <row r="12" spans="1:16">
      <c r="B12" s="2" t="s">
        <v>9</v>
      </c>
      <c r="C12" s="7" t="s">
        <v>426</v>
      </c>
      <c r="D12">
        <v>-18.3</v>
      </c>
      <c r="E12">
        <v>-27.2</v>
      </c>
      <c r="F12">
        <v>-15.7</v>
      </c>
      <c r="G12">
        <v>-23.2</v>
      </c>
      <c r="H12">
        <v>-9.1</v>
      </c>
      <c r="I12">
        <v>-24.9</v>
      </c>
      <c r="K12" s="8">
        <f t="shared" si="0"/>
        <v>-19.733333333333334</v>
      </c>
      <c r="L12" s="8">
        <f t="shared" si="1"/>
        <v>-7.466666666666665</v>
      </c>
      <c r="M12" s="8">
        <f t="shared" si="2"/>
        <v>4.033333333333335</v>
      </c>
      <c r="N12" s="8">
        <f t="shared" si="3"/>
        <v>-3.466666666666665</v>
      </c>
      <c r="O12" s="8">
        <f t="shared" si="4"/>
        <v>10.633333333333335</v>
      </c>
      <c r="P12" s="8">
        <f t="shared" si="5"/>
        <v>-5.1666666666666643</v>
      </c>
    </row>
    <row r="13" spans="1:16">
      <c r="B13" s="2" t="s">
        <v>10</v>
      </c>
      <c r="C13" s="7" t="s">
        <v>426</v>
      </c>
      <c r="D13">
        <v>-19.2</v>
      </c>
      <c r="E13">
        <v>-23.8</v>
      </c>
      <c r="F13">
        <v>-14.5</v>
      </c>
      <c r="G13">
        <v>-24.6</v>
      </c>
      <c r="H13">
        <v>-8.6</v>
      </c>
      <c r="I13">
        <v>-21.1</v>
      </c>
      <c r="K13" s="8">
        <f t="shared" si="0"/>
        <v>-18.633333333333329</v>
      </c>
      <c r="L13" s="8">
        <f t="shared" si="1"/>
        <v>-5.1666666666666714</v>
      </c>
      <c r="M13" s="8">
        <f t="shared" si="2"/>
        <v>4.1333333333333293</v>
      </c>
      <c r="N13" s="8">
        <f t="shared" si="3"/>
        <v>-5.9666666666666721</v>
      </c>
      <c r="O13" s="8">
        <f t="shared" si="4"/>
        <v>10.03333333333333</v>
      </c>
      <c r="P13" s="8">
        <f t="shared" si="5"/>
        <v>-2.4666666666666721</v>
      </c>
    </row>
    <row r="14" spans="1:16">
      <c r="B14" s="2" t="s">
        <v>11</v>
      </c>
      <c r="C14" s="7" t="s">
        <v>426</v>
      </c>
      <c r="D14">
        <v>-18.3</v>
      </c>
      <c r="E14">
        <v>-31.4</v>
      </c>
      <c r="F14">
        <v>-15.4</v>
      </c>
      <c r="G14">
        <v>-25</v>
      </c>
      <c r="H14">
        <v>-8.9</v>
      </c>
      <c r="I14">
        <v>-26.8</v>
      </c>
      <c r="K14" s="8">
        <f t="shared" si="0"/>
        <v>-20.966666666666669</v>
      </c>
      <c r="L14" s="8">
        <f t="shared" si="1"/>
        <v>-10.43333333333333</v>
      </c>
      <c r="M14" s="8">
        <f t="shared" si="2"/>
        <v>5.5666666666666682</v>
      </c>
      <c r="N14" s="8">
        <f t="shared" si="3"/>
        <v>-4.0333333333333314</v>
      </c>
      <c r="O14" s="8">
        <f t="shared" si="4"/>
        <v>12.066666666666668</v>
      </c>
      <c r="P14" s="8">
        <f t="shared" si="5"/>
        <v>-5.8333333333333321</v>
      </c>
    </row>
    <row r="15" spans="1:16">
      <c r="B15" s="2" t="s">
        <v>12</v>
      </c>
      <c r="C15" s="7" t="s">
        <v>426</v>
      </c>
      <c r="D15">
        <v>-13.8</v>
      </c>
      <c r="E15">
        <v>-20.5</v>
      </c>
      <c r="F15">
        <v>-12</v>
      </c>
      <c r="G15">
        <v>-21.6</v>
      </c>
      <c r="H15">
        <v>-6.8</v>
      </c>
      <c r="I15">
        <v>-18.8</v>
      </c>
      <c r="K15" s="8">
        <f t="shared" si="0"/>
        <v>-15.583333333333334</v>
      </c>
      <c r="L15" s="8">
        <f t="shared" si="1"/>
        <v>-4.9166666666666661</v>
      </c>
      <c r="M15" s="8">
        <f t="shared" si="2"/>
        <v>3.5833333333333339</v>
      </c>
      <c r="N15" s="8">
        <f t="shared" si="3"/>
        <v>-6.0166666666666675</v>
      </c>
      <c r="O15" s="8">
        <f t="shared" si="4"/>
        <v>8.783333333333335</v>
      </c>
      <c r="P15" s="8">
        <f t="shared" si="5"/>
        <v>-3.2166666666666668</v>
      </c>
    </row>
    <row r="16" spans="1:16">
      <c r="B16" s="2" t="s">
        <v>13</v>
      </c>
      <c r="C16" s="7" t="s">
        <v>426</v>
      </c>
      <c r="D16">
        <v>-15.8</v>
      </c>
      <c r="E16">
        <v>-23.7</v>
      </c>
      <c r="F16">
        <v>-13</v>
      </c>
      <c r="G16">
        <v>-19.7</v>
      </c>
      <c r="H16">
        <v>-6.7</v>
      </c>
      <c r="I16">
        <v>-19.2</v>
      </c>
      <c r="K16" s="8">
        <f t="shared" si="0"/>
        <v>-16.350000000000001</v>
      </c>
      <c r="L16" s="8">
        <f t="shared" si="1"/>
        <v>-7.3499999999999979</v>
      </c>
      <c r="M16" s="8">
        <f t="shared" si="2"/>
        <v>3.3500000000000014</v>
      </c>
      <c r="N16" s="8">
        <f t="shared" si="3"/>
        <v>-3.3499999999999979</v>
      </c>
      <c r="O16" s="8">
        <f t="shared" si="4"/>
        <v>9.6500000000000021</v>
      </c>
      <c r="P16" s="8">
        <f t="shared" si="5"/>
        <v>-2.8499999999999979</v>
      </c>
    </row>
    <row r="17" spans="2:18">
      <c r="B17" s="2" t="s">
        <v>14</v>
      </c>
      <c r="C17" s="7" t="s">
        <v>426</v>
      </c>
      <c r="D17">
        <v>-15.3</v>
      </c>
      <c r="E17">
        <v>-23.3</v>
      </c>
      <c r="F17">
        <v>-12.2</v>
      </c>
      <c r="G17">
        <v>-21.4</v>
      </c>
      <c r="H17">
        <v>-2.2000000000000002</v>
      </c>
      <c r="I17">
        <v>-20.6</v>
      </c>
      <c r="K17" s="8">
        <f t="shared" si="0"/>
        <v>-15.833333333333334</v>
      </c>
      <c r="L17" s="8">
        <f t="shared" si="1"/>
        <v>-7.4666666666666668</v>
      </c>
      <c r="M17" s="8">
        <f t="shared" si="2"/>
        <v>3.6333333333333346</v>
      </c>
      <c r="N17" s="8">
        <f t="shared" si="3"/>
        <v>-5.5666666666666647</v>
      </c>
      <c r="O17" s="8">
        <f t="shared" si="4"/>
        <v>13.633333333333333</v>
      </c>
      <c r="P17" s="8">
        <f t="shared" si="5"/>
        <v>-4.7666666666666675</v>
      </c>
    </row>
    <row r="18" spans="2:18">
      <c r="B18" s="2" t="s">
        <v>15</v>
      </c>
      <c r="C18" s="7" t="s">
        <v>426</v>
      </c>
      <c r="D18">
        <v>-10.4</v>
      </c>
      <c r="E18">
        <v>-15.7</v>
      </c>
      <c r="F18">
        <v>-5.2</v>
      </c>
      <c r="G18">
        <v>-15.9</v>
      </c>
      <c r="H18">
        <v>-8.1</v>
      </c>
      <c r="I18">
        <v>-13</v>
      </c>
      <c r="K18" s="8">
        <f t="shared" si="0"/>
        <v>-11.383333333333335</v>
      </c>
      <c r="L18" s="8">
        <f t="shared" si="1"/>
        <v>-4.3166666666666647</v>
      </c>
      <c r="M18" s="8">
        <f t="shared" si="2"/>
        <v>6.1833333333333345</v>
      </c>
      <c r="N18" s="8">
        <f t="shared" si="3"/>
        <v>-4.5166666666666657</v>
      </c>
      <c r="O18" s="8">
        <f t="shared" si="4"/>
        <v>3.283333333333335</v>
      </c>
      <c r="P18" s="8">
        <f t="shared" si="5"/>
        <v>-1.6166666666666654</v>
      </c>
    </row>
    <row r="19" spans="2:18">
      <c r="B19" s="2" t="s">
        <v>16</v>
      </c>
      <c r="C19" s="7" t="s">
        <v>426</v>
      </c>
      <c r="D19">
        <v>-11.4</v>
      </c>
      <c r="E19">
        <v>-16.7</v>
      </c>
      <c r="F19">
        <v>-7.7</v>
      </c>
      <c r="G19">
        <v>-15.7</v>
      </c>
      <c r="H19">
        <v>-4.2</v>
      </c>
      <c r="I19">
        <v>-15.3</v>
      </c>
      <c r="K19" s="8">
        <f t="shared" si="0"/>
        <v>-11.833333333333334</v>
      </c>
      <c r="L19" s="8">
        <f t="shared" si="1"/>
        <v>-4.8666666666666654</v>
      </c>
      <c r="M19" s="8">
        <f t="shared" si="2"/>
        <v>4.1333333333333337</v>
      </c>
      <c r="N19" s="8">
        <f t="shared" si="3"/>
        <v>-3.8666666666666654</v>
      </c>
      <c r="O19" s="8">
        <f t="shared" si="4"/>
        <v>7.6333333333333337</v>
      </c>
      <c r="P19" s="8">
        <f t="shared" si="5"/>
        <v>-3.4666666666666668</v>
      </c>
    </row>
    <row r="20" spans="2:18">
      <c r="B20" s="2" t="s">
        <v>17</v>
      </c>
      <c r="C20" s="7" t="s">
        <v>426</v>
      </c>
      <c r="D20">
        <v>-16.3</v>
      </c>
      <c r="E20">
        <v>-23.2</v>
      </c>
      <c r="F20">
        <v>-13.9</v>
      </c>
      <c r="G20">
        <v>-22.2</v>
      </c>
      <c r="H20">
        <v>-6.4</v>
      </c>
      <c r="I20">
        <v>-20.399999999999999</v>
      </c>
      <c r="K20" s="8">
        <f t="shared" si="0"/>
        <v>-17.066666666666666</v>
      </c>
      <c r="L20" s="8">
        <f t="shared" si="1"/>
        <v>-6.1333333333333329</v>
      </c>
      <c r="M20" s="8">
        <f t="shared" si="2"/>
        <v>3.1666666666666661</v>
      </c>
      <c r="N20" s="8">
        <f t="shared" si="3"/>
        <v>-5.1333333333333329</v>
      </c>
      <c r="O20" s="8">
        <f t="shared" si="4"/>
        <v>10.666666666666666</v>
      </c>
      <c r="P20" s="8">
        <f t="shared" si="5"/>
        <v>-3.3333333333333321</v>
      </c>
    </row>
    <row r="21" spans="2:18">
      <c r="B21" s="2" t="s">
        <v>18</v>
      </c>
      <c r="C21" s="7" t="s">
        <v>426</v>
      </c>
      <c r="D21">
        <v>-11.4</v>
      </c>
      <c r="E21">
        <v>-18.399999999999999</v>
      </c>
      <c r="F21">
        <v>-10.5</v>
      </c>
      <c r="G21">
        <v>-18.399999999999999</v>
      </c>
      <c r="H21">
        <v>-7.1</v>
      </c>
      <c r="I21">
        <v>-15.9</v>
      </c>
      <c r="K21" s="8">
        <f t="shared" si="0"/>
        <v>-13.616666666666667</v>
      </c>
      <c r="L21" s="8">
        <f t="shared" si="1"/>
        <v>-4.7833333333333314</v>
      </c>
      <c r="M21" s="8">
        <f t="shared" si="2"/>
        <v>3.1166666666666671</v>
      </c>
      <c r="N21" s="8">
        <f t="shared" si="3"/>
        <v>-4.7833333333333314</v>
      </c>
      <c r="O21" s="8">
        <f t="shared" si="4"/>
        <v>6.5166666666666675</v>
      </c>
      <c r="P21" s="8">
        <f t="shared" si="5"/>
        <v>-2.2833333333333332</v>
      </c>
    </row>
    <row r="22" spans="2:18">
      <c r="B22" s="2" t="s">
        <v>19</v>
      </c>
      <c r="C22" s="7" t="s">
        <v>426</v>
      </c>
      <c r="D22">
        <v>-21</v>
      </c>
      <c r="E22">
        <v>-29.7</v>
      </c>
      <c r="F22">
        <v>-18.100000000000001</v>
      </c>
      <c r="G22">
        <v>-27</v>
      </c>
      <c r="H22">
        <v>-11</v>
      </c>
      <c r="I22">
        <v>-26.4</v>
      </c>
      <c r="K22" s="8">
        <f t="shared" si="0"/>
        <v>-22.200000000000003</v>
      </c>
      <c r="L22" s="8">
        <f t="shared" si="1"/>
        <v>-7.4999999999999964</v>
      </c>
      <c r="M22" s="8">
        <f t="shared" si="2"/>
        <v>4.1000000000000014</v>
      </c>
      <c r="N22" s="8">
        <f t="shared" si="3"/>
        <v>-4.7999999999999972</v>
      </c>
      <c r="O22" s="8">
        <f t="shared" si="4"/>
        <v>11.200000000000003</v>
      </c>
      <c r="P22" s="8">
        <f t="shared" si="5"/>
        <v>-4.1999999999999957</v>
      </c>
    </row>
    <row r="23" spans="2:18">
      <c r="B23" s="2" t="s">
        <v>20</v>
      </c>
      <c r="C23" s="7" t="s">
        <v>426</v>
      </c>
      <c r="D23">
        <v>-20.6</v>
      </c>
      <c r="E23">
        <v>-29.3</v>
      </c>
      <c r="F23">
        <v>-18</v>
      </c>
      <c r="G23">
        <v>-26.8</v>
      </c>
      <c r="H23">
        <v>-11.2</v>
      </c>
      <c r="I23">
        <v>-27.2</v>
      </c>
      <c r="K23" s="8">
        <f t="shared" si="0"/>
        <v>-22.183333333333334</v>
      </c>
      <c r="L23" s="8">
        <f t="shared" si="1"/>
        <v>-7.1166666666666671</v>
      </c>
      <c r="M23" s="8">
        <f t="shared" si="2"/>
        <v>4.1833333333333336</v>
      </c>
      <c r="N23" s="8">
        <f t="shared" si="3"/>
        <v>-4.6166666666666671</v>
      </c>
      <c r="O23" s="8">
        <f t="shared" si="4"/>
        <v>10.983333333333334</v>
      </c>
      <c r="P23" s="8">
        <f t="shared" si="5"/>
        <v>-5.0166666666666657</v>
      </c>
    </row>
    <row r="24" spans="2:18">
      <c r="B24" s="2" t="s">
        <v>21</v>
      </c>
      <c r="C24" s="7" t="s">
        <v>426</v>
      </c>
      <c r="D24">
        <v>-19.8</v>
      </c>
      <c r="E24">
        <v>-29.4</v>
      </c>
      <c r="F24">
        <v>-17.899999999999999</v>
      </c>
      <c r="G24">
        <v>-26.9</v>
      </c>
      <c r="H24">
        <v>-10.7</v>
      </c>
      <c r="I24">
        <v>-27.1</v>
      </c>
      <c r="K24" s="8">
        <f t="shared" si="0"/>
        <v>-21.966666666666669</v>
      </c>
      <c r="L24" s="8">
        <f t="shared" si="1"/>
        <v>-7.43333333333333</v>
      </c>
      <c r="M24" s="8">
        <f t="shared" si="2"/>
        <v>4.06666666666667</v>
      </c>
      <c r="N24" s="8">
        <f t="shared" si="3"/>
        <v>-4.93333333333333</v>
      </c>
      <c r="O24" s="8">
        <f t="shared" si="4"/>
        <v>11.266666666666669</v>
      </c>
      <c r="P24" s="8">
        <f t="shared" si="5"/>
        <v>-5.1333333333333329</v>
      </c>
    </row>
    <row r="25" spans="2:18">
      <c r="B25" s="2" t="s">
        <v>22</v>
      </c>
      <c r="C25" s="7" t="s">
        <v>426</v>
      </c>
      <c r="D25">
        <v>-26.7</v>
      </c>
      <c r="E25">
        <v>-35.1</v>
      </c>
      <c r="F25">
        <v>-20.7</v>
      </c>
      <c r="G25">
        <v>-31.9</v>
      </c>
      <c r="H25">
        <v>-13.6</v>
      </c>
      <c r="I25">
        <v>-30.2</v>
      </c>
      <c r="K25" s="8">
        <f t="shared" si="0"/>
        <v>-26.366666666666664</v>
      </c>
      <c r="L25" s="8">
        <f t="shared" si="1"/>
        <v>-8.7333333333333378</v>
      </c>
      <c r="M25" s="8">
        <f t="shared" si="2"/>
        <v>5.6666666666666643</v>
      </c>
      <c r="N25" s="8">
        <f t="shared" si="3"/>
        <v>-5.533333333333335</v>
      </c>
      <c r="O25" s="8">
        <f t="shared" si="4"/>
        <v>12.766666666666664</v>
      </c>
      <c r="P25" s="8">
        <f t="shared" si="5"/>
        <v>-3.8333333333333357</v>
      </c>
    </row>
    <row r="26" spans="2:18">
      <c r="B26" s="2" t="s">
        <v>23</v>
      </c>
      <c r="C26" s="7" t="s">
        <v>426</v>
      </c>
      <c r="D26">
        <v>-22.8</v>
      </c>
      <c r="E26">
        <v>-32.700000000000003</v>
      </c>
      <c r="F26">
        <v>-19.2</v>
      </c>
      <c r="G26">
        <v>-30</v>
      </c>
      <c r="H26">
        <v>-10.7</v>
      </c>
      <c r="I26">
        <v>-28</v>
      </c>
      <c r="K26" s="8">
        <f t="shared" si="0"/>
        <v>-23.900000000000002</v>
      </c>
      <c r="L26" s="8">
        <f t="shared" si="1"/>
        <v>-8.8000000000000007</v>
      </c>
      <c r="M26" s="8">
        <f t="shared" si="2"/>
        <v>4.7000000000000028</v>
      </c>
      <c r="N26" s="8">
        <f t="shared" si="3"/>
        <v>-6.0999999999999979</v>
      </c>
      <c r="O26" s="8">
        <f t="shared" si="4"/>
        <v>13.200000000000003</v>
      </c>
      <c r="P26" s="8">
        <f t="shared" si="5"/>
        <v>-4.0999999999999979</v>
      </c>
    </row>
    <row r="27" spans="2:18">
      <c r="B27" s="2" t="s">
        <v>24</v>
      </c>
      <c r="C27" s="7" t="s">
        <v>426</v>
      </c>
      <c r="D27">
        <v>-19.3</v>
      </c>
      <c r="E27">
        <v>-25.2</v>
      </c>
      <c r="F27">
        <v>-16.399999999999999</v>
      </c>
      <c r="G27">
        <v>-25.5</v>
      </c>
      <c r="H27">
        <v>-9.6</v>
      </c>
      <c r="I27">
        <v>-23.9</v>
      </c>
      <c r="K27" s="8">
        <f t="shared" si="0"/>
        <v>-19.983333333333334</v>
      </c>
      <c r="L27" s="8">
        <f t="shared" si="1"/>
        <v>-5.216666666666665</v>
      </c>
      <c r="M27" s="8">
        <f t="shared" si="2"/>
        <v>3.5833333333333357</v>
      </c>
      <c r="N27" s="8">
        <f t="shared" si="3"/>
        <v>-5.5166666666666657</v>
      </c>
      <c r="O27" s="8">
        <f t="shared" si="4"/>
        <v>10.383333333333335</v>
      </c>
      <c r="P27" s="8">
        <f t="shared" si="5"/>
        <v>-3.9166666666666643</v>
      </c>
    </row>
    <row r="28" spans="2:18">
      <c r="B28" s="2" t="s">
        <v>25</v>
      </c>
      <c r="C28" s="7" t="s">
        <v>426</v>
      </c>
      <c r="D28">
        <v>-11.1</v>
      </c>
      <c r="E28">
        <v>-18.2</v>
      </c>
      <c r="F28">
        <v>-6.2</v>
      </c>
      <c r="G28">
        <v>-16.100000000000001</v>
      </c>
      <c r="H28">
        <v>-1.3</v>
      </c>
      <c r="I28">
        <v>-14.4</v>
      </c>
      <c r="K28" s="8">
        <f t="shared" si="0"/>
        <v>-11.216666666666667</v>
      </c>
      <c r="L28" s="8">
        <f t="shared" si="1"/>
        <v>-6.9833333333333325</v>
      </c>
      <c r="M28" s="8">
        <f t="shared" si="2"/>
        <v>5.0166666666666666</v>
      </c>
      <c r="N28" s="8">
        <f t="shared" si="3"/>
        <v>-4.8833333333333346</v>
      </c>
      <c r="O28" s="8">
        <f t="shared" si="4"/>
        <v>9.9166666666666661</v>
      </c>
      <c r="P28" s="8">
        <f t="shared" si="5"/>
        <v>-3.1833333333333336</v>
      </c>
      <c r="R28" s="8"/>
    </row>
    <row r="29" spans="2:18">
      <c r="B29" s="2" t="s">
        <v>26</v>
      </c>
      <c r="C29" s="7" t="s">
        <v>426</v>
      </c>
      <c r="D29">
        <v>-11.8</v>
      </c>
      <c r="E29">
        <v>-19.3</v>
      </c>
      <c r="F29">
        <v>-11.4</v>
      </c>
      <c r="G29">
        <v>-19.5</v>
      </c>
      <c r="H29">
        <v>-4.2</v>
      </c>
      <c r="I29">
        <v>-17.100000000000001</v>
      </c>
      <c r="J29" s="35"/>
      <c r="K29" s="8">
        <f t="shared" si="0"/>
        <v>-13.883333333333335</v>
      </c>
      <c r="L29" s="8">
        <f t="shared" si="1"/>
        <v>-5.4166666666666661</v>
      </c>
      <c r="M29" s="8">
        <f t="shared" si="2"/>
        <v>2.4833333333333343</v>
      </c>
      <c r="N29" s="8">
        <f t="shared" si="3"/>
        <v>-5.6166666666666654</v>
      </c>
      <c r="O29" s="8">
        <f t="shared" si="4"/>
        <v>9.6833333333333336</v>
      </c>
      <c r="P29" s="8">
        <f t="shared" si="5"/>
        <v>-3.2166666666666668</v>
      </c>
      <c r="R29" s="8"/>
    </row>
    <row r="30" spans="2:18">
      <c r="B30" s="4" t="s">
        <v>312</v>
      </c>
      <c r="C30" s="2" t="s">
        <v>424</v>
      </c>
      <c r="D30">
        <v>-12</v>
      </c>
      <c r="E30">
        <v>-12.8</v>
      </c>
      <c r="F30">
        <v>-10.4</v>
      </c>
      <c r="G30">
        <v>-18.8</v>
      </c>
      <c r="H30">
        <v>-5.2</v>
      </c>
      <c r="I30">
        <v>-13.6</v>
      </c>
      <c r="J30" s="35"/>
      <c r="K30" s="8">
        <f t="shared" si="0"/>
        <v>-12.133333333333333</v>
      </c>
      <c r="L30" s="8">
        <f t="shared" si="1"/>
        <v>-0.66666666666666785</v>
      </c>
      <c r="M30" s="8">
        <f t="shared" si="2"/>
        <v>1.7333333333333325</v>
      </c>
      <c r="N30" s="8">
        <f t="shared" si="3"/>
        <v>-6.6666666666666679</v>
      </c>
      <c r="O30" s="8">
        <f t="shared" si="4"/>
        <v>6.9333333333333327</v>
      </c>
      <c r="P30" s="8">
        <f t="shared" si="5"/>
        <v>-1.4666666666666668</v>
      </c>
    </row>
    <row r="31" spans="2:18">
      <c r="B31" s="4" t="s">
        <v>322</v>
      </c>
      <c r="C31" s="2" t="s">
        <v>424</v>
      </c>
      <c r="D31">
        <v>-12.9</v>
      </c>
      <c r="E31">
        <v>-13</v>
      </c>
      <c r="F31">
        <v>-14.9</v>
      </c>
      <c r="G31">
        <v>-17</v>
      </c>
      <c r="H31">
        <v>-8.1999999999999993</v>
      </c>
      <c r="I31">
        <v>-14.1</v>
      </c>
      <c r="J31" s="35"/>
      <c r="K31" s="8">
        <f t="shared" si="0"/>
        <v>-13.35</v>
      </c>
      <c r="L31" s="8">
        <f t="shared" si="1"/>
        <v>0.34999999999999964</v>
      </c>
      <c r="M31" s="8">
        <f t="shared" si="2"/>
        <v>-1.5500000000000007</v>
      </c>
      <c r="N31" s="8">
        <f t="shared" si="3"/>
        <v>-3.6500000000000004</v>
      </c>
      <c r="O31" s="8">
        <f t="shared" si="4"/>
        <v>5.15</v>
      </c>
      <c r="P31" s="8">
        <f t="shared" si="5"/>
        <v>-0.75</v>
      </c>
    </row>
    <row r="32" spans="2:18">
      <c r="B32" s="4" t="s">
        <v>333</v>
      </c>
      <c r="C32" s="2" t="s">
        <v>424</v>
      </c>
      <c r="D32">
        <v>-18.899999999999999</v>
      </c>
      <c r="E32">
        <v>-19.899999999999999</v>
      </c>
      <c r="F32">
        <v>-20.3</v>
      </c>
      <c r="G32">
        <v>-24.6</v>
      </c>
      <c r="H32">
        <v>-15</v>
      </c>
      <c r="I32">
        <v>-20.8</v>
      </c>
      <c r="J32" s="35"/>
      <c r="K32" s="8">
        <f t="shared" si="0"/>
        <v>-19.916666666666664</v>
      </c>
      <c r="L32" s="8">
        <f t="shared" si="1"/>
        <v>1.6666666666665719E-2</v>
      </c>
      <c r="M32" s="8">
        <f t="shared" si="2"/>
        <v>-0.38333333333333641</v>
      </c>
      <c r="N32" s="8">
        <f t="shared" si="3"/>
        <v>-4.6833333333333371</v>
      </c>
      <c r="O32" s="8">
        <f t="shared" si="4"/>
        <v>4.9166666666666643</v>
      </c>
      <c r="P32" s="8">
        <f t="shared" si="5"/>
        <v>-0.88333333333333641</v>
      </c>
    </row>
    <row r="33" spans="1:16">
      <c r="B33" s="4" t="s">
        <v>344</v>
      </c>
      <c r="C33" s="2" t="s">
        <v>424</v>
      </c>
      <c r="D33">
        <v>-23.7</v>
      </c>
      <c r="E33">
        <v>-25.2</v>
      </c>
      <c r="F33">
        <v>-21.2</v>
      </c>
      <c r="G33">
        <v>-28.9</v>
      </c>
      <c r="H33">
        <v>-15.1</v>
      </c>
      <c r="I33">
        <v>-26.4</v>
      </c>
      <c r="J33" s="35"/>
      <c r="K33" s="8">
        <f t="shared" si="0"/>
        <v>-23.416666666666668</v>
      </c>
      <c r="L33" s="8">
        <f t="shared" si="1"/>
        <v>-1.7833333333333314</v>
      </c>
      <c r="M33" s="8">
        <f t="shared" si="2"/>
        <v>2.2166666666666686</v>
      </c>
      <c r="N33" s="8">
        <f t="shared" si="3"/>
        <v>-5.4833333333333307</v>
      </c>
      <c r="O33" s="8">
        <f t="shared" si="4"/>
        <v>8.3166666666666682</v>
      </c>
      <c r="P33" s="8">
        <f t="shared" si="5"/>
        <v>-2.9833333333333307</v>
      </c>
    </row>
    <row r="34" spans="1:16">
      <c r="B34" s="4" t="s">
        <v>355</v>
      </c>
      <c r="C34" s="2" t="s">
        <v>424</v>
      </c>
      <c r="D34">
        <v>-16.100000000000001</v>
      </c>
      <c r="E34">
        <v>-17.7</v>
      </c>
      <c r="F34">
        <v>-14.8</v>
      </c>
      <c r="G34">
        <v>-18.3</v>
      </c>
      <c r="H34">
        <v>-8.3000000000000007</v>
      </c>
      <c r="I34">
        <v>-17.8</v>
      </c>
      <c r="J34" s="35"/>
      <c r="K34" s="8">
        <f t="shared" si="0"/>
        <v>-15.499999999999998</v>
      </c>
      <c r="L34" s="8">
        <f t="shared" si="1"/>
        <v>-2.2000000000000011</v>
      </c>
      <c r="M34" s="8">
        <f t="shared" si="2"/>
        <v>0.69999999999999751</v>
      </c>
      <c r="N34" s="8">
        <f t="shared" si="3"/>
        <v>-2.8000000000000025</v>
      </c>
      <c r="O34" s="8">
        <f t="shared" si="4"/>
        <v>7.1999999999999975</v>
      </c>
      <c r="P34" s="8">
        <f t="shared" si="5"/>
        <v>-2.3000000000000025</v>
      </c>
    </row>
    <row r="35" spans="1:16">
      <c r="B35" s="4" t="s">
        <v>365</v>
      </c>
      <c r="C35" s="2" t="s">
        <v>424</v>
      </c>
      <c r="D35">
        <v>-17.100000000000001</v>
      </c>
      <c r="E35">
        <v>-19.2</v>
      </c>
      <c r="F35">
        <v>-15.3</v>
      </c>
      <c r="G35">
        <v>-20.100000000000001</v>
      </c>
      <c r="H35">
        <v>-8.6</v>
      </c>
      <c r="I35">
        <v>-21.1</v>
      </c>
      <c r="J35" s="35"/>
      <c r="K35" s="8">
        <f t="shared" si="0"/>
        <v>-16.899999999999995</v>
      </c>
      <c r="L35" s="8">
        <f t="shared" si="1"/>
        <v>-2.3000000000000043</v>
      </c>
      <c r="M35" s="8">
        <f t="shared" si="2"/>
        <v>1.5999999999999943</v>
      </c>
      <c r="N35" s="8">
        <f t="shared" si="3"/>
        <v>-3.2000000000000064</v>
      </c>
      <c r="O35" s="8">
        <f t="shared" si="4"/>
        <v>8.2999999999999954</v>
      </c>
      <c r="P35" s="8">
        <f t="shared" si="5"/>
        <v>-4.2000000000000064</v>
      </c>
    </row>
    <row r="36" spans="1:16">
      <c r="B36" s="4" t="s">
        <v>375</v>
      </c>
      <c r="C36" s="2" t="s">
        <v>424</v>
      </c>
      <c r="D36">
        <v>-15.6</v>
      </c>
      <c r="E36">
        <v>-17.399999999999999</v>
      </c>
      <c r="F36">
        <v>-12.9</v>
      </c>
      <c r="G36">
        <v>-18.5</v>
      </c>
      <c r="H36">
        <v>-7.4</v>
      </c>
      <c r="I36">
        <v>-19</v>
      </c>
      <c r="J36" s="35"/>
      <c r="K36" s="8">
        <f t="shared" si="0"/>
        <v>-15.133333333333335</v>
      </c>
      <c r="L36" s="8">
        <f t="shared" si="1"/>
        <v>-2.2666666666666639</v>
      </c>
      <c r="M36" s="8">
        <f t="shared" si="2"/>
        <v>2.2333333333333343</v>
      </c>
      <c r="N36" s="8">
        <f t="shared" si="3"/>
        <v>-3.3666666666666654</v>
      </c>
      <c r="O36" s="8">
        <f t="shared" si="4"/>
        <v>7.7333333333333343</v>
      </c>
      <c r="P36" s="8">
        <f t="shared" si="5"/>
        <v>-3.8666666666666654</v>
      </c>
    </row>
    <row r="37" spans="1:16">
      <c r="B37" s="4" t="s">
        <v>382</v>
      </c>
      <c r="C37" s="2" t="s">
        <v>424</v>
      </c>
      <c r="D37">
        <v>-16.100000000000001</v>
      </c>
      <c r="E37">
        <v>-15.9</v>
      </c>
      <c r="F37">
        <v>-14.4</v>
      </c>
      <c r="G37">
        <v>-17.7</v>
      </c>
      <c r="H37">
        <v>-7.8</v>
      </c>
      <c r="I37">
        <v>-17.7</v>
      </c>
      <c r="J37" s="35"/>
      <c r="K37" s="8">
        <f t="shared" si="0"/>
        <v>-14.933333333333332</v>
      </c>
      <c r="L37" s="8">
        <f t="shared" si="1"/>
        <v>-0.96666666666666856</v>
      </c>
      <c r="M37" s="8">
        <f t="shared" si="2"/>
        <v>0.53333333333333144</v>
      </c>
      <c r="N37" s="8">
        <f t="shared" si="3"/>
        <v>-2.7666666666666675</v>
      </c>
      <c r="O37" s="8">
        <f t="shared" si="4"/>
        <v>7.133333333333332</v>
      </c>
      <c r="P37" s="8">
        <f t="shared" si="5"/>
        <v>-2.7666666666666675</v>
      </c>
    </row>
    <row r="38" spans="1:16">
      <c r="B38" s="4" t="s">
        <v>391</v>
      </c>
      <c r="C38" s="2" t="s">
        <v>424</v>
      </c>
      <c r="D38">
        <v>-21.2</v>
      </c>
      <c r="E38">
        <v>-24.1</v>
      </c>
      <c r="F38">
        <v>-21.5</v>
      </c>
      <c r="G38">
        <v>-27</v>
      </c>
      <c r="H38">
        <v>-16.8</v>
      </c>
      <c r="I38">
        <v>-25.1</v>
      </c>
      <c r="J38" s="35"/>
      <c r="K38" s="8">
        <f t="shared" si="0"/>
        <v>-22.616666666666664</v>
      </c>
      <c r="L38" s="8">
        <f t="shared" si="1"/>
        <v>-1.4833333333333378</v>
      </c>
      <c r="M38" s="8">
        <f t="shared" si="2"/>
        <v>1.1166666666666636</v>
      </c>
      <c r="N38" s="8">
        <f t="shared" si="3"/>
        <v>-4.3833333333333364</v>
      </c>
      <c r="O38" s="8">
        <f t="shared" si="4"/>
        <v>5.8166666666666629</v>
      </c>
      <c r="P38" s="8">
        <f t="shared" si="5"/>
        <v>-2.4833333333333378</v>
      </c>
    </row>
    <row r="39" spans="1:16">
      <c r="B39" s="4" t="s">
        <v>401</v>
      </c>
      <c r="C39" s="2" t="s">
        <v>424</v>
      </c>
      <c r="D39">
        <v>-18.600000000000001</v>
      </c>
      <c r="E39">
        <v>-17.399999999999999</v>
      </c>
      <c r="F39">
        <v>-17.8</v>
      </c>
      <c r="G39">
        <v>-20.9</v>
      </c>
      <c r="H39">
        <v>-12.2</v>
      </c>
      <c r="I39">
        <v>-21.4</v>
      </c>
      <c r="K39" s="8">
        <f t="shared" si="0"/>
        <v>-18.049999999999997</v>
      </c>
      <c r="L39" s="8">
        <f t="shared" si="1"/>
        <v>0.64999999999999858</v>
      </c>
      <c r="M39" s="8">
        <f t="shared" si="2"/>
        <v>0.24999999999999645</v>
      </c>
      <c r="N39" s="8">
        <f t="shared" si="3"/>
        <v>-2.8500000000000014</v>
      </c>
      <c r="O39" s="8">
        <f t="shared" si="4"/>
        <v>5.8499999999999979</v>
      </c>
      <c r="P39" s="8">
        <f t="shared" si="5"/>
        <v>-3.3500000000000014</v>
      </c>
    </row>
    <row r="40" spans="1:16">
      <c r="B40" s="5" t="s">
        <v>407</v>
      </c>
      <c r="C40" s="2" t="s">
        <v>424</v>
      </c>
      <c r="D40">
        <v>-18.600000000000001</v>
      </c>
      <c r="E40">
        <v>-19</v>
      </c>
      <c r="F40">
        <v>-18.5</v>
      </c>
      <c r="G40">
        <v>-21.9</v>
      </c>
      <c r="H40">
        <v>-11.6</v>
      </c>
      <c r="I40">
        <v>-22.1</v>
      </c>
      <c r="K40" s="8">
        <f t="shared" si="0"/>
        <v>-18.616666666666664</v>
      </c>
      <c r="L40" s="8">
        <f t="shared" si="1"/>
        <v>-0.38333333333333641</v>
      </c>
      <c r="M40" s="8">
        <f t="shared" si="2"/>
        <v>0.11666666666666359</v>
      </c>
      <c r="N40" s="8">
        <f t="shared" si="3"/>
        <v>-3.283333333333335</v>
      </c>
      <c r="O40" s="8">
        <f t="shared" si="4"/>
        <v>7.0166666666666639</v>
      </c>
      <c r="P40" s="8">
        <f t="shared" si="5"/>
        <v>-3.4833333333333378</v>
      </c>
    </row>
    <row r="41" spans="1:16">
      <c r="B41" s="5" t="s">
        <v>413</v>
      </c>
      <c r="C41" s="2" t="s">
        <v>424</v>
      </c>
      <c r="D41">
        <v>-24</v>
      </c>
      <c r="E41">
        <v>-24.2</v>
      </c>
      <c r="F41">
        <v>-24.8</v>
      </c>
      <c r="G41">
        <v>-28.7</v>
      </c>
      <c r="H41">
        <v>-17.899999999999999</v>
      </c>
      <c r="I41">
        <v>-26</v>
      </c>
      <c r="K41" s="8">
        <f t="shared" si="0"/>
        <v>-24.266666666666666</v>
      </c>
      <c r="L41" s="8">
        <f t="shared" si="1"/>
        <v>6.666666666666643E-2</v>
      </c>
      <c r="M41" s="8">
        <f t="shared" si="2"/>
        <v>-0.53333333333333499</v>
      </c>
      <c r="N41" s="8">
        <f t="shared" si="3"/>
        <v>-4.4333333333333336</v>
      </c>
      <c r="O41" s="8">
        <f t="shared" si="4"/>
        <v>6.3666666666666671</v>
      </c>
      <c r="P41" s="8">
        <f t="shared" si="5"/>
        <v>-1.7333333333333343</v>
      </c>
    </row>
    <row r="42" spans="1:16">
      <c r="A42" t="s">
        <v>440</v>
      </c>
      <c r="C42" t="s">
        <v>433</v>
      </c>
      <c r="E42">
        <v>-26.6</v>
      </c>
      <c r="F42">
        <v>-16.2</v>
      </c>
      <c r="G42">
        <v>-24.4</v>
      </c>
      <c r="H42">
        <v>-13.5</v>
      </c>
      <c r="I42">
        <v>-25.1</v>
      </c>
      <c r="K42" s="8">
        <f t="shared" si="0"/>
        <v>-21.159999999999997</v>
      </c>
      <c r="L42" s="8">
        <f t="shared" si="1"/>
        <v>-5.4400000000000048</v>
      </c>
      <c r="M42" s="8">
        <f t="shared" si="2"/>
        <v>4.9599999999999973</v>
      </c>
      <c r="N42" s="8">
        <f t="shared" si="3"/>
        <v>-3.240000000000002</v>
      </c>
      <c r="O42" s="8">
        <f t="shared" si="4"/>
        <v>7.6599999999999966</v>
      </c>
      <c r="P42" s="8">
        <f t="shared" si="5"/>
        <v>-3.9400000000000048</v>
      </c>
    </row>
    <row r="43" spans="1:16">
      <c r="C43" t="s">
        <v>434</v>
      </c>
      <c r="E43">
        <v>-27</v>
      </c>
      <c r="F43">
        <v>-18.2</v>
      </c>
      <c r="G43">
        <v>-24.2</v>
      </c>
      <c r="H43">
        <v>-14.9</v>
      </c>
      <c r="I43">
        <v>-23.9</v>
      </c>
      <c r="K43" s="8">
        <f t="shared" si="0"/>
        <v>-21.640000000000004</v>
      </c>
      <c r="L43" s="8">
        <f t="shared" si="1"/>
        <v>-5.3599999999999959</v>
      </c>
      <c r="M43" s="8">
        <f t="shared" si="2"/>
        <v>3.4400000000000048</v>
      </c>
      <c r="N43" s="8">
        <f t="shared" si="3"/>
        <v>-2.5599999999999952</v>
      </c>
      <c r="O43" s="8">
        <f t="shared" si="4"/>
        <v>6.7400000000000038</v>
      </c>
      <c r="P43" s="8">
        <f t="shared" si="5"/>
        <v>-2.2599999999999945</v>
      </c>
    </row>
    <row r="44" spans="1:16">
      <c r="C44" t="s">
        <v>435</v>
      </c>
      <c r="E44">
        <v>-26.3</v>
      </c>
      <c r="F44">
        <v>-17.899999999999999</v>
      </c>
      <c r="G44">
        <v>-23.8</v>
      </c>
      <c r="H44">
        <v>-13.8</v>
      </c>
      <c r="I44">
        <v>-25.3</v>
      </c>
      <c r="K44" s="8">
        <f t="shared" si="0"/>
        <v>-21.419999999999998</v>
      </c>
      <c r="L44" s="8">
        <f t="shared" si="1"/>
        <v>-4.8800000000000026</v>
      </c>
      <c r="M44" s="8">
        <f t="shared" si="2"/>
        <v>3.5199999999999996</v>
      </c>
      <c r="N44" s="8">
        <f t="shared" si="3"/>
        <v>-2.3800000000000026</v>
      </c>
      <c r="O44" s="8">
        <f t="shared" si="4"/>
        <v>7.6199999999999974</v>
      </c>
      <c r="P44" s="8">
        <f t="shared" si="5"/>
        <v>-3.8800000000000026</v>
      </c>
    </row>
    <row r="45" spans="1:16">
      <c r="C45" t="s">
        <v>436</v>
      </c>
      <c r="E45">
        <v>-26.5</v>
      </c>
      <c r="F45">
        <v>-17.600000000000001</v>
      </c>
      <c r="G45">
        <v>-23.5</v>
      </c>
      <c r="H45">
        <v>-15.3</v>
      </c>
      <c r="I45">
        <v>-24.5</v>
      </c>
      <c r="K45" s="8">
        <f t="shared" si="0"/>
        <v>-21.479999999999997</v>
      </c>
      <c r="L45" s="8">
        <f t="shared" si="1"/>
        <v>-5.0200000000000031</v>
      </c>
      <c r="M45" s="8">
        <f t="shared" si="2"/>
        <v>3.8799999999999955</v>
      </c>
      <c r="N45" s="8">
        <f t="shared" si="3"/>
        <v>-2.0200000000000031</v>
      </c>
      <c r="O45" s="8">
        <f t="shared" si="4"/>
        <v>6.1799999999999962</v>
      </c>
      <c r="P45" s="8">
        <f t="shared" si="5"/>
        <v>-3.0200000000000031</v>
      </c>
    </row>
    <row r="46" spans="1:16">
      <c r="C46" t="s">
        <v>437</v>
      </c>
      <c r="E46">
        <v>-25.7</v>
      </c>
      <c r="F46">
        <v>-17.399999999999999</v>
      </c>
      <c r="G46">
        <v>-23.4</v>
      </c>
      <c r="H46">
        <v>-15.6</v>
      </c>
      <c r="I46">
        <v>-24.8</v>
      </c>
      <c r="K46" s="8">
        <f t="shared" si="0"/>
        <v>-21.38</v>
      </c>
      <c r="L46" s="8">
        <f t="shared" si="1"/>
        <v>-4.32</v>
      </c>
      <c r="M46" s="8">
        <f t="shared" si="2"/>
        <v>3.9800000000000004</v>
      </c>
      <c r="N46" s="8">
        <f t="shared" si="3"/>
        <v>-2.0199999999999996</v>
      </c>
      <c r="O46" s="8">
        <f t="shared" si="4"/>
        <v>5.7799999999999994</v>
      </c>
      <c r="P46" s="8">
        <f t="shared" si="5"/>
        <v>-3.4200000000000017</v>
      </c>
    </row>
    <row r="47" spans="1:16">
      <c r="C47" t="s">
        <v>438</v>
      </c>
      <c r="E47">
        <v>-26.5</v>
      </c>
      <c r="F47">
        <v>-18.5</v>
      </c>
      <c r="G47">
        <v>-24.4</v>
      </c>
      <c r="H47">
        <v>-15.2</v>
      </c>
      <c r="I47">
        <v>-24.1</v>
      </c>
      <c r="K47" s="8">
        <f t="shared" si="0"/>
        <v>-21.740000000000002</v>
      </c>
      <c r="L47" s="8">
        <f t="shared" si="1"/>
        <v>-4.759999999999998</v>
      </c>
      <c r="M47" s="8">
        <f t="shared" si="2"/>
        <v>3.240000000000002</v>
      </c>
      <c r="N47" s="8">
        <f t="shared" si="3"/>
        <v>-2.6599999999999966</v>
      </c>
      <c r="O47" s="8">
        <f t="shared" si="4"/>
        <v>6.5400000000000027</v>
      </c>
      <c r="P47" s="8">
        <f t="shared" si="5"/>
        <v>-2.3599999999999994</v>
      </c>
    </row>
    <row r="48" spans="1:16">
      <c r="A48" t="s">
        <v>462</v>
      </c>
      <c r="B48" t="s">
        <v>495</v>
      </c>
      <c r="C48" s="2" t="s">
        <v>424</v>
      </c>
      <c r="E48" s="27">
        <v>-11.94</v>
      </c>
      <c r="F48" s="27">
        <v>-8.1300000000000008</v>
      </c>
      <c r="G48" s="27">
        <v>-10.65</v>
      </c>
      <c r="H48" s="27">
        <v>-5.38</v>
      </c>
      <c r="I48" s="27">
        <v>-12.41</v>
      </c>
      <c r="K48" s="8">
        <f t="shared" ref="K48:K62" si="6">AVERAGE(D48:I48)</f>
        <v>-9.7020000000000017</v>
      </c>
      <c r="L48" s="8">
        <f t="shared" ref="L48:L62" si="7">E48-K48</f>
        <v>-2.2379999999999978</v>
      </c>
      <c r="M48" s="8">
        <f t="shared" ref="M48:M62" si="8">F48-K48</f>
        <v>1.572000000000001</v>
      </c>
      <c r="N48" s="8">
        <f t="shared" ref="N48:N62" si="9">G48-K48</f>
        <v>-0.94799999999999862</v>
      </c>
      <c r="O48" s="8">
        <f t="shared" ref="O48:O62" si="10">H48-K48</f>
        <v>4.3220000000000018</v>
      </c>
      <c r="P48" s="8">
        <f t="shared" ref="P48:P62" si="11">I48-K48</f>
        <v>-2.7079999999999984</v>
      </c>
    </row>
    <row r="49" spans="1:16">
      <c r="A49" t="s">
        <v>464</v>
      </c>
      <c r="B49" t="s">
        <v>496</v>
      </c>
      <c r="C49" s="2" t="s">
        <v>424</v>
      </c>
      <c r="E49" s="29">
        <v>-16.59</v>
      </c>
      <c r="F49" s="29">
        <v>-10.65</v>
      </c>
      <c r="G49" s="29">
        <v>-19.420000000000002</v>
      </c>
      <c r="H49" s="29">
        <v>-13.62</v>
      </c>
      <c r="I49" s="29">
        <v>-11.99</v>
      </c>
      <c r="K49" s="8">
        <f t="shared" si="6"/>
        <v>-14.453999999999999</v>
      </c>
      <c r="L49" s="8">
        <f t="shared" si="7"/>
        <v>-2.136000000000001</v>
      </c>
      <c r="M49" s="8">
        <f t="shared" si="8"/>
        <v>3.8039999999999985</v>
      </c>
      <c r="N49" s="8">
        <f t="shared" si="9"/>
        <v>-4.9660000000000029</v>
      </c>
      <c r="O49" s="8">
        <f t="shared" si="10"/>
        <v>0.83399999999999963</v>
      </c>
      <c r="P49" s="8">
        <f t="shared" si="11"/>
        <v>2.4639999999999986</v>
      </c>
    </row>
    <row r="50" spans="1:16">
      <c r="A50" t="s">
        <v>465</v>
      </c>
      <c r="B50" t="s">
        <v>497</v>
      </c>
      <c r="C50" s="2" t="s">
        <v>424</v>
      </c>
      <c r="E50" s="29">
        <v>-32.340000000000003</v>
      </c>
      <c r="F50" s="29">
        <v>-24.11</v>
      </c>
      <c r="G50" s="29">
        <v>-34.450000000000003</v>
      </c>
      <c r="H50" s="27">
        <v>-30.57</v>
      </c>
      <c r="I50" s="29">
        <v>-34.61</v>
      </c>
      <c r="K50" s="8">
        <f t="shared" si="6"/>
        <v>-31.215999999999998</v>
      </c>
      <c r="L50" s="8">
        <f t="shared" si="7"/>
        <v>-1.1240000000000059</v>
      </c>
      <c r="M50" s="8">
        <f t="shared" si="8"/>
        <v>7.1059999999999981</v>
      </c>
      <c r="N50" s="8">
        <f t="shared" si="9"/>
        <v>-3.2340000000000053</v>
      </c>
      <c r="O50" s="8">
        <f t="shared" si="10"/>
        <v>0.64599999999999724</v>
      </c>
      <c r="P50" s="8">
        <f t="shared" si="11"/>
        <v>-3.3940000000000019</v>
      </c>
    </row>
    <row r="51" spans="1:16">
      <c r="A51" t="s">
        <v>466</v>
      </c>
      <c r="B51" t="s">
        <v>498</v>
      </c>
      <c r="C51" s="2" t="s">
        <v>424</v>
      </c>
      <c r="E51" s="29">
        <v>-30.69</v>
      </c>
      <c r="F51" s="29">
        <v>-24.42</v>
      </c>
      <c r="G51" s="29">
        <v>-30.48</v>
      </c>
      <c r="H51" s="31">
        <v>-24.5</v>
      </c>
      <c r="I51" s="29">
        <v>-30.89</v>
      </c>
      <c r="K51" s="8">
        <f t="shared" si="6"/>
        <v>-28.196000000000005</v>
      </c>
      <c r="L51" s="8">
        <f t="shared" si="7"/>
        <v>-2.4939999999999962</v>
      </c>
      <c r="M51" s="8">
        <f t="shared" si="8"/>
        <v>3.7760000000000034</v>
      </c>
      <c r="N51" s="8">
        <f t="shared" si="9"/>
        <v>-2.2839999999999954</v>
      </c>
      <c r="O51" s="8">
        <f t="shared" si="10"/>
        <v>3.6960000000000051</v>
      </c>
      <c r="P51" s="8">
        <f t="shared" si="11"/>
        <v>-2.6939999999999955</v>
      </c>
    </row>
    <row r="52" spans="1:16">
      <c r="A52" t="s">
        <v>467</v>
      </c>
      <c r="B52" t="s">
        <v>499</v>
      </c>
      <c r="C52" s="2" t="s">
        <v>424</v>
      </c>
      <c r="E52" s="29">
        <v>-30.25</v>
      </c>
      <c r="F52" s="29">
        <v>-26.65</v>
      </c>
      <c r="G52" s="29">
        <v>-30.75</v>
      </c>
      <c r="H52" s="27">
        <v>-25.64</v>
      </c>
      <c r="I52" s="29">
        <v>-34.950000000000003</v>
      </c>
      <c r="K52" s="8">
        <f t="shared" si="6"/>
        <v>-29.648000000000003</v>
      </c>
      <c r="L52" s="8">
        <f t="shared" si="7"/>
        <v>-0.60199999999999676</v>
      </c>
      <c r="M52" s="8">
        <f t="shared" si="8"/>
        <v>2.9980000000000047</v>
      </c>
      <c r="N52" s="8">
        <f t="shared" si="9"/>
        <v>-1.1019999999999968</v>
      </c>
      <c r="O52" s="8">
        <f t="shared" si="10"/>
        <v>4.0080000000000027</v>
      </c>
      <c r="P52" s="8">
        <f t="shared" si="11"/>
        <v>-5.3019999999999996</v>
      </c>
    </row>
    <row r="53" spans="1:16">
      <c r="A53" t="s">
        <v>468</v>
      </c>
      <c r="B53" t="s">
        <v>500</v>
      </c>
      <c r="C53" s="2" t="s">
        <v>424</v>
      </c>
      <c r="E53" s="29">
        <v>-34.94</v>
      </c>
      <c r="F53" s="29">
        <v>-28.73</v>
      </c>
      <c r="G53" s="29">
        <v>-30.02</v>
      </c>
      <c r="H53" s="27">
        <v>-27.33</v>
      </c>
      <c r="I53" s="29">
        <v>-32.85</v>
      </c>
      <c r="K53" s="8">
        <f t="shared" si="6"/>
        <v>-30.774000000000001</v>
      </c>
      <c r="L53" s="8">
        <f t="shared" si="7"/>
        <v>-4.1659999999999968</v>
      </c>
      <c r="M53" s="8">
        <f t="shared" si="8"/>
        <v>2.0440000000000005</v>
      </c>
      <c r="N53" s="8">
        <f t="shared" si="9"/>
        <v>0.75400000000000134</v>
      </c>
      <c r="O53" s="8">
        <f t="shared" si="10"/>
        <v>3.4440000000000026</v>
      </c>
      <c r="P53" s="8">
        <f t="shared" si="11"/>
        <v>-2.0760000000000005</v>
      </c>
    </row>
    <row r="54" spans="1:16">
      <c r="A54" t="s">
        <v>469</v>
      </c>
      <c r="B54" t="s">
        <v>501</v>
      </c>
      <c r="C54" s="2" t="s">
        <v>424</v>
      </c>
      <c r="E54" s="29">
        <v>-35.880000000000003</v>
      </c>
      <c r="F54" s="29">
        <v>-27.47</v>
      </c>
      <c r="G54" s="29">
        <v>-31.65</v>
      </c>
      <c r="H54" s="27">
        <v>-27.85</v>
      </c>
      <c r="I54" s="29">
        <v>-33.520000000000003</v>
      </c>
      <c r="K54" s="8">
        <f t="shared" si="6"/>
        <v>-31.274000000000001</v>
      </c>
      <c r="L54" s="8">
        <f t="shared" si="7"/>
        <v>-4.6060000000000016</v>
      </c>
      <c r="M54" s="8">
        <f t="shared" si="8"/>
        <v>3.804000000000002</v>
      </c>
      <c r="N54" s="8">
        <f t="shared" si="9"/>
        <v>-0.37599999999999767</v>
      </c>
      <c r="O54" s="8">
        <f t="shared" si="10"/>
        <v>3.4239999999999995</v>
      </c>
      <c r="P54" s="8">
        <f t="shared" si="11"/>
        <v>-2.2460000000000022</v>
      </c>
    </row>
    <row r="55" spans="1:16">
      <c r="A55" s="32" t="s">
        <v>470</v>
      </c>
      <c r="B55" t="s">
        <v>502</v>
      </c>
      <c r="C55" s="2" t="s">
        <v>424</v>
      </c>
      <c r="E55" s="29">
        <v>-29.86</v>
      </c>
      <c r="F55" s="29">
        <v>-20.68</v>
      </c>
      <c r="G55" s="29">
        <v>-24.77</v>
      </c>
      <c r="H55" s="27">
        <v>-15.33</v>
      </c>
      <c r="I55" s="29">
        <v>-26.53</v>
      </c>
      <c r="K55" s="8">
        <f t="shared" si="6"/>
        <v>-23.434000000000001</v>
      </c>
      <c r="L55" s="8">
        <f t="shared" si="7"/>
        <v>-6.4259999999999984</v>
      </c>
      <c r="M55" s="8">
        <f t="shared" si="8"/>
        <v>2.7540000000000013</v>
      </c>
      <c r="N55" s="8">
        <f t="shared" si="9"/>
        <v>-1.3359999999999985</v>
      </c>
      <c r="O55" s="8">
        <f t="shared" si="10"/>
        <v>8.104000000000001</v>
      </c>
      <c r="P55" s="8">
        <f t="shared" si="11"/>
        <v>-3.0960000000000001</v>
      </c>
    </row>
    <row r="56" spans="1:16">
      <c r="A56" s="32" t="s">
        <v>471</v>
      </c>
      <c r="B56" t="s">
        <v>503</v>
      </c>
      <c r="C56" s="2" t="s">
        <v>424</v>
      </c>
      <c r="E56" s="29">
        <v>-59.12</v>
      </c>
      <c r="F56" s="29">
        <v>-51.3</v>
      </c>
      <c r="G56" s="29">
        <v>-59.02</v>
      </c>
      <c r="H56" s="27">
        <v>-53.7</v>
      </c>
      <c r="I56" s="29">
        <v>-58.63</v>
      </c>
      <c r="K56" s="8">
        <f t="shared" si="6"/>
        <v>-56.353999999999999</v>
      </c>
      <c r="L56" s="8">
        <f t="shared" si="7"/>
        <v>-2.7659999999999982</v>
      </c>
      <c r="M56" s="8">
        <f t="shared" si="8"/>
        <v>5.054000000000002</v>
      </c>
      <c r="N56" s="8">
        <f t="shared" si="9"/>
        <v>-2.6660000000000039</v>
      </c>
      <c r="O56" s="8">
        <f t="shared" si="10"/>
        <v>2.6539999999999964</v>
      </c>
      <c r="P56" s="8">
        <f t="shared" si="11"/>
        <v>-2.2760000000000034</v>
      </c>
    </row>
    <row r="57" spans="1:16">
      <c r="A57" t="s">
        <v>472</v>
      </c>
      <c r="B57" t="s">
        <v>504</v>
      </c>
      <c r="C57" s="2" t="s">
        <v>424</v>
      </c>
      <c r="E57" s="29">
        <v>-48.07</v>
      </c>
      <c r="F57" s="29">
        <v>-37.64</v>
      </c>
      <c r="G57" s="29">
        <v>-51.15</v>
      </c>
      <c r="H57" s="27">
        <v>-44.4</v>
      </c>
      <c r="I57" s="29">
        <v>-47.96</v>
      </c>
      <c r="K57" s="8">
        <f t="shared" si="6"/>
        <v>-45.844000000000008</v>
      </c>
      <c r="L57" s="8">
        <f t="shared" si="7"/>
        <v>-2.225999999999992</v>
      </c>
      <c r="M57" s="8">
        <f t="shared" si="8"/>
        <v>8.2040000000000077</v>
      </c>
      <c r="N57" s="8">
        <f t="shared" si="9"/>
        <v>-5.3059999999999903</v>
      </c>
      <c r="O57" s="8">
        <f t="shared" si="10"/>
        <v>1.4440000000000097</v>
      </c>
      <c r="P57" s="8">
        <f t="shared" si="11"/>
        <v>-2.1159999999999926</v>
      </c>
    </row>
    <row r="58" spans="1:16">
      <c r="A58" t="s">
        <v>473</v>
      </c>
      <c r="B58" t="s">
        <v>505</v>
      </c>
      <c r="C58" s="2" t="s">
        <v>424</v>
      </c>
      <c r="E58" s="29">
        <v>-45.86</v>
      </c>
      <c r="F58" s="29">
        <v>-38.39</v>
      </c>
      <c r="G58" s="29">
        <v>-47.16</v>
      </c>
      <c r="H58" s="27">
        <v>-39.770000000000003</v>
      </c>
      <c r="I58" s="29">
        <v>-51.74</v>
      </c>
      <c r="K58" s="8">
        <f t="shared" si="6"/>
        <v>-44.584000000000003</v>
      </c>
      <c r="L58" s="8">
        <f t="shared" si="7"/>
        <v>-1.2759999999999962</v>
      </c>
      <c r="M58" s="8">
        <f t="shared" si="8"/>
        <v>6.1940000000000026</v>
      </c>
      <c r="N58" s="8">
        <f t="shared" si="9"/>
        <v>-2.5759999999999934</v>
      </c>
      <c r="O58" s="8">
        <f t="shared" si="10"/>
        <v>4.8140000000000001</v>
      </c>
      <c r="P58" s="8">
        <f t="shared" si="11"/>
        <v>-7.1559999999999988</v>
      </c>
    </row>
    <row r="59" spans="1:16">
      <c r="A59" s="32" t="s">
        <v>477</v>
      </c>
      <c r="B59" t="s">
        <v>508</v>
      </c>
      <c r="C59" s="2" t="s">
        <v>424</v>
      </c>
      <c r="E59" s="29">
        <v>-30.83</v>
      </c>
      <c r="F59" s="29">
        <v>-28.81</v>
      </c>
      <c r="G59" s="29">
        <v>-30.31</v>
      </c>
      <c r="H59" s="27">
        <v>-36.42</v>
      </c>
      <c r="I59" s="29">
        <v>-38.01</v>
      </c>
      <c r="K59" s="8">
        <f t="shared" si="6"/>
        <v>-32.875999999999998</v>
      </c>
      <c r="L59" s="8">
        <f t="shared" si="7"/>
        <v>2.0459999999999994</v>
      </c>
      <c r="M59" s="8">
        <f t="shared" si="8"/>
        <v>4.0659999999999989</v>
      </c>
      <c r="N59" s="8">
        <f t="shared" si="9"/>
        <v>2.5659999999999989</v>
      </c>
      <c r="O59" s="8">
        <f t="shared" si="10"/>
        <v>-3.544000000000004</v>
      </c>
      <c r="P59" s="8">
        <f t="shared" si="11"/>
        <v>-5.1340000000000003</v>
      </c>
    </row>
    <row r="60" spans="1:16">
      <c r="A60" s="32" t="s">
        <v>481</v>
      </c>
      <c r="B60" t="s">
        <v>512</v>
      </c>
      <c r="C60" s="2" t="s">
        <v>424</v>
      </c>
      <c r="E60" s="29">
        <v>-32.369999999999997</v>
      </c>
      <c r="F60" s="29">
        <v>-23.83</v>
      </c>
      <c r="G60" s="29">
        <v>-29.56</v>
      </c>
      <c r="H60" s="29">
        <v>-17.75</v>
      </c>
      <c r="I60" s="29">
        <v>-30.48</v>
      </c>
      <c r="K60" s="8">
        <f t="shared" si="6"/>
        <v>-26.797999999999995</v>
      </c>
      <c r="L60" s="8">
        <f t="shared" si="7"/>
        <v>-5.5720000000000027</v>
      </c>
      <c r="M60" s="8">
        <f t="shared" si="8"/>
        <v>2.9679999999999964</v>
      </c>
      <c r="N60" s="8">
        <f t="shared" si="9"/>
        <v>-2.762000000000004</v>
      </c>
      <c r="O60" s="8">
        <f t="shared" si="10"/>
        <v>9.0479999999999947</v>
      </c>
      <c r="P60" s="8">
        <f t="shared" si="11"/>
        <v>-3.6820000000000057</v>
      </c>
    </row>
    <row r="61" spans="1:16">
      <c r="A61" s="32" t="s">
        <v>482</v>
      </c>
      <c r="B61" t="s">
        <v>513</v>
      </c>
      <c r="C61" s="2" t="s">
        <v>424</v>
      </c>
      <c r="E61" s="29">
        <v>-26.89</v>
      </c>
      <c r="F61" s="29">
        <v>-20.16</v>
      </c>
      <c r="G61" s="29">
        <v>-27.57</v>
      </c>
      <c r="H61" s="29">
        <v>-13.38</v>
      </c>
      <c r="I61" s="29">
        <v>-22.54</v>
      </c>
      <c r="K61" s="8">
        <f t="shared" si="6"/>
        <v>-22.107999999999997</v>
      </c>
      <c r="L61" s="8">
        <f t="shared" si="7"/>
        <v>-4.7820000000000036</v>
      </c>
      <c r="M61" s="8">
        <f t="shared" si="8"/>
        <v>1.9479999999999968</v>
      </c>
      <c r="N61" s="8">
        <f t="shared" si="9"/>
        <v>-5.4620000000000033</v>
      </c>
      <c r="O61" s="8">
        <f t="shared" si="10"/>
        <v>8.7279999999999962</v>
      </c>
      <c r="P61" s="8">
        <f t="shared" si="11"/>
        <v>-0.43200000000000216</v>
      </c>
    </row>
    <row r="62" spans="1:16">
      <c r="A62" s="32" t="s">
        <v>483</v>
      </c>
      <c r="B62" t="s">
        <v>514</v>
      </c>
      <c r="C62" s="2" t="s">
        <v>424</v>
      </c>
      <c r="E62" s="29">
        <v>-29.42</v>
      </c>
      <c r="F62" s="29">
        <v>-23.25</v>
      </c>
      <c r="G62" s="29">
        <v>-27.64</v>
      </c>
      <c r="H62" s="29">
        <v>-24.11</v>
      </c>
      <c r="I62" s="29">
        <v>-29.19</v>
      </c>
      <c r="K62" s="8">
        <f t="shared" si="6"/>
        <v>-26.722000000000001</v>
      </c>
      <c r="L62" s="8">
        <f t="shared" si="7"/>
        <v>-2.6980000000000004</v>
      </c>
      <c r="M62" s="8">
        <f t="shared" si="8"/>
        <v>3.4720000000000013</v>
      </c>
      <c r="N62" s="8">
        <f t="shared" si="9"/>
        <v>-0.91799999999999926</v>
      </c>
      <c r="O62" s="8">
        <f t="shared" si="10"/>
        <v>2.6120000000000019</v>
      </c>
      <c r="P62" s="8">
        <f t="shared" si="11"/>
        <v>-2.468</v>
      </c>
    </row>
    <row r="63" spans="1:16">
      <c r="A63" s="21" t="s">
        <v>515</v>
      </c>
      <c r="B63" t="s">
        <v>525</v>
      </c>
      <c r="C63" s="2" t="s">
        <v>424</v>
      </c>
      <c r="E63" s="35">
        <v>-26.5</v>
      </c>
      <c r="F63" s="35">
        <v>-22.3</v>
      </c>
      <c r="G63" s="35">
        <v>-29.5</v>
      </c>
      <c r="H63" s="35">
        <v>-18.2</v>
      </c>
      <c r="I63" s="35">
        <v>-27.8</v>
      </c>
      <c r="K63" s="8">
        <f t="shared" ref="K63:K72" si="12">AVERAGE(D63:I63)</f>
        <v>-24.86</v>
      </c>
      <c r="L63" s="8">
        <f t="shared" ref="L63:L72" si="13">E63-K63</f>
        <v>-1.6400000000000006</v>
      </c>
      <c r="M63" s="8">
        <f t="shared" ref="M63:M72" si="14">F63-K63</f>
        <v>2.5599999999999987</v>
      </c>
      <c r="N63" s="8">
        <f t="shared" ref="N63:N72" si="15">G63-K63</f>
        <v>-4.6400000000000006</v>
      </c>
      <c r="O63" s="8">
        <f t="shared" ref="O63:O72" si="16">H63-K63</f>
        <v>6.66</v>
      </c>
      <c r="P63" s="8">
        <f t="shared" ref="P63:P72" si="17">I63-K63</f>
        <v>-2.9400000000000013</v>
      </c>
    </row>
    <row r="64" spans="1:16">
      <c r="A64" s="21" t="s">
        <v>516</v>
      </c>
      <c r="B64" t="s">
        <v>526</v>
      </c>
      <c r="C64" s="2" t="s">
        <v>424</v>
      </c>
      <c r="E64" s="35">
        <v>-26.2</v>
      </c>
      <c r="F64" s="35">
        <v>-23.8</v>
      </c>
      <c r="G64" s="35">
        <v>-29.2</v>
      </c>
      <c r="H64" s="35">
        <v>-18.399999999999999</v>
      </c>
      <c r="I64" s="35">
        <v>-26.8</v>
      </c>
      <c r="K64" s="8">
        <f t="shared" si="12"/>
        <v>-24.88</v>
      </c>
      <c r="L64" s="8">
        <f t="shared" si="13"/>
        <v>-1.3200000000000003</v>
      </c>
      <c r="M64" s="8">
        <f t="shared" si="14"/>
        <v>1.0799999999999983</v>
      </c>
      <c r="N64" s="8">
        <f t="shared" si="15"/>
        <v>-4.32</v>
      </c>
      <c r="O64" s="8">
        <f t="shared" si="16"/>
        <v>6.48</v>
      </c>
      <c r="P64" s="8">
        <f t="shared" si="17"/>
        <v>-1.9200000000000017</v>
      </c>
    </row>
    <row r="65" spans="1:16">
      <c r="A65" s="21" t="s">
        <v>517</v>
      </c>
      <c r="B65" t="s">
        <v>527</v>
      </c>
      <c r="C65" s="2" t="s">
        <v>424</v>
      </c>
      <c r="E65" s="35">
        <v>-24.5</v>
      </c>
      <c r="F65" s="35">
        <v>-22.1</v>
      </c>
      <c r="G65" s="35">
        <v>-26.2</v>
      </c>
      <c r="H65" s="35">
        <v>-22.1</v>
      </c>
      <c r="I65" s="35">
        <v>-25.6</v>
      </c>
      <c r="K65" s="8">
        <f t="shared" si="12"/>
        <v>-24.1</v>
      </c>
      <c r="L65" s="8">
        <f t="shared" si="13"/>
        <v>-0.39999999999999858</v>
      </c>
      <c r="M65" s="8">
        <f t="shared" si="14"/>
        <v>2</v>
      </c>
      <c r="N65" s="8">
        <f t="shared" si="15"/>
        <v>-2.0999999999999979</v>
      </c>
      <c r="O65" s="8">
        <f t="shared" si="16"/>
        <v>2</v>
      </c>
      <c r="P65" s="8">
        <f t="shared" si="17"/>
        <v>-1.5</v>
      </c>
    </row>
    <row r="66" spans="1:16">
      <c r="A66" s="21" t="s">
        <v>518</v>
      </c>
      <c r="B66" t="s">
        <v>528</v>
      </c>
      <c r="C66" s="2" t="s">
        <v>424</v>
      </c>
      <c r="E66" s="35">
        <v>-22.3</v>
      </c>
      <c r="F66" s="35">
        <v>-21.1</v>
      </c>
      <c r="G66" s="35">
        <v>-22.4</v>
      </c>
      <c r="H66" s="35">
        <v>-21</v>
      </c>
      <c r="I66" s="35">
        <v>-26.3</v>
      </c>
      <c r="K66" s="8">
        <f t="shared" si="12"/>
        <v>-22.62</v>
      </c>
      <c r="L66" s="8">
        <f t="shared" si="13"/>
        <v>0.32000000000000028</v>
      </c>
      <c r="M66" s="8">
        <f t="shared" si="14"/>
        <v>1.5199999999999996</v>
      </c>
      <c r="N66" s="8">
        <f t="shared" si="15"/>
        <v>0.22000000000000242</v>
      </c>
      <c r="O66" s="8">
        <f t="shared" si="16"/>
        <v>1.620000000000001</v>
      </c>
      <c r="P66" s="8">
        <f t="shared" si="17"/>
        <v>-3.6799999999999997</v>
      </c>
    </row>
    <row r="67" spans="1:16">
      <c r="A67" s="21" t="s">
        <v>519</v>
      </c>
      <c r="B67" t="s">
        <v>529</v>
      </c>
      <c r="C67" s="2" t="s">
        <v>424</v>
      </c>
      <c r="E67" s="35">
        <v>-14.1</v>
      </c>
      <c r="F67" s="35">
        <v>-16.399999999999999</v>
      </c>
      <c r="G67" s="35">
        <v>-17.399999999999999</v>
      </c>
      <c r="H67" s="35">
        <v>-18.2</v>
      </c>
      <c r="I67" s="35">
        <v>-14.6</v>
      </c>
      <c r="K67" s="8">
        <f t="shared" si="12"/>
        <v>-16.139999999999997</v>
      </c>
      <c r="L67" s="8">
        <f t="shared" si="13"/>
        <v>2.0399999999999974</v>
      </c>
      <c r="M67" s="8">
        <f t="shared" si="14"/>
        <v>-0.26000000000000156</v>
      </c>
      <c r="N67" s="8">
        <f t="shared" si="15"/>
        <v>-1.2600000000000016</v>
      </c>
      <c r="O67" s="8">
        <f t="shared" si="16"/>
        <v>-2.0600000000000023</v>
      </c>
      <c r="P67" s="8">
        <f t="shared" si="17"/>
        <v>1.5399999999999974</v>
      </c>
    </row>
    <row r="68" spans="1:16">
      <c r="A68" s="21" t="s">
        <v>520</v>
      </c>
      <c r="B68" t="s">
        <v>530</v>
      </c>
      <c r="C68" s="2" t="s">
        <v>424</v>
      </c>
      <c r="E68" s="35">
        <v>-12.9</v>
      </c>
      <c r="F68" s="35">
        <v>-10.1</v>
      </c>
      <c r="G68" s="35">
        <v>-19</v>
      </c>
      <c r="H68" s="35">
        <v>-10.1</v>
      </c>
      <c r="I68" s="35">
        <v>-16</v>
      </c>
      <c r="K68" s="8">
        <f t="shared" si="12"/>
        <v>-13.62</v>
      </c>
      <c r="L68" s="8">
        <f t="shared" si="13"/>
        <v>0.71999999999999886</v>
      </c>
      <c r="M68" s="8">
        <f t="shared" si="14"/>
        <v>3.5199999999999996</v>
      </c>
      <c r="N68" s="8">
        <f t="shared" si="15"/>
        <v>-5.3800000000000008</v>
      </c>
      <c r="O68" s="8">
        <f t="shared" si="16"/>
        <v>3.5199999999999996</v>
      </c>
      <c r="P68" s="8">
        <f t="shared" si="17"/>
        <v>-2.3800000000000008</v>
      </c>
    </row>
    <row r="69" spans="1:16">
      <c r="A69" s="21" t="s">
        <v>521</v>
      </c>
      <c r="B69" t="s">
        <v>531</v>
      </c>
      <c r="C69" s="2" t="s">
        <v>424</v>
      </c>
      <c r="E69" s="35">
        <v>-14</v>
      </c>
      <c r="F69" s="35">
        <v>-11.5</v>
      </c>
      <c r="G69" s="35">
        <v>-15.5</v>
      </c>
      <c r="H69" s="35">
        <v>-11.5</v>
      </c>
      <c r="I69" s="35">
        <v>-13.6</v>
      </c>
      <c r="K69" s="8">
        <f t="shared" si="12"/>
        <v>-13.219999999999999</v>
      </c>
      <c r="L69" s="8">
        <f t="shared" si="13"/>
        <v>-0.78000000000000114</v>
      </c>
      <c r="M69" s="8">
        <f t="shared" si="14"/>
        <v>1.7199999999999989</v>
      </c>
      <c r="N69" s="8">
        <f t="shared" si="15"/>
        <v>-2.2800000000000011</v>
      </c>
      <c r="O69" s="8">
        <f t="shared" si="16"/>
        <v>1.7199999999999989</v>
      </c>
      <c r="P69" s="8">
        <f t="shared" si="17"/>
        <v>-0.38000000000000078</v>
      </c>
    </row>
    <row r="70" spans="1:16">
      <c r="A70" s="21" t="s">
        <v>522</v>
      </c>
      <c r="B70" t="s">
        <v>532</v>
      </c>
      <c r="C70" s="2" t="s">
        <v>424</v>
      </c>
      <c r="E70" s="35">
        <v>-30.1</v>
      </c>
      <c r="F70" s="35">
        <v>-27.3</v>
      </c>
      <c r="G70" s="35">
        <v>-31.9</v>
      </c>
      <c r="H70" s="35">
        <v>-33.4</v>
      </c>
      <c r="I70" s="35">
        <v>-30.4</v>
      </c>
      <c r="K70" s="8">
        <f t="shared" si="12"/>
        <v>-30.620000000000005</v>
      </c>
      <c r="L70" s="8">
        <f t="shared" si="13"/>
        <v>0.52000000000000313</v>
      </c>
      <c r="M70" s="8">
        <f t="shared" si="14"/>
        <v>3.3200000000000038</v>
      </c>
      <c r="N70" s="8">
        <f t="shared" si="15"/>
        <v>-1.279999999999994</v>
      </c>
      <c r="O70" s="8">
        <f t="shared" si="16"/>
        <v>-2.779999999999994</v>
      </c>
      <c r="P70" s="8">
        <f t="shared" si="17"/>
        <v>0.22000000000000597</v>
      </c>
    </row>
    <row r="71" spans="1:16">
      <c r="A71" s="21" t="s">
        <v>523</v>
      </c>
      <c r="B71" t="s">
        <v>533</v>
      </c>
      <c r="C71" s="2" t="s">
        <v>424</v>
      </c>
      <c r="E71" s="35">
        <v>-24.1</v>
      </c>
      <c r="F71" s="35">
        <v>-22.6</v>
      </c>
      <c r="G71" s="35">
        <v>-27.7</v>
      </c>
      <c r="H71" s="35">
        <v>-25.5</v>
      </c>
      <c r="I71" s="35">
        <v>-24</v>
      </c>
      <c r="K71" s="8">
        <f t="shared" si="12"/>
        <v>-24.78</v>
      </c>
      <c r="L71" s="8">
        <f t="shared" si="13"/>
        <v>0.67999999999999972</v>
      </c>
      <c r="M71" s="8">
        <f t="shared" si="14"/>
        <v>2.1799999999999997</v>
      </c>
      <c r="N71" s="8">
        <f t="shared" si="15"/>
        <v>-2.9199999999999982</v>
      </c>
      <c r="O71" s="8">
        <f t="shared" si="16"/>
        <v>-0.71999999999999886</v>
      </c>
      <c r="P71" s="8">
        <f t="shared" si="17"/>
        <v>0.78000000000000114</v>
      </c>
    </row>
    <row r="72" spans="1:16">
      <c r="A72" s="21" t="s">
        <v>524</v>
      </c>
      <c r="B72" t="s">
        <v>534</v>
      </c>
      <c r="C72" s="2" t="s">
        <v>424</v>
      </c>
      <c r="E72" s="35">
        <v>-26.7</v>
      </c>
      <c r="F72" s="35">
        <v>-25.6</v>
      </c>
      <c r="G72" s="35">
        <v>-28.9</v>
      </c>
      <c r="H72" s="35">
        <v>-25</v>
      </c>
      <c r="I72" s="35">
        <v>-26</v>
      </c>
      <c r="K72" s="8">
        <f t="shared" si="12"/>
        <v>-26.439999999999998</v>
      </c>
      <c r="L72" s="8">
        <f t="shared" si="13"/>
        <v>-0.26000000000000156</v>
      </c>
      <c r="M72" s="8">
        <f t="shared" si="14"/>
        <v>0.83999999999999631</v>
      </c>
      <c r="N72" s="8">
        <f t="shared" si="15"/>
        <v>-2.4600000000000009</v>
      </c>
      <c r="O72" s="8">
        <f t="shared" si="16"/>
        <v>1.4399999999999977</v>
      </c>
      <c r="P72" s="8">
        <f t="shared" si="17"/>
        <v>0.43999999999999773</v>
      </c>
    </row>
    <row r="73" spans="1:16">
      <c r="A73" s="32" t="s">
        <v>474</v>
      </c>
      <c r="B73" t="s">
        <v>506</v>
      </c>
      <c r="C73" s="21" t="s">
        <v>475</v>
      </c>
      <c r="E73" s="29">
        <v>-33.590000000000003</v>
      </c>
      <c r="F73" s="29">
        <v>-29.56</v>
      </c>
      <c r="G73" s="29">
        <v>-29.84</v>
      </c>
      <c r="H73" s="27">
        <v>-21.77</v>
      </c>
      <c r="I73" s="29">
        <v>-37.43</v>
      </c>
      <c r="K73" s="8">
        <f>AVERAGE(D73:I73)</f>
        <v>-30.437999999999999</v>
      </c>
      <c r="L73" s="8">
        <f>E73-K73</f>
        <v>-3.1520000000000046</v>
      </c>
      <c r="M73" s="8">
        <f>F73-K73</f>
        <v>0.87800000000000011</v>
      </c>
      <c r="N73" s="8">
        <f>G73-K73</f>
        <v>0.59799999999999898</v>
      </c>
      <c r="O73" s="8">
        <f>H73-K73</f>
        <v>8.6679999999999993</v>
      </c>
      <c r="P73" s="8">
        <f>I73-K73</f>
        <v>-6.9920000000000009</v>
      </c>
    </row>
    <row r="74" spans="1:16">
      <c r="A74" s="32" t="s">
        <v>476</v>
      </c>
      <c r="B74" t="s">
        <v>507</v>
      </c>
      <c r="C74" s="21" t="s">
        <v>475</v>
      </c>
      <c r="E74" s="29">
        <v>-29.55</v>
      </c>
      <c r="F74" s="29">
        <v>-12.36</v>
      </c>
      <c r="G74" s="29">
        <v>-20.59</v>
      </c>
      <c r="H74" s="27">
        <v>-9.6</v>
      </c>
      <c r="I74" s="29">
        <v>-27.57</v>
      </c>
      <c r="K74" s="8">
        <f>AVERAGE(D74:I74)</f>
        <v>-19.933999999999997</v>
      </c>
      <c r="L74" s="8">
        <f>E74-K74</f>
        <v>-9.6160000000000032</v>
      </c>
      <c r="M74" s="8">
        <f>F74-K74</f>
        <v>7.5739999999999981</v>
      </c>
      <c r="N74" s="8">
        <f>G74-K74</f>
        <v>-0.65600000000000236</v>
      </c>
      <c r="O74" s="8">
        <f>H74-K74</f>
        <v>10.333999999999998</v>
      </c>
      <c r="P74" s="8">
        <f>I74-K74</f>
        <v>-7.6360000000000028</v>
      </c>
    </row>
    <row r="75" spans="1:16">
      <c r="A75" s="32" t="s">
        <v>478</v>
      </c>
      <c r="B75" t="s">
        <v>509</v>
      </c>
      <c r="C75" s="21" t="s">
        <v>475</v>
      </c>
      <c r="E75" s="29">
        <v>-25.87</v>
      </c>
      <c r="F75" s="29">
        <v>-18.41</v>
      </c>
      <c r="G75" s="29">
        <v>-23.44</v>
      </c>
      <c r="H75" s="27">
        <v>-7.76</v>
      </c>
      <c r="I75" s="29">
        <v>-24.79</v>
      </c>
      <c r="K75" s="8">
        <f>AVERAGE(D75:I75)</f>
        <v>-20.054000000000002</v>
      </c>
      <c r="L75" s="8">
        <f>E75-K75</f>
        <v>-5.8159999999999989</v>
      </c>
      <c r="M75" s="8">
        <f>F75-K75</f>
        <v>1.6440000000000019</v>
      </c>
      <c r="N75" s="8">
        <f>G75-K75</f>
        <v>-3.3859999999999992</v>
      </c>
      <c r="O75" s="8">
        <f>H75-K75</f>
        <v>12.294000000000002</v>
      </c>
      <c r="P75" s="8">
        <f>I75-K75</f>
        <v>-4.7359999999999971</v>
      </c>
    </row>
    <row r="76" spans="1:16">
      <c r="A76" s="32" t="s">
        <v>479</v>
      </c>
      <c r="B76" t="s">
        <v>510</v>
      </c>
      <c r="C76" s="21" t="s">
        <v>475</v>
      </c>
      <c r="E76" s="29">
        <v>-26.37</v>
      </c>
      <c r="F76" s="29">
        <v>-21.36</v>
      </c>
      <c r="G76" s="29">
        <v>-24.54</v>
      </c>
      <c r="H76" s="27">
        <v>-12.3</v>
      </c>
      <c r="I76" s="29">
        <v>-26.88</v>
      </c>
      <c r="K76" s="8">
        <f>AVERAGE(D76:I76)</f>
        <v>-22.29</v>
      </c>
      <c r="L76" s="8">
        <f>E76-K76</f>
        <v>-4.0800000000000018</v>
      </c>
      <c r="M76" s="8">
        <f>F76-K76</f>
        <v>0.92999999999999972</v>
      </c>
      <c r="N76" s="8">
        <f>G76-K76</f>
        <v>-2.25</v>
      </c>
      <c r="O76" s="8">
        <f>H76-K76</f>
        <v>9.9899999999999984</v>
      </c>
      <c r="P76" s="8">
        <f>I76-K76</f>
        <v>-4.59</v>
      </c>
    </row>
    <row r="77" spans="1:16">
      <c r="A77" s="32" t="s">
        <v>480</v>
      </c>
      <c r="B77" t="s">
        <v>511</v>
      </c>
      <c r="C77" s="21" t="s">
        <v>475</v>
      </c>
      <c r="E77" s="29">
        <v>-31.7</v>
      </c>
      <c r="F77" s="29">
        <v>-23.53</v>
      </c>
      <c r="G77" s="29">
        <v>-27.79</v>
      </c>
      <c r="H77" s="27">
        <v>-15.34</v>
      </c>
      <c r="I77" s="29">
        <v>-30.09</v>
      </c>
      <c r="K77" s="8">
        <f>AVERAGE(D77:I77)</f>
        <v>-25.690000000000005</v>
      </c>
      <c r="L77" s="8">
        <f>E77-K77</f>
        <v>-6.0099999999999945</v>
      </c>
      <c r="M77" s="8">
        <f>F77-K77</f>
        <v>2.1600000000000037</v>
      </c>
      <c r="N77" s="8">
        <f>G77-K77</f>
        <v>-2.0999999999999943</v>
      </c>
      <c r="O77" s="8">
        <f>H77-K77</f>
        <v>10.350000000000005</v>
      </c>
      <c r="P77" s="8">
        <f>I77-K77</f>
        <v>-4.399999999999995</v>
      </c>
    </row>
    <row r="78" spans="1:16">
      <c r="A78" s="32" t="s">
        <v>735</v>
      </c>
      <c r="C78" s="21" t="s">
        <v>426</v>
      </c>
      <c r="E78" s="71">
        <v>-20.2</v>
      </c>
      <c r="F78" s="71">
        <v>-10.9</v>
      </c>
      <c r="G78" s="71">
        <v>-19.2</v>
      </c>
      <c r="H78" s="71">
        <v>-6.4</v>
      </c>
      <c r="I78" s="71">
        <v>-19.2</v>
      </c>
      <c r="K78" s="8">
        <f t="shared" ref="K78:K98" si="18">AVERAGE(D78:I78)</f>
        <v>-15.179999999999998</v>
      </c>
      <c r="L78" s="8">
        <f t="shared" ref="L78:L98" si="19">E78-K78</f>
        <v>-5.0200000000000014</v>
      </c>
      <c r="M78" s="8">
        <f t="shared" ref="M78:M98" si="20">F78-K78</f>
        <v>4.2799999999999976</v>
      </c>
      <c r="N78" s="8">
        <f t="shared" ref="N78:N98" si="21">G78-K78</f>
        <v>-4.0200000000000014</v>
      </c>
      <c r="O78" s="8">
        <f t="shared" ref="O78:O98" si="22">H78-K78</f>
        <v>8.7799999999999976</v>
      </c>
      <c r="P78" s="8">
        <f t="shared" ref="P78:P98" si="23">I78-K78</f>
        <v>-4.0200000000000014</v>
      </c>
    </row>
    <row r="79" spans="1:16">
      <c r="A79" s="32" t="s">
        <v>735</v>
      </c>
      <c r="C79" s="21" t="s">
        <v>426</v>
      </c>
      <c r="E79" s="71">
        <v>-19.5</v>
      </c>
      <c r="F79" s="71">
        <v>-13</v>
      </c>
      <c r="G79" s="71">
        <v>-20.7</v>
      </c>
      <c r="H79" s="71">
        <v>-4.8</v>
      </c>
      <c r="I79" s="71">
        <v>-21.3</v>
      </c>
      <c r="K79" s="8">
        <f t="shared" si="18"/>
        <v>-15.86</v>
      </c>
      <c r="L79" s="8">
        <f t="shared" si="19"/>
        <v>-3.6400000000000006</v>
      </c>
      <c r="M79" s="8">
        <f t="shared" si="20"/>
        <v>2.8599999999999994</v>
      </c>
      <c r="N79" s="8">
        <f t="shared" si="21"/>
        <v>-4.84</v>
      </c>
      <c r="O79" s="8">
        <f t="shared" si="22"/>
        <v>11.059999999999999</v>
      </c>
      <c r="P79" s="8">
        <f t="shared" si="23"/>
        <v>-5.4400000000000013</v>
      </c>
    </row>
    <row r="80" spans="1:16">
      <c r="A80" s="32" t="s">
        <v>735</v>
      </c>
      <c r="C80" s="21" t="s">
        <v>426</v>
      </c>
      <c r="E80" s="71">
        <v>-25.8</v>
      </c>
      <c r="F80" s="71">
        <v>-16.399999999999999</v>
      </c>
      <c r="G80" s="71">
        <v>-25.3</v>
      </c>
      <c r="H80" s="71">
        <v>-9.1999999999999993</v>
      </c>
      <c r="I80" s="71">
        <v>-25.4</v>
      </c>
      <c r="K80" s="8">
        <f t="shared" si="18"/>
        <v>-20.419999999999998</v>
      </c>
      <c r="L80" s="8">
        <f t="shared" si="19"/>
        <v>-5.3800000000000026</v>
      </c>
      <c r="M80" s="8">
        <f t="shared" si="20"/>
        <v>4.0199999999999996</v>
      </c>
      <c r="N80" s="8">
        <f t="shared" si="21"/>
        <v>-4.8800000000000026</v>
      </c>
      <c r="O80" s="8">
        <f t="shared" si="22"/>
        <v>11.219999999999999</v>
      </c>
      <c r="P80" s="8">
        <f t="shared" si="23"/>
        <v>-4.9800000000000004</v>
      </c>
    </row>
    <row r="81" spans="1:16">
      <c r="A81" s="32" t="s">
        <v>735</v>
      </c>
      <c r="C81" s="21" t="s">
        <v>426</v>
      </c>
      <c r="E81" s="71">
        <v>-21.9</v>
      </c>
      <c r="F81" s="71">
        <v>-14.9</v>
      </c>
      <c r="G81" s="71">
        <v>-23.7</v>
      </c>
      <c r="H81" s="71">
        <v>-11</v>
      </c>
      <c r="I81" s="71">
        <v>-19.8</v>
      </c>
      <c r="K81" s="8">
        <f t="shared" si="18"/>
        <v>-18.259999999999998</v>
      </c>
      <c r="L81" s="8">
        <f t="shared" si="19"/>
        <v>-3.6400000000000006</v>
      </c>
      <c r="M81" s="8">
        <f t="shared" si="20"/>
        <v>3.3599999999999977</v>
      </c>
      <c r="N81" s="8">
        <f t="shared" si="21"/>
        <v>-5.4400000000000013</v>
      </c>
      <c r="O81" s="8">
        <f t="shared" si="22"/>
        <v>7.259999999999998</v>
      </c>
      <c r="P81" s="8">
        <f t="shared" si="23"/>
        <v>-1.5400000000000027</v>
      </c>
    </row>
    <row r="82" spans="1:16">
      <c r="A82" s="32" t="s">
        <v>735</v>
      </c>
      <c r="C82" s="21" t="s">
        <v>426</v>
      </c>
      <c r="E82" s="71">
        <v>-22.5</v>
      </c>
      <c r="F82" s="71">
        <v>-16.399999999999999</v>
      </c>
      <c r="G82" s="71">
        <v>-25.3</v>
      </c>
      <c r="H82" s="71">
        <v>-15.3</v>
      </c>
      <c r="I82" s="71">
        <v>-22.4</v>
      </c>
      <c r="K82" s="8">
        <f t="shared" si="18"/>
        <v>-20.380000000000003</v>
      </c>
      <c r="L82" s="8">
        <f t="shared" si="19"/>
        <v>-2.1199999999999974</v>
      </c>
      <c r="M82" s="8">
        <f t="shared" si="20"/>
        <v>3.980000000000004</v>
      </c>
      <c r="N82" s="8">
        <f t="shared" si="21"/>
        <v>-4.9199999999999982</v>
      </c>
      <c r="O82" s="8">
        <f t="shared" si="22"/>
        <v>5.0800000000000018</v>
      </c>
      <c r="P82" s="8">
        <f t="shared" si="23"/>
        <v>-2.019999999999996</v>
      </c>
    </row>
    <row r="83" spans="1:16">
      <c r="A83" s="32" t="s">
        <v>735</v>
      </c>
      <c r="C83" s="21" t="s">
        <v>426</v>
      </c>
      <c r="E83" s="71">
        <v>-21</v>
      </c>
      <c r="F83" s="71">
        <v>-13.1</v>
      </c>
      <c r="G83" s="71">
        <v>-21.1</v>
      </c>
      <c r="H83" s="71">
        <v>-8.6999999999999993</v>
      </c>
      <c r="I83" s="71">
        <v>-20.7</v>
      </c>
      <c r="K83" s="8">
        <f t="shared" si="18"/>
        <v>-16.920000000000002</v>
      </c>
      <c r="L83" s="8">
        <f t="shared" si="19"/>
        <v>-4.0799999999999983</v>
      </c>
      <c r="M83" s="8">
        <f t="shared" si="20"/>
        <v>3.8200000000000021</v>
      </c>
      <c r="N83" s="8">
        <f t="shared" si="21"/>
        <v>-4.18</v>
      </c>
      <c r="O83" s="8">
        <f t="shared" si="22"/>
        <v>8.2200000000000024</v>
      </c>
      <c r="P83" s="8">
        <f t="shared" si="23"/>
        <v>-3.7799999999999976</v>
      </c>
    </row>
    <row r="84" spans="1:16">
      <c r="A84" s="32" t="s">
        <v>735</v>
      </c>
      <c r="C84" s="21" t="s">
        <v>426</v>
      </c>
      <c r="E84" s="71">
        <v>-21</v>
      </c>
      <c r="F84" s="71">
        <v>-11</v>
      </c>
      <c r="G84" s="71">
        <v>-21.1</v>
      </c>
      <c r="H84" s="71">
        <v>-5.9</v>
      </c>
      <c r="I84" s="71">
        <v>-20.3</v>
      </c>
      <c r="K84" s="8">
        <f t="shared" si="18"/>
        <v>-15.86</v>
      </c>
      <c r="L84" s="8">
        <f t="shared" si="19"/>
        <v>-5.1400000000000006</v>
      </c>
      <c r="M84" s="8">
        <f t="shared" si="20"/>
        <v>4.8599999999999994</v>
      </c>
      <c r="N84" s="8">
        <f t="shared" si="21"/>
        <v>-5.240000000000002</v>
      </c>
      <c r="O84" s="8">
        <f t="shared" si="22"/>
        <v>9.9599999999999991</v>
      </c>
      <c r="P84" s="8">
        <f t="shared" si="23"/>
        <v>-4.4400000000000013</v>
      </c>
    </row>
    <row r="85" spans="1:16">
      <c r="A85" s="32" t="s">
        <v>735</v>
      </c>
      <c r="C85" s="21" t="s">
        <v>426</v>
      </c>
      <c r="E85" s="71">
        <v>-23.5</v>
      </c>
      <c r="F85" s="71">
        <v>-15.8</v>
      </c>
      <c r="G85" s="71">
        <v>-22</v>
      </c>
      <c r="H85" s="71">
        <v>-7.3</v>
      </c>
      <c r="I85" s="71">
        <v>-23.6</v>
      </c>
      <c r="K85" s="8">
        <f t="shared" si="18"/>
        <v>-18.439999999999998</v>
      </c>
      <c r="L85" s="8">
        <f t="shared" si="19"/>
        <v>-5.0600000000000023</v>
      </c>
      <c r="M85" s="8">
        <f t="shared" si="20"/>
        <v>2.639999999999997</v>
      </c>
      <c r="N85" s="8">
        <f t="shared" si="21"/>
        <v>-3.5600000000000023</v>
      </c>
      <c r="O85" s="8">
        <f t="shared" si="22"/>
        <v>11.139999999999997</v>
      </c>
      <c r="P85" s="8">
        <f t="shared" si="23"/>
        <v>-5.1600000000000037</v>
      </c>
    </row>
    <row r="86" spans="1:16">
      <c r="A86" s="32" t="s">
        <v>735</v>
      </c>
      <c r="C86" s="21" t="s">
        <v>426</v>
      </c>
      <c r="E86" s="71">
        <v>-23.4</v>
      </c>
      <c r="F86" s="71">
        <v>-13.3</v>
      </c>
      <c r="G86" s="71">
        <v>-22.5</v>
      </c>
      <c r="H86" s="71">
        <v>-6.8</v>
      </c>
      <c r="I86" s="71">
        <v>-20.9</v>
      </c>
      <c r="K86" s="8">
        <f t="shared" si="18"/>
        <v>-17.380000000000003</v>
      </c>
      <c r="L86" s="8">
        <f t="shared" si="19"/>
        <v>-6.019999999999996</v>
      </c>
      <c r="M86" s="8">
        <f t="shared" si="20"/>
        <v>4.0800000000000018</v>
      </c>
      <c r="N86" s="8">
        <f t="shared" si="21"/>
        <v>-5.1199999999999974</v>
      </c>
      <c r="O86" s="8">
        <f t="shared" si="22"/>
        <v>10.580000000000002</v>
      </c>
      <c r="P86" s="8">
        <f t="shared" si="23"/>
        <v>-3.519999999999996</v>
      </c>
    </row>
    <row r="87" spans="1:16">
      <c r="A87" s="32" t="s">
        <v>735</v>
      </c>
      <c r="C87" s="21" t="s">
        <v>426</v>
      </c>
      <c r="E87" s="71">
        <v>-23.1</v>
      </c>
      <c r="F87" s="71">
        <v>-11.1</v>
      </c>
      <c r="G87" s="71">
        <v>-19.399999999999999</v>
      </c>
      <c r="H87" s="71">
        <v>-3.6</v>
      </c>
      <c r="I87" s="71">
        <v>-18.8</v>
      </c>
      <c r="K87" s="8">
        <f t="shared" si="18"/>
        <v>-15.2</v>
      </c>
      <c r="L87" s="8">
        <f t="shared" si="19"/>
        <v>-7.9000000000000021</v>
      </c>
      <c r="M87" s="8">
        <f t="shared" si="20"/>
        <v>4.0999999999999996</v>
      </c>
      <c r="N87" s="8">
        <f t="shared" si="21"/>
        <v>-4.1999999999999993</v>
      </c>
      <c r="O87" s="8">
        <f t="shared" si="22"/>
        <v>11.6</v>
      </c>
      <c r="P87" s="8">
        <f t="shared" si="23"/>
        <v>-3.6000000000000014</v>
      </c>
    </row>
    <row r="88" spans="1:16">
      <c r="A88" s="32" t="s">
        <v>735</v>
      </c>
      <c r="C88" s="21" t="s">
        <v>426</v>
      </c>
      <c r="E88" s="71">
        <v>-21.5</v>
      </c>
      <c r="F88" s="71">
        <v>-9.1</v>
      </c>
      <c r="G88" s="71">
        <v>-19.100000000000001</v>
      </c>
      <c r="H88" s="71">
        <v>-1.2</v>
      </c>
      <c r="I88" s="71">
        <v>-17</v>
      </c>
      <c r="K88" s="8">
        <f t="shared" si="18"/>
        <v>-13.580000000000002</v>
      </c>
      <c r="L88" s="8">
        <f t="shared" si="19"/>
        <v>-7.9199999999999982</v>
      </c>
      <c r="M88" s="8">
        <f t="shared" si="20"/>
        <v>4.4800000000000022</v>
      </c>
      <c r="N88" s="8">
        <f t="shared" si="21"/>
        <v>-5.52</v>
      </c>
      <c r="O88" s="8">
        <f t="shared" si="22"/>
        <v>12.380000000000003</v>
      </c>
      <c r="P88" s="8">
        <f t="shared" si="23"/>
        <v>-3.4199999999999982</v>
      </c>
    </row>
    <row r="89" spans="1:16">
      <c r="A89" s="32" t="s">
        <v>735</v>
      </c>
      <c r="C89" s="21" t="s">
        <v>426</v>
      </c>
      <c r="E89" s="71">
        <v>-24.8</v>
      </c>
      <c r="F89" s="71">
        <v>-12.7</v>
      </c>
      <c r="G89" s="71">
        <v>-22.2</v>
      </c>
      <c r="H89" s="71">
        <v>-5.5</v>
      </c>
      <c r="I89" s="71">
        <v>-20.7</v>
      </c>
      <c r="K89" s="8">
        <f t="shared" si="18"/>
        <v>-17.18</v>
      </c>
      <c r="L89" s="8">
        <f t="shared" si="19"/>
        <v>-7.620000000000001</v>
      </c>
      <c r="M89" s="8">
        <f t="shared" si="20"/>
        <v>4.4800000000000004</v>
      </c>
      <c r="N89" s="8">
        <f t="shared" si="21"/>
        <v>-5.0199999999999996</v>
      </c>
      <c r="O89" s="8">
        <f t="shared" si="22"/>
        <v>11.68</v>
      </c>
      <c r="P89" s="8">
        <f t="shared" si="23"/>
        <v>-3.5199999999999996</v>
      </c>
    </row>
    <row r="90" spans="1:16">
      <c r="A90" s="32" t="s">
        <v>735</v>
      </c>
      <c r="C90" s="21" t="s">
        <v>426</v>
      </c>
      <c r="E90" s="71">
        <v>-20</v>
      </c>
      <c r="F90" s="71">
        <v>-9.9</v>
      </c>
      <c r="G90" s="71">
        <v>-18.899999999999999</v>
      </c>
      <c r="H90" s="71">
        <v>-0.4</v>
      </c>
      <c r="I90" s="71">
        <v>-15.7</v>
      </c>
      <c r="K90" s="8">
        <f t="shared" si="18"/>
        <v>-12.979999999999999</v>
      </c>
      <c r="L90" s="8">
        <f t="shared" si="19"/>
        <v>-7.0200000000000014</v>
      </c>
      <c r="M90" s="8">
        <f t="shared" si="20"/>
        <v>3.0799999999999983</v>
      </c>
      <c r="N90" s="8">
        <f t="shared" si="21"/>
        <v>-5.92</v>
      </c>
      <c r="O90" s="8">
        <f t="shared" si="22"/>
        <v>12.579999999999998</v>
      </c>
      <c r="P90" s="8">
        <f t="shared" si="23"/>
        <v>-2.7200000000000006</v>
      </c>
    </row>
    <row r="91" spans="1:16">
      <c r="A91" s="32" t="s">
        <v>735</v>
      </c>
      <c r="C91" s="21" t="s">
        <v>426</v>
      </c>
      <c r="E91" s="71">
        <v>-26.1</v>
      </c>
      <c r="F91" s="71">
        <v>-14.1</v>
      </c>
      <c r="G91" s="71">
        <v>-23.9</v>
      </c>
      <c r="H91" s="71">
        <v>-6.4</v>
      </c>
      <c r="I91" s="71">
        <v>-22.5</v>
      </c>
      <c r="K91" s="8">
        <f t="shared" si="18"/>
        <v>-18.600000000000001</v>
      </c>
      <c r="L91" s="8">
        <f t="shared" si="19"/>
        <v>-7.5</v>
      </c>
      <c r="M91" s="8">
        <f t="shared" si="20"/>
        <v>4.5000000000000018</v>
      </c>
      <c r="N91" s="8">
        <f t="shared" si="21"/>
        <v>-5.2999999999999972</v>
      </c>
      <c r="O91" s="8">
        <f t="shared" si="22"/>
        <v>12.200000000000001</v>
      </c>
      <c r="P91" s="8">
        <f t="shared" si="23"/>
        <v>-3.8999999999999986</v>
      </c>
    </row>
    <row r="92" spans="1:16">
      <c r="A92" s="32" t="s">
        <v>735</v>
      </c>
      <c r="C92" s="21" t="s">
        <v>426</v>
      </c>
      <c r="E92" s="71">
        <v>-13.3</v>
      </c>
      <c r="F92" s="71">
        <v>-1.7</v>
      </c>
      <c r="G92" s="71">
        <v>-12.8</v>
      </c>
      <c r="H92" s="71">
        <v>-2.6</v>
      </c>
      <c r="I92" s="71">
        <v>-10.4</v>
      </c>
      <c r="K92" s="8">
        <f t="shared" si="18"/>
        <v>-8.16</v>
      </c>
      <c r="L92" s="8">
        <f t="shared" si="19"/>
        <v>-5.1400000000000006</v>
      </c>
      <c r="M92" s="8">
        <f t="shared" si="20"/>
        <v>6.46</v>
      </c>
      <c r="N92" s="8">
        <f t="shared" si="21"/>
        <v>-4.6400000000000006</v>
      </c>
      <c r="O92" s="8">
        <f t="shared" si="22"/>
        <v>5.5600000000000005</v>
      </c>
      <c r="P92" s="8">
        <f t="shared" si="23"/>
        <v>-2.2400000000000002</v>
      </c>
    </row>
    <row r="93" spans="1:16">
      <c r="A93" s="32" t="s">
        <v>735</v>
      </c>
      <c r="C93" s="21" t="s">
        <v>426</v>
      </c>
      <c r="E93" s="71">
        <v>-23.9</v>
      </c>
      <c r="F93" s="71">
        <v>-9.1999999999999993</v>
      </c>
      <c r="G93" s="71">
        <v>-18.8</v>
      </c>
      <c r="H93" s="71">
        <v>-1.2</v>
      </c>
      <c r="I93" s="71">
        <v>-19.100000000000001</v>
      </c>
      <c r="K93" s="8">
        <f t="shared" si="18"/>
        <v>-14.439999999999998</v>
      </c>
      <c r="L93" s="8">
        <f t="shared" si="19"/>
        <v>-9.4600000000000009</v>
      </c>
      <c r="M93" s="8">
        <f t="shared" si="20"/>
        <v>5.2399999999999984</v>
      </c>
      <c r="N93" s="8">
        <f t="shared" si="21"/>
        <v>-4.360000000000003</v>
      </c>
      <c r="O93" s="8">
        <f t="shared" si="22"/>
        <v>13.239999999999998</v>
      </c>
      <c r="P93" s="8">
        <f t="shared" si="23"/>
        <v>-4.6600000000000037</v>
      </c>
    </row>
    <row r="94" spans="1:16">
      <c r="A94" s="32" t="s">
        <v>735</v>
      </c>
      <c r="C94" s="21" t="s">
        <v>426</v>
      </c>
      <c r="E94" s="71">
        <v>-25.5</v>
      </c>
      <c r="F94" s="71">
        <v>-10.7</v>
      </c>
      <c r="G94" s="71">
        <v>-20.399999999999999</v>
      </c>
      <c r="H94" s="71">
        <v>-0.5</v>
      </c>
      <c r="I94" s="71">
        <v>-19.600000000000001</v>
      </c>
      <c r="K94" s="8">
        <f t="shared" si="18"/>
        <v>-15.34</v>
      </c>
      <c r="L94" s="8">
        <f t="shared" si="19"/>
        <v>-10.16</v>
      </c>
      <c r="M94" s="8">
        <f t="shared" si="20"/>
        <v>4.6400000000000006</v>
      </c>
      <c r="N94" s="8">
        <f t="shared" si="21"/>
        <v>-5.0599999999999987</v>
      </c>
      <c r="O94" s="8">
        <f t="shared" si="22"/>
        <v>14.84</v>
      </c>
      <c r="P94" s="8">
        <f t="shared" si="23"/>
        <v>-4.2600000000000016</v>
      </c>
    </row>
    <row r="95" spans="1:16">
      <c r="A95" s="32" t="s">
        <v>735</v>
      </c>
      <c r="C95" s="21" t="s">
        <v>426</v>
      </c>
      <c r="E95" s="71">
        <v>-18.3</v>
      </c>
      <c r="F95" s="71">
        <v>-8.1999999999999993</v>
      </c>
      <c r="G95" s="71">
        <v>-16.7</v>
      </c>
      <c r="H95" s="71">
        <v>0.9</v>
      </c>
      <c r="I95" s="71">
        <v>-14.5</v>
      </c>
      <c r="K95" s="8">
        <f t="shared" si="18"/>
        <v>-11.360000000000001</v>
      </c>
      <c r="L95" s="8">
        <f t="shared" si="19"/>
        <v>-6.9399999999999995</v>
      </c>
      <c r="M95" s="8">
        <f t="shared" si="20"/>
        <v>3.1600000000000019</v>
      </c>
      <c r="N95" s="8">
        <f t="shared" si="21"/>
        <v>-5.3399999999999981</v>
      </c>
      <c r="O95" s="8">
        <f t="shared" si="22"/>
        <v>12.260000000000002</v>
      </c>
      <c r="P95" s="8">
        <f t="shared" si="23"/>
        <v>-3.1399999999999988</v>
      </c>
    </row>
    <row r="96" spans="1:16">
      <c r="A96" s="32" t="s">
        <v>735</v>
      </c>
      <c r="C96" s="21" t="s">
        <v>426</v>
      </c>
      <c r="E96" s="71">
        <v>-23.6</v>
      </c>
      <c r="F96" s="71">
        <v>-10.8</v>
      </c>
      <c r="G96" s="71">
        <v>-23.6</v>
      </c>
      <c r="H96" s="71">
        <v>5.4</v>
      </c>
      <c r="I96" s="71">
        <v>-21.2</v>
      </c>
      <c r="K96" s="8">
        <f t="shared" si="18"/>
        <v>-14.760000000000002</v>
      </c>
      <c r="L96" s="8">
        <f t="shared" si="19"/>
        <v>-8.84</v>
      </c>
      <c r="M96" s="8">
        <f t="shared" si="20"/>
        <v>3.9600000000000009</v>
      </c>
      <c r="N96" s="8">
        <f t="shared" si="21"/>
        <v>-8.84</v>
      </c>
      <c r="O96" s="8">
        <f t="shared" si="22"/>
        <v>20.160000000000004</v>
      </c>
      <c r="P96" s="8">
        <f t="shared" si="23"/>
        <v>-6.4399999999999977</v>
      </c>
    </row>
    <row r="97" spans="1:16">
      <c r="A97" s="32" t="s">
        <v>735</v>
      </c>
      <c r="C97" s="21" t="s">
        <v>426</v>
      </c>
      <c r="E97" s="71">
        <v>-14.7</v>
      </c>
      <c r="F97" s="71">
        <v>-4.5</v>
      </c>
      <c r="G97" s="71">
        <v>-12.7</v>
      </c>
      <c r="H97" s="71">
        <v>0.8</v>
      </c>
      <c r="I97" s="71">
        <v>-10.9</v>
      </c>
      <c r="K97" s="8">
        <f t="shared" si="18"/>
        <v>-8.4</v>
      </c>
      <c r="L97" s="8">
        <f t="shared" si="19"/>
        <v>-6.2999999999999989</v>
      </c>
      <c r="M97" s="8">
        <f t="shared" si="20"/>
        <v>3.9000000000000004</v>
      </c>
      <c r="N97" s="8">
        <f t="shared" si="21"/>
        <v>-4.2999999999999989</v>
      </c>
      <c r="O97" s="8">
        <f t="shared" si="22"/>
        <v>9.2000000000000011</v>
      </c>
      <c r="P97" s="8">
        <f t="shared" si="23"/>
        <v>-2.5</v>
      </c>
    </row>
    <row r="98" spans="1:16">
      <c r="A98" s="32" t="s">
        <v>735</v>
      </c>
      <c r="C98" s="21" t="s">
        <v>426</v>
      </c>
      <c r="E98" s="71">
        <v>-25.2</v>
      </c>
      <c r="F98" s="71">
        <v>-9.1</v>
      </c>
      <c r="G98" s="71">
        <v>-21.2</v>
      </c>
      <c r="H98" s="71">
        <v>-8.6</v>
      </c>
      <c r="I98" s="71">
        <v>-22.4</v>
      </c>
      <c r="K98" s="8">
        <f t="shared" si="18"/>
        <v>-17.3</v>
      </c>
      <c r="L98" s="8">
        <f t="shared" si="19"/>
        <v>-7.8999999999999986</v>
      </c>
      <c r="M98" s="8">
        <f t="shared" si="20"/>
        <v>8.2000000000000011</v>
      </c>
      <c r="N98" s="8">
        <f t="shared" si="21"/>
        <v>-3.8999999999999986</v>
      </c>
      <c r="O98" s="8">
        <f t="shared" si="22"/>
        <v>8.7000000000000011</v>
      </c>
      <c r="P98" s="8">
        <f t="shared" si="23"/>
        <v>-5.0999999999999979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C15" sqref="C15"/>
    </sheetView>
  </sheetViews>
  <sheetFormatPr defaultColWidth="11" defaultRowHeight="15.75"/>
  <cols>
    <col min="11" max="15" width="11" style="8"/>
  </cols>
  <sheetData>
    <row r="1" spans="1:15">
      <c r="A1" t="s">
        <v>425</v>
      </c>
    </row>
    <row r="2" spans="1:15">
      <c r="B2" t="s">
        <v>39</v>
      </c>
      <c r="D2" t="s">
        <v>45</v>
      </c>
      <c r="E2" s="6" t="s">
        <v>46</v>
      </c>
      <c r="F2" s="6" t="s">
        <v>47</v>
      </c>
      <c r="G2" s="6" t="s">
        <v>49</v>
      </c>
      <c r="H2" s="6" t="s">
        <v>50</v>
      </c>
      <c r="I2" s="6" t="s">
        <v>52</v>
      </c>
      <c r="J2" s="6"/>
      <c r="K2" s="9" t="s">
        <v>427</v>
      </c>
      <c r="L2" s="9" t="s">
        <v>428</v>
      </c>
      <c r="M2" s="9" t="s">
        <v>429</v>
      </c>
      <c r="N2" s="9" t="s">
        <v>430</v>
      </c>
      <c r="O2" s="9" t="s">
        <v>431</v>
      </c>
    </row>
    <row r="3" spans="1:15">
      <c r="B3" s="2" t="s">
        <v>0</v>
      </c>
      <c r="C3" s="7" t="s">
        <v>426</v>
      </c>
      <c r="D3">
        <v>-27.7</v>
      </c>
      <c r="E3">
        <v>-27.8</v>
      </c>
      <c r="F3">
        <v>-18</v>
      </c>
      <c r="G3">
        <v>-24.9</v>
      </c>
      <c r="H3">
        <v>-10.4</v>
      </c>
      <c r="I3">
        <v>-24</v>
      </c>
      <c r="K3" s="8">
        <f>E3-$E$54</f>
        <v>-4.6222222222222236</v>
      </c>
      <c r="L3" s="8">
        <f>F3-$F$54</f>
        <v>-2.6888888888888935</v>
      </c>
      <c r="M3" s="8">
        <f>G3-$G$54</f>
        <v>-2.257777777777779</v>
      </c>
      <c r="N3" s="8">
        <f>H3-$H$54</f>
        <v>-0.71555555555555728</v>
      </c>
      <c r="O3" s="8">
        <f>I3-$I$54</f>
        <v>-2.3711111111111158</v>
      </c>
    </row>
    <row r="4" spans="1:15">
      <c r="B4" s="2" t="s">
        <v>1</v>
      </c>
      <c r="C4" s="7" t="s">
        <v>426</v>
      </c>
      <c r="D4">
        <v>-28.9</v>
      </c>
      <c r="E4">
        <v>-36</v>
      </c>
      <c r="F4">
        <v>-23.8</v>
      </c>
      <c r="G4">
        <v>-34.6</v>
      </c>
      <c r="H4">
        <v>-19.5</v>
      </c>
      <c r="I4">
        <v>-32.799999999999997</v>
      </c>
      <c r="K4" s="8">
        <f t="shared" ref="K4:K51" si="0">E4-$E$54</f>
        <v>-12.822222222222223</v>
      </c>
      <c r="L4" s="8">
        <f t="shared" ref="L4:L51" si="1">F4-$F$54</f>
        <v>-8.4888888888888943</v>
      </c>
      <c r="M4" s="8">
        <f t="shared" ref="M4:M51" si="2">G4-$G$54</f>
        <v>-11.957777777777782</v>
      </c>
      <c r="N4" s="8">
        <f t="shared" ref="N4:N51" si="3">H4-$H$54</f>
        <v>-9.8155555555555569</v>
      </c>
      <c r="O4" s="8">
        <f t="shared" ref="O4:O51" si="4">I4-$I$54</f>
        <v>-11.171111111111113</v>
      </c>
    </row>
    <row r="5" spans="1:15">
      <c r="B5" s="2" t="s">
        <v>2</v>
      </c>
      <c r="C5" s="7" t="s">
        <v>426</v>
      </c>
      <c r="D5">
        <v>-17.3</v>
      </c>
      <c r="E5">
        <v>-23.3</v>
      </c>
      <c r="F5">
        <v>-13.4</v>
      </c>
      <c r="G5">
        <v>-19.8</v>
      </c>
      <c r="H5">
        <v>-5.9</v>
      </c>
      <c r="I5">
        <v>-20.5</v>
      </c>
      <c r="K5" s="8">
        <f t="shared" si="0"/>
        <v>-0.12222222222222356</v>
      </c>
      <c r="L5" s="8">
        <f t="shared" si="1"/>
        <v>1.9111111111111061</v>
      </c>
      <c r="M5" s="8">
        <f t="shared" si="2"/>
        <v>2.8422222222222189</v>
      </c>
      <c r="N5" s="8">
        <f t="shared" si="3"/>
        <v>3.7844444444444427</v>
      </c>
      <c r="O5" s="8">
        <f t="shared" si="4"/>
        <v>1.1288888888888842</v>
      </c>
    </row>
    <row r="6" spans="1:15">
      <c r="B6" s="2" t="s">
        <v>3</v>
      </c>
      <c r="C6" s="7" t="s">
        <v>426</v>
      </c>
      <c r="D6">
        <v>-20</v>
      </c>
      <c r="E6">
        <v>-25.8</v>
      </c>
      <c r="F6">
        <v>-13.8</v>
      </c>
      <c r="G6">
        <v>-24</v>
      </c>
      <c r="H6">
        <v>-10.1</v>
      </c>
      <c r="I6">
        <v>-24.2</v>
      </c>
      <c r="K6" s="8">
        <f t="shared" si="0"/>
        <v>-2.6222222222222236</v>
      </c>
      <c r="L6" s="8">
        <f t="shared" si="1"/>
        <v>1.5111111111111057</v>
      </c>
      <c r="M6" s="8">
        <f t="shared" si="2"/>
        <v>-1.3577777777777804</v>
      </c>
      <c r="N6" s="8">
        <f t="shared" si="3"/>
        <v>-0.41555555555555657</v>
      </c>
      <c r="O6" s="8">
        <f t="shared" si="4"/>
        <v>-2.5711111111111151</v>
      </c>
    </row>
    <row r="7" spans="1:15">
      <c r="B7" s="2" t="s">
        <v>4</v>
      </c>
      <c r="C7" s="7" t="s">
        <v>426</v>
      </c>
      <c r="D7">
        <v>-10.199999999999999</v>
      </c>
      <c r="E7">
        <v>-17.3</v>
      </c>
      <c r="F7">
        <v>-8.8000000000000007</v>
      </c>
      <c r="G7">
        <v>-18.100000000000001</v>
      </c>
      <c r="H7">
        <v>-2.7</v>
      </c>
      <c r="I7">
        <v>-13.8</v>
      </c>
      <c r="K7" s="8">
        <f t="shared" si="0"/>
        <v>5.8777777777777764</v>
      </c>
      <c r="L7" s="8">
        <f t="shared" si="1"/>
        <v>6.5111111111111057</v>
      </c>
      <c r="M7" s="8">
        <f t="shared" si="2"/>
        <v>4.5422222222222182</v>
      </c>
      <c r="N7" s="8">
        <f t="shared" si="3"/>
        <v>6.9844444444444429</v>
      </c>
      <c r="O7" s="8">
        <f t="shared" si="4"/>
        <v>7.8288888888888835</v>
      </c>
    </row>
    <row r="8" spans="1:15">
      <c r="B8" s="3" t="s">
        <v>5</v>
      </c>
      <c r="C8" s="7" t="s">
        <v>426</v>
      </c>
      <c r="D8">
        <v>-11.5</v>
      </c>
      <c r="E8">
        <v>-18.7</v>
      </c>
      <c r="F8">
        <v>-11.1</v>
      </c>
      <c r="G8">
        <v>-19.600000000000001</v>
      </c>
      <c r="H8">
        <v>-2</v>
      </c>
      <c r="I8">
        <v>-16.8</v>
      </c>
      <c r="K8" s="8">
        <f t="shared" si="0"/>
        <v>4.4777777777777779</v>
      </c>
      <c r="L8" s="8">
        <f t="shared" si="1"/>
        <v>4.2111111111111068</v>
      </c>
      <c r="M8" s="8">
        <f t="shared" si="2"/>
        <v>3.0422222222222182</v>
      </c>
      <c r="N8" s="8">
        <f t="shared" si="3"/>
        <v>7.6844444444444431</v>
      </c>
      <c r="O8" s="8">
        <f t="shared" si="4"/>
        <v>4.8288888888888835</v>
      </c>
    </row>
    <row r="9" spans="1:15">
      <c r="B9" s="2" t="s">
        <v>6</v>
      </c>
      <c r="C9" s="7" t="s">
        <v>426</v>
      </c>
      <c r="D9">
        <v>-16.5</v>
      </c>
      <c r="E9">
        <v>-22.1</v>
      </c>
      <c r="F9">
        <v>-15.8</v>
      </c>
      <c r="G9">
        <v>-20.6</v>
      </c>
      <c r="H9">
        <v>-7</v>
      </c>
      <c r="I9">
        <v>-19.7</v>
      </c>
      <c r="K9" s="8">
        <f t="shared" si="0"/>
        <v>1.0777777777777757</v>
      </c>
      <c r="L9" s="8">
        <f t="shared" si="1"/>
        <v>-0.48888888888889426</v>
      </c>
      <c r="M9" s="8">
        <f t="shared" si="2"/>
        <v>2.0422222222222182</v>
      </c>
      <c r="N9" s="8">
        <f t="shared" si="3"/>
        <v>2.6844444444444431</v>
      </c>
      <c r="O9" s="8">
        <f t="shared" si="4"/>
        <v>1.9288888888888849</v>
      </c>
    </row>
    <row r="10" spans="1:15">
      <c r="B10" s="2" t="s">
        <v>7</v>
      </c>
      <c r="C10" s="7" t="s">
        <v>426</v>
      </c>
      <c r="D10">
        <v>-16.100000000000001</v>
      </c>
      <c r="E10">
        <v>-25.5</v>
      </c>
      <c r="F10">
        <v>-15.2</v>
      </c>
      <c r="G10">
        <v>-23.8</v>
      </c>
      <c r="H10">
        <v>-10.8</v>
      </c>
      <c r="I10">
        <v>-22.9</v>
      </c>
      <c r="K10" s="8">
        <f t="shared" si="0"/>
        <v>-2.3222222222222229</v>
      </c>
      <c r="L10" s="8">
        <f t="shared" si="1"/>
        <v>0.11111111111110716</v>
      </c>
      <c r="M10" s="8">
        <f t="shared" si="2"/>
        <v>-1.1577777777777811</v>
      </c>
      <c r="N10" s="8">
        <f t="shared" si="3"/>
        <v>-1.1155555555555576</v>
      </c>
      <c r="O10" s="8">
        <f t="shared" si="4"/>
        <v>-1.2711111111111144</v>
      </c>
    </row>
    <row r="11" spans="1:15">
      <c r="B11" s="2" t="s">
        <v>8</v>
      </c>
      <c r="C11" s="7" t="s">
        <v>426</v>
      </c>
      <c r="D11">
        <v>-10.4</v>
      </c>
      <c r="E11">
        <v>-19.3</v>
      </c>
      <c r="F11">
        <v>-8.5</v>
      </c>
      <c r="G11">
        <v>-16</v>
      </c>
      <c r="H11">
        <v>-4.5999999999999996</v>
      </c>
      <c r="I11">
        <v>-15.5</v>
      </c>
      <c r="K11" s="8">
        <f t="shared" si="0"/>
        <v>3.8777777777777764</v>
      </c>
      <c r="L11" s="8">
        <f t="shared" si="1"/>
        <v>6.8111111111111065</v>
      </c>
      <c r="M11" s="8">
        <f t="shared" si="2"/>
        <v>6.6422222222222196</v>
      </c>
      <c r="N11" s="8">
        <f t="shared" si="3"/>
        <v>5.0844444444444434</v>
      </c>
      <c r="O11" s="8">
        <f t="shared" si="4"/>
        <v>6.1288888888888842</v>
      </c>
    </row>
    <row r="12" spans="1:15">
      <c r="B12" s="2" t="s">
        <v>9</v>
      </c>
      <c r="C12" s="7" t="s">
        <v>426</v>
      </c>
      <c r="D12">
        <v>-18.3</v>
      </c>
      <c r="E12">
        <v>-27.2</v>
      </c>
      <c r="F12">
        <v>-15.7</v>
      </c>
      <c r="G12">
        <v>-23.2</v>
      </c>
      <c r="H12">
        <v>-9.1</v>
      </c>
      <c r="I12">
        <v>-24.9</v>
      </c>
      <c r="K12" s="8">
        <f t="shared" si="0"/>
        <v>-4.0222222222222221</v>
      </c>
      <c r="L12" s="8">
        <f t="shared" si="1"/>
        <v>-0.38888888888889284</v>
      </c>
      <c r="M12" s="8">
        <f t="shared" si="2"/>
        <v>-0.5577777777777797</v>
      </c>
      <c r="N12" s="8">
        <f t="shared" si="3"/>
        <v>0.58444444444444343</v>
      </c>
      <c r="O12" s="8">
        <f t="shared" si="4"/>
        <v>-3.2711111111111144</v>
      </c>
    </row>
    <row r="13" spans="1:15">
      <c r="B13" s="2" t="s">
        <v>10</v>
      </c>
      <c r="C13" s="7" t="s">
        <v>426</v>
      </c>
      <c r="D13">
        <v>-19.2</v>
      </c>
      <c r="E13">
        <v>-23.8</v>
      </c>
      <c r="F13">
        <v>-14.5</v>
      </c>
      <c r="G13">
        <v>-24.6</v>
      </c>
      <c r="H13">
        <v>-8.6</v>
      </c>
      <c r="I13">
        <v>-21.1</v>
      </c>
      <c r="K13" s="8">
        <f t="shared" si="0"/>
        <v>-0.62222222222222356</v>
      </c>
      <c r="L13" s="8">
        <f t="shared" si="1"/>
        <v>0.81111111111110645</v>
      </c>
      <c r="M13" s="8">
        <f t="shared" si="2"/>
        <v>-1.9577777777777818</v>
      </c>
      <c r="N13" s="8">
        <f t="shared" si="3"/>
        <v>1.0844444444444434</v>
      </c>
      <c r="O13" s="8">
        <f t="shared" si="4"/>
        <v>0.52888888888888275</v>
      </c>
    </row>
    <row r="14" spans="1:15">
      <c r="B14" s="2" t="s">
        <v>11</v>
      </c>
      <c r="C14" s="7" t="s">
        <v>426</v>
      </c>
      <c r="D14">
        <v>-18.3</v>
      </c>
      <c r="E14">
        <v>-31.4</v>
      </c>
      <c r="F14">
        <v>-15.4</v>
      </c>
      <c r="G14">
        <v>-25</v>
      </c>
      <c r="H14">
        <v>-8.9</v>
      </c>
      <c r="I14">
        <v>-26.8</v>
      </c>
      <c r="K14" s="8">
        <f t="shared" si="0"/>
        <v>-8.2222222222222214</v>
      </c>
      <c r="L14" s="8">
        <f t="shared" si="1"/>
        <v>-8.8888888888893902E-2</v>
      </c>
      <c r="M14" s="8">
        <f t="shared" si="2"/>
        <v>-2.3577777777777804</v>
      </c>
      <c r="N14" s="8">
        <f t="shared" si="3"/>
        <v>0.78444444444444272</v>
      </c>
      <c r="O14" s="8">
        <f t="shared" si="4"/>
        <v>-5.1711111111111165</v>
      </c>
    </row>
    <row r="15" spans="1:15">
      <c r="B15" s="2" t="s">
        <v>12</v>
      </c>
      <c r="C15" s="7" t="s">
        <v>426</v>
      </c>
      <c r="D15">
        <v>-13.8</v>
      </c>
      <c r="E15">
        <v>-20.5</v>
      </c>
      <c r="F15">
        <v>-12</v>
      </c>
      <c r="G15">
        <v>-21.6</v>
      </c>
      <c r="H15">
        <v>-6.8</v>
      </c>
      <c r="I15">
        <v>-18.8</v>
      </c>
      <c r="K15" s="8">
        <f t="shared" si="0"/>
        <v>2.6777777777777771</v>
      </c>
      <c r="L15" s="8">
        <f t="shared" si="1"/>
        <v>3.3111111111111065</v>
      </c>
      <c r="M15" s="8">
        <f t="shared" si="2"/>
        <v>1.0422222222222182</v>
      </c>
      <c r="N15" s="8">
        <f t="shared" si="3"/>
        <v>2.8844444444444433</v>
      </c>
      <c r="O15" s="8">
        <f t="shared" si="4"/>
        <v>2.8288888888888835</v>
      </c>
    </row>
    <row r="16" spans="1:15">
      <c r="B16" s="2" t="s">
        <v>13</v>
      </c>
      <c r="C16" s="7" t="s">
        <v>426</v>
      </c>
      <c r="D16">
        <v>-15.8</v>
      </c>
      <c r="E16">
        <v>-23.7</v>
      </c>
      <c r="F16">
        <v>-13</v>
      </c>
      <c r="G16">
        <v>-19.7</v>
      </c>
      <c r="H16">
        <v>-6.7</v>
      </c>
      <c r="I16">
        <v>-19.2</v>
      </c>
      <c r="K16" s="8">
        <f t="shared" si="0"/>
        <v>-0.52222222222222214</v>
      </c>
      <c r="L16" s="8">
        <f t="shared" si="1"/>
        <v>2.3111111111111065</v>
      </c>
      <c r="M16" s="8">
        <f t="shared" si="2"/>
        <v>2.9422222222222203</v>
      </c>
      <c r="N16" s="8">
        <f t="shared" si="3"/>
        <v>2.9844444444444429</v>
      </c>
      <c r="O16" s="8">
        <f t="shared" si="4"/>
        <v>2.4288888888888849</v>
      </c>
    </row>
    <row r="17" spans="1:15">
      <c r="B17" s="2" t="s">
        <v>14</v>
      </c>
      <c r="C17" s="7" t="s">
        <v>426</v>
      </c>
      <c r="D17">
        <v>-15.3</v>
      </c>
      <c r="E17">
        <v>-23.3</v>
      </c>
      <c r="F17">
        <v>-12.2</v>
      </c>
      <c r="G17">
        <v>-21.4</v>
      </c>
      <c r="H17">
        <v>-2.2000000000000002</v>
      </c>
      <c r="I17">
        <v>-20.6</v>
      </c>
      <c r="K17" s="8">
        <f t="shared" si="0"/>
        <v>-0.12222222222222356</v>
      </c>
      <c r="L17" s="8">
        <f t="shared" si="1"/>
        <v>3.1111111111111072</v>
      </c>
      <c r="M17" s="8">
        <f t="shared" si="2"/>
        <v>1.242222222222221</v>
      </c>
      <c r="N17" s="8">
        <f t="shared" si="3"/>
        <v>7.4844444444444429</v>
      </c>
      <c r="O17" s="8">
        <f t="shared" si="4"/>
        <v>1.0288888888888827</v>
      </c>
    </row>
    <row r="18" spans="1:15">
      <c r="B18" s="2" t="s">
        <v>15</v>
      </c>
      <c r="C18" s="7" t="s">
        <v>426</v>
      </c>
      <c r="D18">
        <v>-10.4</v>
      </c>
      <c r="E18">
        <v>-15.7</v>
      </c>
      <c r="F18">
        <v>-5.2</v>
      </c>
      <c r="G18">
        <v>-15.9</v>
      </c>
      <c r="H18">
        <v>-8.1</v>
      </c>
      <c r="I18">
        <v>-13</v>
      </c>
      <c r="K18" s="8">
        <f t="shared" si="0"/>
        <v>7.4777777777777779</v>
      </c>
      <c r="L18" s="8">
        <f t="shared" si="1"/>
        <v>10.111111111111107</v>
      </c>
      <c r="M18" s="8">
        <f t="shared" si="2"/>
        <v>6.7422222222222192</v>
      </c>
      <c r="N18" s="8">
        <f t="shared" si="3"/>
        <v>1.5844444444444434</v>
      </c>
      <c r="O18" s="8">
        <f t="shared" si="4"/>
        <v>8.6288888888888842</v>
      </c>
    </row>
    <row r="19" spans="1:15">
      <c r="B19" s="2" t="s">
        <v>16</v>
      </c>
      <c r="C19" s="7" t="s">
        <v>426</v>
      </c>
      <c r="D19">
        <v>-11.4</v>
      </c>
      <c r="E19">
        <v>-16.7</v>
      </c>
      <c r="F19">
        <v>-7.7</v>
      </c>
      <c r="G19">
        <v>-15.7</v>
      </c>
      <c r="H19">
        <v>-4.2</v>
      </c>
      <c r="I19">
        <v>-15.3</v>
      </c>
      <c r="K19" s="8">
        <f t="shared" si="0"/>
        <v>6.4777777777777779</v>
      </c>
      <c r="L19" s="8">
        <f t="shared" si="1"/>
        <v>7.6111111111111063</v>
      </c>
      <c r="M19" s="8">
        <f t="shared" si="2"/>
        <v>6.9422222222222203</v>
      </c>
      <c r="N19" s="8">
        <f t="shared" si="3"/>
        <v>5.4844444444444429</v>
      </c>
      <c r="O19" s="8">
        <f t="shared" si="4"/>
        <v>6.3288888888888835</v>
      </c>
    </row>
    <row r="20" spans="1:15">
      <c r="B20" s="2" t="s">
        <v>17</v>
      </c>
      <c r="C20" s="7" t="s">
        <v>426</v>
      </c>
      <c r="D20">
        <v>-16.3</v>
      </c>
      <c r="E20">
        <v>-23.2</v>
      </c>
      <c r="F20">
        <v>-13.9</v>
      </c>
      <c r="G20">
        <v>-22.2</v>
      </c>
      <c r="H20">
        <v>-6.4</v>
      </c>
      <c r="I20">
        <v>-20.399999999999999</v>
      </c>
      <c r="K20" s="8">
        <f t="shared" si="0"/>
        <v>-2.2222222222222143E-2</v>
      </c>
      <c r="L20" s="8">
        <f t="shared" si="1"/>
        <v>1.4111111111111061</v>
      </c>
      <c r="M20" s="8">
        <f t="shared" si="2"/>
        <v>0.4422222222222203</v>
      </c>
      <c r="N20" s="8">
        <f t="shared" si="3"/>
        <v>3.2844444444444427</v>
      </c>
      <c r="O20" s="8">
        <f t="shared" si="4"/>
        <v>1.2288888888888856</v>
      </c>
    </row>
    <row r="21" spans="1:15">
      <c r="B21" s="2" t="s">
        <v>18</v>
      </c>
      <c r="C21" s="7" t="s">
        <v>426</v>
      </c>
      <c r="D21">
        <v>-11.4</v>
      </c>
      <c r="E21">
        <v>-18.399999999999999</v>
      </c>
      <c r="F21">
        <v>-10.5</v>
      </c>
      <c r="G21">
        <v>-18.399999999999999</v>
      </c>
      <c r="H21">
        <v>-7.1</v>
      </c>
      <c r="I21">
        <v>-15.9</v>
      </c>
      <c r="K21" s="8">
        <f t="shared" si="0"/>
        <v>4.7777777777777786</v>
      </c>
      <c r="L21" s="8">
        <f t="shared" si="1"/>
        <v>4.8111111111111065</v>
      </c>
      <c r="M21" s="8">
        <f t="shared" si="2"/>
        <v>4.242222222222221</v>
      </c>
      <c r="N21" s="8">
        <f t="shared" si="3"/>
        <v>2.5844444444444434</v>
      </c>
      <c r="O21" s="8">
        <f t="shared" si="4"/>
        <v>5.7288888888888838</v>
      </c>
    </row>
    <row r="22" spans="1:15">
      <c r="B22" s="2" t="s">
        <v>19</v>
      </c>
      <c r="C22" s="7" t="s">
        <v>426</v>
      </c>
      <c r="D22">
        <v>-21</v>
      </c>
      <c r="E22">
        <v>-29.7</v>
      </c>
      <c r="F22">
        <v>-18.100000000000001</v>
      </c>
      <c r="G22">
        <v>-27</v>
      </c>
      <c r="H22">
        <v>-11</v>
      </c>
      <c r="I22">
        <v>-26.4</v>
      </c>
      <c r="K22" s="8">
        <f t="shared" si="0"/>
        <v>-6.5222222222222221</v>
      </c>
      <c r="L22" s="8">
        <f t="shared" si="1"/>
        <v>-2.788888888888895</v>
      </c>
      <c r="M22" s="8">
        <f t="shared" si="2"/>
        <v>-4.3577777777777804</v>
      </c>
      <c r="N22" s="8">
        <f t="shared" si="3"/>
        <v>-1.3155555555555569</v>
      </c>
      <c r="O22" s="8">
        <f t="shared" si="4"/>
        <v>-4.7711111111111144</v>
      </c>
    </row>
    <row r="23" spans="1:15">
      <c r="B23" s="2" t="s">
        <v>20</v>
      </c>
      <c r="C23" s="7" t="s">
        <v>426</v>
      </c>
      <c r="D23">
        <v>-20.6</v>
      </c>
      <c r="E23">
        <v>-29.3</v>
      </c>
      <c r="F23">
        <v>-18</v>
      </c>
      <c r="G23">
        <v>-26.8</v>
      </c>
      <c r="H23">
        <v>-11.2</v>
      </c>
      <c r="I23">
        <v>-27.2</v>
      </c>
      <c r="K23" s="8">
        <f t="shared" si="0"/>
        <v>-6.1222222222222236</v>
      </c>
      <c r="L23" s="8">
        <f t="shared" si="1"/>
        <v>-2.6888888888888935</v>
      </c>
      <c r="M23" s="8">
        <f t="shared" si="2"/>
        <v>-4.1577777777777811</v>
      </c>
      <c r="N23" s="8">
        <f t="shared" si="3"/>
        <v>-1.5155555555555562</v>
      </c>
      <c r="O23" s="8">
        <f t="shared" si="4"/>
        <v>-5.5711111111111151</v>
      </c>
    </row>
    <row r="24" spans="1:15">
      <c r="B24" s="2" t="s">
        <v>21</v>
      </c>
      <c r="C24" s="7" t="s">
        <v>426</v>
      </c>
      <c r="D24">
        <v>-19.8</v>
      </c>
      <c r="E24">
        <v>-29.4</v>
      </c>
      <c r="F24">
        <v>-17.899999999999999</v>
      </c>
      <c r="G24">
        <v>-26.9</v>
      </c>
      <c r="H24">
        <v>-10.7</v>
      </c>
      <c r="I24">
        <v>-27.1</v>
      </c>
      <c r="K24" s="8">
        <f t="shared" si="0"/>
        <v>-6.2222222222222214</v>
      </c>
      <c r="L24" s="8">
        <f t="shared" si="1"/>
        <v>-2.5888888888888921</v>
      </c>
      <c r="M24" s="8">
        <f t="shared" si="2"/>
        <v>-4.257777777777779</v>
      </c>
      <c r="N24" s="8">
        <f t="shared" si="3"/>
        <v>-1.0155555555555562</v>
      </c>
      <c r="O24" s="8">
        <f t="shared" si="4"/>
        <v>-5.4711111111111173</v>
      </c>
    </row>
    <row r="25" spans="1:15">
      <c r="B25" s="2" t="s">
        <v>22</v>
      </c>
      <c r="C25" s="7" t="s">
        <v>426</v>
      </c>
      <c r="D25">
        <v>-26.7</v>
      </c>
      <c r="E25">
        <v>-35.1</v>
      </c>
      <c r="F25">
        <v>-20.7</v>
      </c>
      <c r="G25">
        <v>-31.9</v>
      </c>
      <c r="H25">
        <v>-13.6</v>
      </c>
      <c r="I25">
        <v>-30.2</v>
      </c>
      <c r="K25" s="8">
        <f t="shared" si="0"/>
        <v>-11.922222222222224</v>
      </c>
      <c r="L25" s="8">
        <f t="shared" si="1"/>
        <v>-5.3888888888888928</v>
      </c>
      <c r="M25" s="8">
        <f t="shared" si="2"/>
        <v>-9.257777777777779</v>
      </c>
      <c r="N25" s="8">
        <f t="shared" si="3"/>
        <v>-3.9155555555555566</v>
      </c>
      <c r="O25" s="8">
        <f t="shared" si="4"/>
        <v>-8.5711111111111151</v>
      </c>
    </row>
    <row r="26" spans="1:15">
      <c r="B26" s="2" t="s">
        <v>23</v>
      </c>
      <c r="C26" s="7" t="s">
        <v>426</v>
      </c>
      <c r="D26">
        <v>-22.8</v>
      </c>
      <c r="E26">
        <v>-32.700000000000003</v>
      </c>
      <c r="F26">
        <v>-19.2</v>
      </c>
      <c r="G26">
        <v>-30</v>
      </c>
      <c r="H26">
        <v>-10.7</v>
      </c>
      <c r="I26">
        <v>-28</v>
      </c>
      <c r="K26" s="8">
        <f t="shared" si="0"/>
        <v>-9.5222222222222257</v>
      </c>
      <c r="L26" s="8">
        <f t="shared" si="1"/>
        <v>-3.8888888888888928</v>
      </c>
      <c r="M26" s="8">
        <f t="shared" si="2"/>
        <v>-7.3577777777777804</v>
      </c>
      <c r="N26" s="8">
        <f t="shared" si="3"/>
        <v>-1.0155555555555562</v>
      </c>
      <c r="O26" s="8">
        <f t="shared" si="4"/>
        <v>-6.3711111111111158</v>
      </c>
    </row>
    <row r="27" spans="1:15">
      <c r="B27" s="2" t="s">
        <v>24</v>
      </c>
      <c r="C27" s="7" t="s">
        <v>426</v>
      </c>
      <c r="D27">
        <v>-19.3</v>
      </c>
      <c r="E27">
        <v>-25.2</v>
      </c>
      <c r="F27">
        <v>-16.399999999999999</v>
      </c>
      <c r="G27">
        <v>-25.5</v>
      </c>
      <c r="H27">
        <v>-9.6</v>
      </c>
      <c r="I27">
        <v>-23.9</v>
      </c>
      <c r="K27" s="8">
        <f t="shared" si="0"/>
        <v>-2.0222222222222221</v>
      </c>
      <c r="L27" s="8">
        <f t="shared" si="1"/>
        <v>-1.0888888888888921</v>
      </c>
      <c r="M27" s="8">
        <f t="shared" si="2"/>
        <v>-2.8577777777777804</v>
      </c>
      <c r="N27" s="8">
        <f t="shared" si="3"/>
        <v>8.4444444444443434E-2</v>
      </c>
      <c r="O27" s="8">
        <f t="shared" si="4"/>
        <v>-2.2711111111111144</v>
      </c>
    </row>
    <row r="28" spans="1:15">
      <c r="B28" s="2" t="s">
        <v>25</v>
      </c>
      <c r="C28" s="7" t="s">
        <v>426</v>
      </c>
      <c r="D28">
        <v>-11.1</v>
      </c>
      <c r="E28">
        <v>-18.2</v>
      </c>
      <c r="F28">
        <v>-6.2</v>
      </c>
      <c r="G28">
        <v>-16.100000000000001</v>
      </c>
      <c r="H28">
        <v>-1.3</v>
      </c>
      <c r="I28">
        <v>-14.4</v>
      </c>
      <c r="K28" s="8">
        <f t="shared" si="0"/>
        <v>4.9777777777777779</v>
      </c>
      <c r="L28" s="8">
        <f t="shared" si="1"/>
        <v>9.1111111111111072</v>
      </c>
      <c r="M28" s="8">
        <f t="shared" si="2"/>
        <v>6.5422222222222182</v>
      </c>
      <c r="N28" s="8">
        <f t="shared" si="3"/>
        <v>8.3844444444444424</v>
      </c>
      <c r="O28" s="8">
        <f t="shared" si="4"/>
        <v>7.2288888888888838</v>
      </c>
    </row>
    <row r="29" spans="1:15">
      <c r="B29" s="2" t="s">
        <v>26</v>
      </c>
      <c r="C29" s="7" t="s">
        <v>426</v>
      </c>
      <c r="D29">
        <v>-11.8</v>
      </c>
      <c r="E29">
        <v>-19.3</v>
      </c>
      <c r="F29">
        <v>-11.4</v>
      </c>
      <c r="G29">
        <v>-19.5</v>
      </c>
      <c r="H29">
        <v>-4.2</v>
      </c>
      <c r="I29">
        <v>-17.100000000000001</v>
      </c>
      <c r="K29" s="8">
        <f t="shared" si="0"/>
        <v>3.8777777777777764</v>
      </c>
      <c r="L29" s="8">
        <f t="shared" si="1"/>
        <v>3.9111111111111061</v>
      </c>
      <c r="M29" s="8">
        <f t="shared" si="2"/>
        <v>3.1422222222222196</v>
      </c>
      <c r="N29" s="8">
        <f t="shared" si="3"/>
        <v>5.4844444444444429</v>
      </c>
      <c r="O29" s="8">
        <f t="shared" si="4"/>
        <v>4.5288888888888827</v>
      </c>
    </row>
    <row r="30" spans="1:15">
      <c r="A30" t="s">
        <v>424</v>
      </c>
      <c r="B30" s="1"/>
      <c r="C30" s="1"/>
    </row>
    <row r="31" spans="1:15">
      <c r="B31" s="4" t="s">
        <v>312</v>
      </c>
      <c r="C31" s="2" t="s">
        <v>424</v>
      </c>
      <c r="D31">
        <v>-12</v>
      </c>
      <c r="E31">
        <v>-12.8</v>
      </c>
      <c r="F31">
        <v>-10.4</v>
      </c>
      <c r="G31">
        <v>-18.8</v>
      </c>
      <c r="H31">
        <v>-5.2</v>
      </c>
      <c r="I31">
        <v>-13.6</v>
      </c>
      <c r="K31" s="8">
        <f t="shared" si="0"/>
        <v>10.377777777777776</v>
      </c>
      <c r="L31" s="8">
        <f t="shared" si="1"/>
        <v>4.9111111111111061</v>
      </c>
      <c r="M31" s="8">
        <f t="shared" si="2"/>
        <v>3.8422222222222189</v>
      </c>
      <c r="N31" s="8">
        <f t="shared" si="3"/>
        <v>4.4844444444444429</v>
      </c>
      <c r="O31" s="8">
        <f t="shared" si="4"/>
        <v>8.0288888888888845</v>
      </c>
    </row>
    <row r="32" spans="1:15">
      <c r="B32" s="4" t="s">
        <v>322</v>
      </c>
      <c r="C32" s="2" t="s">
        <v>424</v>
      </c>
      <c r="D32">
        <v>-12.9</v>
      </c>
      <c r="E32">
        <v>-13</v>
      </c>
      <c r="F32">
        <v>-14.9</v>
      </c>
      <c r="G32">
        <v>-17</v>
      </c>
      <c r="H32">
        <v>-8.1999999999999993</v>
      </c>
      <c r="I32">
        <v>-14.1</v>
      </c>
      <c r="K32" s="8">
        <f t="shared" si="0"/>
        <v>10.177777777777777</v>
      </c>
      <c r="L32" s="8">
        <f t="shared" si="1"/>
        <v>0.4111111111111061</v>
      </c>
      <c r="M32" s="8">
        <f t="shared" si="2"/>
        <v>5.6422222222222196</v>
      </c>
      <c r="N32" s="8">
        <f t="shared" si="3"/>
        <v>1.4844444444444438</v>
      </c>
      <c r="O32" s="8">
        <f t="shared" si="4"/>
        <v>7.5288888888888845</v>
      </c>
    </row>
    <row r="33" spans="2:15">
      <c r="B33" s="4" t="s">
        <v>333</v>
      </c>
      <c r="C33" s="2" t="s">
        <v>424</v>
      </c>
      <c r="D33">
        <v>-18.899999999999999</v>
      </c>
      <c r="E33">
        <v>-19.899999999999999</v>
      </c>
      <c r="F33">
        <v>-20.3</v>
      </c>
      <c r="G33">
        <v>-24.6</v>
      </c>
      <c r="H33">
        <v>-15</v>
      </c>
      <c r="I33">
        <v>-20.8</v>
      </c>
      <c r="K33" s="8">
        <f t="shared" si="0"/>
        <v>3.2777777777777786</v>
      </c>
      <c r="L33" s="8">
        <f t="shared" si="1"/>
        <v>-4.9888888888888943</v>
      </c>
      <c r="M33" s="8">
        <f t="shared" si="2"/>
        <v>-1.9577777777777818</v>
      </c>
      <c r="N33" s="8">
        <f t="shared" si="3"/>
        <v>-5.3155555555555569</v>
      </c>
      <c r="O33" s="8">
        <f t="shared" si="4"/>
        <v>0.82888888888888346</v>
      </c>
    </row>
    <row r="34" spans="2:15">
      <c r="B34" s="4" t="s">
        <v>344</v>
      </c>
      <c r="C34" s="2" t="s">
        <v>424</v>
      </c>
      <c r="D34">
        <v>-23.7</v>
      </c>
      <c r="E34">
        <v>-25.2</v>
      </c>
      <c r="F34">
        <v>-21.2</v>
      </c>
      <c r="G34">
        <v>-28.9</v>
      </c>
      <c r="H34">
        <v>-15.1</v>
      </c>
      <c r="I34">
        <v>-26.4</v>
      </c>
      <c r="K34" s="8">
        <f t="shared" si="0"/>
        <v>-2.0222222222222221</v>
      </c>
      <c r="L34" s="8">
        <f t="shared" si="1"/>
        <v>-5.8888888888888928</v>
      </c>
      <c r="M34" s="8">
        <f t="shared" si="2"/>
        <v>-6.257777777777779</v>
      </c>
      <c r="N34" s="8">
        <f t="shared" si="3"/>
        <v>-5.4155555555555566</v>
      </c>
      <c r="O34" s="8">
        <f t="shared" si="4"/>
        <v>-4.7711111111111144</v>
      </c>
    </row>
    <row r="35" spans="2:15">
      <c r="B35" s="4" t="s">
        <v>355</v>
      </c>
      <c r="C35" s="2" t="s">
        <v>424</v>
      </c>
      <c r="D35">
        <v>-16.100000000000001</v>
      </c>
      <c r="E35">
        <v>-17.7</v>
      </c>
      <c r="F35">
        <v>-14.8</v>
      </c>
      <c r="G35">
        <v>-18.3</v>
      </c>
      <c r="H35">
        <v>-8.3000000000000007</v>
      </c>
      <c r="I35">
        <v>-17.8</v>
      </c>
      <c r="K35" s="8">
        <f t="shared" si="0"/>
        <v>5.4777777777777779</v>
      </c>
      <c r="L35" s="8">
        <f t="shared" si="1"/>
        <v>0.51111111111110574</v>
      </c>
      <c r="M35" s="8">
        <f t="shared" si="2"/>
        <v>4.3422222222222189</v>
      </c>
      <c r="N35" s="8">
        <f t="shared" si="3"/>
        <v>1.3844444444444424</v>
      </c>
      <c r="O35" s="8">
        <f t="shared" si="4"/>
        <v>3.8288888888888835</v>
      </c>
    </row>
    <row r="36" spans="2:15">
      <c r="B36" s="4" t="s">
        <v>365</v>
      </c>
      <c r="C36" s="2" t="s">
        <v>424</v>
      </c>
      <c r="D36">
        <v>-17.100000000000001</v>
      </c>
      <c r="E36">
        <v>-19.2</v>
      </c>
      <c r="F36">
        <v>-15.3</v>
      </c>
      <c r="G36">
        <v>-20.100000000000001</v>
      </c>
      <c r="H36">
        <v>-8.6</v>
      </c>
      <c r="I36">
        <v>-21.1</v>
      </c>
      <c r="K36" s="8">
        <f t="shared" si="0"/>
        <v>3.9777777777777779</v>
      </c>
      <c r="L36" s="8">
        <f t="shared" si="1"/>
        <v>1.1111111111105743E-2</v>
      </c>
      <c r="M36" s="8">
        <f t="shared" si="2"/>
        <v>2.5422222222222182</v>
      </c>
      <c r="N36" s="8">
        <f t="shared" si="3"/>
        <v>1.0844444444444434</v>
      </c>
      <c r="O36" s="8">
        <f t="shared" si="4"/>
        <v>0.52888888888888275</v>
      </c>
    </row>
    <row r="37" spans="2:15">
      <c r="B37" s="4" t="s">
        <v>375</v>
      </c>
      <c r="C37" s="2" t="s">
        <v>424</v>
      </c>
      <c r="D37">
        <v>-15.6</v>
      </c>
      <c r="E37">
        <v>-17.399999999999999</v>
      </c>
      <c r="F37">
        <v>-12.9</v>
      </c>
      <c r="G37">
        <v>-18.5</v>
      </c>
      <c r="H37">
        <v>-7.4</v>
      </c>
      <c r="I37">
        <v>-19</v>
      </c>
      <c r="K37" s="8">
        <f t="shared" si="0"/>
        <v>5.7777777777777786</v>
      </c>
      <c r="L37" s="8">
        <f t="shared" si="1"/>
        <v>2.4111111111111061</v>
      </c>
      <c r="M37" s="8">
        <f t="shared" si="2"/>
        <v>4.1422222222222196</v>
      </c>
      <c r="N37" s="8">
        <f t="shared" si="3"/>
        <v>2.2844444444444427</v>
      </c>
      <c r="O37" s="8">
        <f t="shared" si="4"/>
        <v>2.6288888888888842</v>
      </c>
    </row>
    <row r="38" spans="2:15">
      <c r="B38" s="4" t="s">
        <v>382</v>
      </c>
      <c r="C38" s="2" t="s">
        <v>424</v>
      </c>
      <c r="D38">
        <v>-16.100000000000001</v>
      </c>
      <c r="E38">
        <v>-15.9</v>
      </c>
      <c r="F38">
        <v>-14.4</v>
      </c>
      <c r="G38">
        <v>-17.7</v>
      </c>
      <c r="H38">
        <v>-7.8</v>
      </c>
      <c r="I38">
        <v>-17.7</v>
      </c>
      <c r="K38" s="8">
        <f t="shared" si="0"/>
        <v>7.2777777777777768</v>
      </c>
      <c r="L38" s="8">
        <f t="shared" si="1"/>
        <v>0.9111111111111061</v>
      </c>
      <c r="M38" s="8">
        <f t="shared" si="2"/>
        <v>4.9422222222222203</v>
      </c>
      <c r="N38" s="8">
        <f t="shared" si="3"/>
        <v>1.8844444444444433</v>
      </c>
      <c r="O38" s="8">
        <f t="shared" si="4"/>
        <v>3.9288888888888849</v>
      </c>
    </row>
    <row r="39" spans="2:15">
      <c r="B39" s="4" t="s">
        <v>391</v>
      </c>
      <c r="C39" s="2" t="s">
        <v>424</v>
      </c>
      <c r="D39">
        <v>-21.2</v>
      </c>
      <c r="E39">
        <v>-24.1</v>
      </c>
      <c r="F39">
        <v>-21.5</v>
      </c>
      <c r="G39">
        <v>-27</v>
      </c>
      <c r="H39">
        <v>-16.8</v>
      </c>
      <c r="I39">
        <v>-25.1</v>
      </c>
      <c r="K39" s="8">
        <f t="shared" si="0"/>
        <v>-0.92222222222222427</v>
      </c>
      <c r="L39" s="8">
        <f t="shared" si="1"/>
        <v>-6.1888888888888935</v>
      </c>
      <c r="M39" s="8">
        <f t="shared" si="2"/>
        <v>-4.3577777777777804</v>
      </c>
      <c r="N39" s="8">
        <f t="shared" si="3"/>
        <v>-7.1155555555555576</v>
      </c>
      <c r="O39" s="8">
        <f t="shared" si="4"/>
        <v>-3.4711111111111173</v>
      </c>
    </row>
    <row r="40" spans="2:15">
      <c r="B40" s="4" t="s">
        <v>401</v>
      </c>
      <c r="C40" s="2" t="s">
        <v>424</v>
      </c>
      <c r="D40">
        <v>-18.600000000000001</v>
      </c>
      <c r="E40">
        <v>-17.399999999999999</v>
      </c>
      <c r="F40">
        <v>-17.8</v>
      </c>
      <c r="G40">
        <v>-20.9</v>
      </c>
      <c r="H40">
        <v>-12.2</v>
      </c>
      <c r="I40">
        <v>-21.4</v>
      </c>
      <c r="K40" s="8">
        <f t="shared" si="0"/>
        <v>5.7777777777777786</v>
      </c>
      <c r="L40" s="8">
        <f t="shared" si="1"/>
        <v>-2.4888888888888943</v>
      </c>
      <c r="M40" s="8">
        <f t="shared" si="2"/>
        <v>1.742222222222221</v>
      </c>
      <c r="N40" s="8">
        <f t="shared" si="3"/>
        <v>-2.5155555555555562</v>
      </c>
      <c r="O40" s="8">
        <f t="shared" si="4"/>
        <v>0.22888888888888559</v>
      </c>
    </row>
    <row r="41" spans="2:15">
      <c r="B41" s="5" t="s">
        <v>407</v>
      </c>
      <c r="C41" s="2" t="s">
        <v>424</v>
      </c>
      <c r="D41">
        <v>-18.600000000000001</v>
      </c>
      <c r="E41">
        <v>-19</v>
      </c>
      <c r="F41">
        <v>-18.5</v>
      </c>
      <c r="G41">
        <v>-21.9</v>
      </c>
      <c r="H41">
        <v>-11.6</v>
      </c>
      <c r="I41">
        <v>-22.1</v>
      </c>
      <c r="K41" s="8">
        <f t="shared" si="0"/>
        <v>4.1777777777777771</v>
      </c>
      <c r="L41" s="8">
        <f t="shared" si="1"/>
        <v>-3.1888888888888935</v>
      </c>
      <c r="M41" s="8">
        <f t="shared" si="2"/>
        <v>0.74222222222222101</v>
      </c>
      <c r="N41" s="8">
        <f t="shared" si="3"/>
        <v>-1.9155555555555566</v>
      </c>
      <c r="O41" s="8">
        <f t="shared" si="4"/>
        <v>-0.47111111111111725</v>
      </c>
    </row>
    <row r="42" spans="2:15">
      <c r="B42" s="5" t="s">
        <v>413</v>
      </c>
      <c r="C42" s="2" t="s">
        <v>424</v>
      </c>
      <c r="D42">
        <v>-24</v>
      </c>
      <c r="E42">
        <v>-24.2</v>
      </c>
      <c r="F42">
        <v>-24.8</v>
      </c>
      <c r="G42">
        <v>-28.7</v>
      </c>
      <c r="H42">
        <v>-17.899999999999999</v>
      </c>
      <c r="I42">
        <v>-26</v>
      </c>
      <c r="K42" s="8">
        <f t="shared" si="0"/>
        <v>-1.0222222222222221</v>
      </c>
      <c r="L42" s="8">
        <f t="shared" si="1"/>
        <v>-9.4888888888888943</v>
      </c>
      <c r="M42" s="8">
        <f t="shared" si="2"/>
        <v>-6.0577777777777797</v>
      </c>
      <c r="N42" s="8">
        <f t="shared" si="3"/>
        <v>-8.2155555555555555</v>
      </c>
      <c r="O42" s="8">
        <f t="shared" si="4"/>
        <v>-4.3711111111111158</v>
      </c>
    </row>
    <row r="45" spans="2:15">
      <c r="C45" t="s">
        <v>432</v>
      </c>
      <c r="E45" t="s">
        <v>46</v>
      </c>
      <c r="F45" t="s">
        <v>47</v>
      </c>
      <c r="G45" t="s">
        <v>49</v>
      </c>
      <c r="H45" t="s">
        <v>50</v>
      </c>
      <c r="I45" t="s">
        <v>52</v>
      </c>
    </row>
    <row r="46" spans="2:15">
      <c r="C46" t="s">
        <v>433</v>
      </c>
      <c r="E46">
        <v>-26.6</v>
      </c>
      <c r="F46">
        <v>-16.2</v>
      </c>
      <c r="G46">
        <v>-24.4</v>
      </c>
      <c r="H46">
        <v>-13.5</v>
      </c>
      <c r="I46">
        <v>-25.1</v>
      </c>
      <c r="K46" s="8">
        <f t="shared" si="0"/>
        <v>-3.4222222222222243</v>
      </c>
      <c r="L46" s="8">
        <f t="shared" si="1"/>
        <v>-0.88888888888889284</v>
      </c>
      <c r="M46" s="8">
        <f t="shared" si="2"/>
        <v>-1.757777777777779</v>
      </c>
      <c r="N46" s="8">
        <f t="shared" si="3"/>
        <v>-3.8155555555555569</v>
      </c>
      <c r="O46" s="8">
        <f t="shared" si="4"/>
        <v>-3.4711111111111173</v>
      </c>
    </row>
    <row r="47" spans="2:15">
      <c r="C47" t="s">
        <v>434</v>
      </c>
      <c r="E47">
        <v>-27</v>
      </c>
      <c r="F47">
        <v>-18.2</v>
      </c>
      <c r="G47">
        <v>-24.2</v>
      </c>
      <c r="H47">
        <v>-14.9</v>
      </c>
      <c r="I47">
        <v>-23.9</v>
      </c>
      <c r="K47" s="8">
        <f t="shared" si="0"/>
        <v>-3.8222222222222229</v>
      </c>
      <c r="L47" s="8">
        <f t="shared" si="1"/>
        <v>-2.8888888888888928</v>
      </c>
      <c r="M47" s="8">
        <f t="shared" si="2"/>
        <v>-1.5577777777777797</v>
      </c>
      <c r="N47" s="8">
        <f t="shared" si="3"/>
        <v>-5.2155555555555573</v>
      </c>
      <c r="O47" s="8">
        <f t="shared" si="4"/>
        <v>-2.2711111111111144</v>
      </c>
    </row>
    <row r="48" spans="2:15">
      <c r="C48" t="s">
        <v>435</v>
      </c>
      <c r="E48">
        <v>-26.3</v>
      </c>
      <c r="F48">
        <v>-17.899999999999999</v>
      </c>
      <c r="G48">
        <v>-23.8</v>
      </c>
      <c r="H48">
        <v>-13.8</v>
      </c>
      <c r="I48">
        <v>-25.3</v>
      </c>
      <c r="K48" s="8">
        <f t="shared" si="0"/>
        <v>-3.1222222222222236</v>
      </c>
      <c r="L48" s="8">
        <f t="shared" si="1"/>
        <v>-2.5888888888888921</v>
      </c>
      <c r="M48" s="8">
        <f t="shared" si="2"/>
        <v>-1.1577777777777811</v>
      </c>
      <c r="N48" s="8">
        <f t="shared" si="3"/>
        <v>-4.1155555555555576</v>
      </c>
      <c r="O48" s="8">
        <f t="shared" si="4"/>
        <v>-3.6711111111111165</v>
      </c>
    </row>
    <row r="49" spans="3:15">
      <c r="C49" t="s">
        <v>436</v>
      </c>
      <c r="E49">
        <v>-26.5</v>
      </c>
      <c r="F49">
        <v>-17.600000000000001</v>
      </c>
      <c r="G49">
        <v>-23.5</v>
      </c>
      <c r="H49">
        <v>-15.3</v>
      </c>
      <c r="I49">
        <v>-24.5</v>
      </c>
      <c r="K49" s="8">
        <f t="shared" si="0"/>
        <v>-3.3222222222222229</v>
      </c>
      <c r="L49" s="8">
        <f t="shared" si="1"/>
        <v>-2.288888888888895</v>
      </c>
      <c r="M49" s="8">
        <f t="shared" si="2"/>
        <v>-0.85777777777778041</v>
      </c>
      <c r="N49" s="8">
        <f t="shared" si="3"/>
        <v>-5.6155555555555576</v>
      </c>
      <c r="O49" s="8">
        <f t="shared" si="4"/>
        <v>-2.8711111111111158</v>
      </c>
    </row>
    <row r="50" spans="3:15">
      <c r="C50" t="s">
        <v>437</v>
      </c>
      <c r="E50">
        <v>-25.7</v>
      </c>
      <c r="F50">
        <v>-17.399999999999999</v>
      </c>
      <c r="G50">
        <v>-23.4</v>
      </c>
      <c r="H50">
        <v>-15.6</v>
      </c>
      <c r="I50">
        <v>-24.8</v>
      </c>
      <c r="K50" s="8">
        <f t="shared" si="0"/>
        <v>-2.5222222222222221</v>
      </c>
      <c r="L50" s="8">
        <f t="shared" si="1"/>
        <v>-2.0888888888888921</v>
      </c>
      <c r="M50" s="8">
        <f t="shared" si="2"/>
        <v>-0.75777777777777899</v>
      </c>
      <c r="N50" s="8">
        <f t="shared" si="3"/>
        <v>-5.9155555555555566</v>
      </c>
      <c r="O50" s="8">
        <f t="shared" si="4"/>
        <v>-3.1711111111111165</v>
      </c>
    </row>
    <row r="51" spans="3:15">
      <c r="C51" t="s">
        <v>438</v>
      </c>
      <c r="E51">
        <v>-26.5</v>
      </c>
      <c r="F51">
        <v>-18.5</v>
      </c>
      <c r="G51">
        <v>-24.4</v>
      </c>
      <c r="H51">
        <v>-15.2</v>
      </c>
      <c r="I51">
        <v>-24.1</v>
      </c>
      <c r="K51" s="8">
        <f t="shared" si="0"/>
        <v>-3.3222222222222229</v>
      </c>
      <c r="L51" s="8">
        <f t="shared" si="1"/>
        <v>-3.1888888888888935</v>
      </c>
      <c r="M51" s="8">
        <f t="shared" si="2"/>
        <v>-1.757777777777779</v>
      </c>
      <c r="N51" s="8">
        <f t="shared" si="3"/>
        <v>-5.5155555555555562</v>
      </c>
      <c r="O51" s="8">
        <f t="shared" si="4"/>
        <v>-2.4711111111111173</v>
      </c>
    </row>
    <row r="54" spans="3:15">
      <c r="E54">
        <f>AVERAGE(E3:E29,E31:E42,E46:E51)</f>
        <v>-23.177777777777777</v>
      </c>
      <c r="F54">
        <f>AVERAGE(F3:F29,F31:F42,F46:F51)</f>
        <v>-15.311111111111106</v>
      </c>
      <c r="G54">
        <f>AVERAGE(G3:G29,G31:G42,G46:G51)</f>
        <v>-22.64222222222222</v>
      </c>
      <c r="H54">
        <f>AVERAGE(H3:H29,H31:H42,H46:H51)</f>
        <v>-9.6844444444444431</v>
      </c>
      <c r="I54">
        <f>AVERAGE(I3:I29,I31:I42,I46:I51)</f>
        <v>-21.628888888888884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2"/>
  <sheetViews>
    <sheetView topLeftCell="A16" workbookViewId="0">
      <selection activeCell="H31" sqref="H31"/>
    </sheetView>
  </sheetViews>
  <sheetFormatPr defaultColWidth="11" defaultRowHeight="15.75"/>
  <cols>
    <col min="3" max="3" width="13" customWidth="1"/>
  </cols>
  <sheetData>
    <row r="1" spans="1:15">
      <c r="A1" t="s">
        <v>425</v>
      </c>
    </row>
    <row r="2" spans="1:15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</row>
    <row r="3" spans="1:15">
      <c r="B3" s="2" t="s">
        <v>0</v>
      </c>
      <c r="C3">
        <v>-13.6</v>
      </c>
      <c r="D3">
        <v>-12.8</v>
      </c>
      <c r="E3">
        <v>-23.7</v>
      </c>
      <c r="F3">
        <v>-15.3</v>
      </c>
      <c r="G3">
        <v>-23.5</v>
      </c>
      <c r="H3">
        <v>-27.7</v>
      </c>
      <c r="I3">
        <v>-27.8</v>
      </c>
      <c r="J3">
        <v>-18</v>
      </c>
      <c r="K3">
        <v>-23.3</v>
      </c>
      <c r="L3">
        <v>-24.9</v>
      </c>
      <c r="M3">
        <v>-10.4</v>
      </c>
      <c r="N3">
        <v>-23.7</v>
      </c>
      <c r="O3">
        <v>-24</v>
      </c>
    </row>
    <row r="4" spans="1:15">
      <c r="B4" s="2" t="s">
        <v>1</v>
      </c>
      <c r="C4">
        <v>-22.6</v>
      </c>
      <c r="D4">
        <v>-16.2</v>
      </c>
      <c r="E4">
        <v>-26.3</v>
      </c>
      <c r="F4">
        <v>-23.1</v>
      </c>
      <c r="H4">
        <v>-28.9</v>
      </c>
      <c r="I4">
        <v>-36</v>
      </c>
      <c r="J4">
        <v>-23.8</v>
      </c>
      <c r="K4">
        <v>-23.9</v>
      </c>
      <c r="L4">
        <v>-34.6</v>
      </c>
      <c r="M4">
        <v>-19.5</v>
      </c>
      <c r="N4">
        <v>-35</v>
      </c>
      <c r="O4">
        <v>-32.799999999999997</v>
      </c>
    </row>
    <row r="5" spans="1:15">
      <c r="B5" s="2" t="s">
        <v>2</v>
      </c>
      <c r="C5">
        <v>-11.6</v>
      </c>
      <c r="D5">
        <v>-12.9</v>
      </c>
      <c r="E5">
        <v>-15.3</v>
      </c>
      <c r="F5">
        <v>-7.3</v>
      </c>
      <c r="H5">
        <v>-17.3</v>
      </c>
      <c r="I5">
        <v>-23.3</v>
      </c>
      <c r="J5">
        <v>-13.4</v>
      </c>
      <c r="L5">
        <v>-19.8</v>
      </c>
      <c r="M5">
        <v>-5.9</v>
      </c>
      <c r="N5">
        <v>-17.5</v>
      </c>
      <c r="O5">
        <v>-20.5</v>
      </c>
    </row>
    <row r="6" spans="1:15">
      <c r="B6" s="2" t="s">
        <v>3</v>
      </c>
      <c r="C6">
        <v>-13.1</v>
      </c>
      <c r="D6">
        <v>-12.2</v>
      </c>
      <c r="E6">
        <v>-18.899999999999999</v>
      </c>
      <c r="F6">
        <v>-11.3</v>
      </c>
      <c r="H6">
        <v>-20</v>
      </c>
      <c r="I6">
        <v>-25.8</v>
      </c>
      <c r="J6">
        <v>-13.8</v>
      </c>
      <c r="L6">
        <v>-24</v>
      </c>
      <c r="M6">
        <v>-10.1</v>
      </c>
      <c r="N6">
        <v>-22.1</v>
      </c>
      <c r="O6">
        <v>-24.2</v>
      </c>
    </row>
    <row r="7" spans="1:15">
      <c r="B7" s="2" t="s">
        <v>4</v>
      </c>
      <c r="C7">
        <v>-9.6999999999999993</v>
      </c>
      <c r="D7">
        <v>-11.1</v>
      </c>
      <c r="E7">
        <v>-11.4</v>
      </c>
      <c r="F7">
        <v>-11.2</v>
      </c>
      <c r="H7">
        <v>-10.199999999999999</v>
      </c>
      <c r="I7">
        <v>-17.3</v>
      </c>
      <c r="J7">
        <v>-8.8000000000000007</v>
      </c>
      <c r="L7">
        <v>-18.100000000000001</v>
      </c>
      <c r="M7">
        <v>-2.7</v>
      </c>
      <c r="N7">
        <v>-15.7</v>
      </c>
      <c r="O7">
        <v>-13.8</v>
      </c>
    </row>
    <row r="8" spans="1:15">
      <c r="B8" s="3" t="s">
        <v>5</v>
      </c>
      <c r="C8">
        <v>-7.4</v>
      </c>
      <c r="D8">
        <v>-9.1</v>
      </c>
      <c r="E8">
        <v>-7.5</v>
      </c>
      <c r="F8">
        <v>-12</v>
      </c>
      <c r="H8">
        <v>-11.5</v>
      </c>
      <c r="I8">
        <v>-18.7</v>
      </c>
      <c r="J8">
        <v>-11.1</v>
      </c>
      <c r="L8">
        <v>-19.600000000000001</v>
      </c>
      <c r="M8">
        <v>-2</v>
      </c>
      <c r="N8">
        <v>-16</v>
      </c>
      <c r="O8">
        <v>-16.8</v>
      </c>
    </row>
    <row r="9" spans="1:15">
      <c r="B9" s="2" t="s">
        <v>6</v>
      </c>
      <c r="C9">
        <v>-10.3</v>
      </c>
      <c r="D9">
        <v>-16.2</v>
      </c>
      <c r="E9">
        <v>-12.2</v>
      </c>
      <c r="F9">
        <v>-12.3</v>
      </c>
      <c r="H9">
        <v>-16.5</v>
      </c>
      <c r="I9">
        <v>-22.1</v>
      </c>
      <c r="J9">
        <v>-15.8</v>
      </c>
      <c r="K9">
        <v>-15</v>
      </c>
      <c r="L9">
        <v>-20.6</v>
      </c>
      <c r="M9">
        <v>-7</v>
      </c>
      <c r="N9">
        <v>-19.399999999999999</v>
      </c>
      <c r="O9">
        <v>-19.7</v>
      </c>
    </row>
    <row r="10" spans="1:15">
      <c r="B10" s="2" t="s">
        <v>7</v>
      </c>
      <c r="C10">
        <v>-16</v>
      </c>
      <c r="D10">
        <v>-17.7</v>
      </c>
      <c r="E10">
        <v>-18.899999999999999</v>
      </c>
      <c r="F10">
        <v>-12.2</v>
      </c>
      <c r="H10">
        <v>-16.100000000000001</v>
      </c>
      <c r="I10">
        <v>-25.5</v>
      </c>
      <c r="J10">
        <v>-15.2</v>
      </c>
      <c r="L10">
        <v>-23.8</v>
      </c>
      <c r="M10">
        <v>-10.8</v>
      </c>
      <c r="N10">
        <v>-21.8</v>
      </c>
      <c r="O10">
        <v>-22.9</v>
      </c>
    </row>
    <row r="11" spans="1:15">
      <c r="B11" s="2" t="s">
        <v>8</v>
      </c>
      <c r="C11">
        <v>-1.3</v>
      </c>
      <c r="D11">
        <v>-6.6</v>
      </c>
      <c r="E11">
        <v>-7.4</v>
      </c>
      <c r="F11">
        <v>5.5</v>
      </c>
      <c r="H11">
        <v>-10.4</v>
      </c>
      <c r="I11">
        <v>-19.3</v>
      </c>
      <c r="J11">
        <v>-8.5</v>
      </c>
      <c r="K11">
        <v>-8.1999999999999993</v>
      </c>
      <c r="L11">
        <v>-16</v>
      </c>
      <c r="M11">
        <v>-4.5999999999999996</v>
      </c>
      <c r="N11">
        <v>-14.4</v>
      </c>
      <c r="O11">
        <v>-15.5</v>
      </c>
    </row>
    <row r="12" spans="1:15">
      <c r="B12" s="2" t="s">
        <v>9</v>
      </c>
      <c r="C12">
        <v>-16.3</v>
      </c>
      <c r="D12">
        <v>-15.6</v>
      </c>
      <c r="E12">
        <v>-15.9</v>
      </c>
      <c r="F12">
        <v>-13.5</v>
      </c>
      <c r="G12">
        <v>-17.8</v>
      </c>
      <c r="H12">
        <v>-18.3</v>
      </c>
      <c r="I12">
        <v>-27.2</v>
      </c>
      <c r="J12">
        <v>-15.7</v>
      </c>
      <c r="K12">
        <v>-17.899999999999999</v>
      </c>
      <c r="L12">
        <v>-23.2</v>
      </c>
      <c r="M12">
        <v>-9.1</v>
      </c>
      <c r="N12">
        <v>-22.3</v>
      </c>
      <c r="O12">
        <v>-24.9</v>
      </c>
    </row>
    <row r="13" spans="1:15">
      <c r="B13" s="2" t="s">
        <v>10</v>
      </c>
      <c r="C13">
        <v>-13.1</v>
      </c>
      <c r="D13">
        <v>-13.1</v>
      </c>
      <c r="E13">
        <v>-19.7</v>
      </c>
      <c r="F13">
        <v>-19</v>
      </c>
      <c r="H13">
        <v>-19.2</v>
      </c>
      <c r="I13">
        <v>-23.8</v>
      </c>
      <c r="J13">
        <v>-14.5</v>
      </c>
      <c r="L13">
        <v>-24.6</v>
      </c>
      <c r="M13">
        <v>-8.6</v>
      </c>
      <c r="N13">
        <v>-22.6</v>
      </c>
      <c r="O13">
        <v>-21.1</v>
      </c>
    </row>
    <row r="14" spans="1:15">
      <c r="B14" s="2" t="s">
        <v>11</v>
      </c>
      <c r="C14">
        <v>-16.399999999999999</v>
      </c>
      <c r="D14">
        <v>-13.3</v>
      </c>
      <c r="E14">
        <v>-16.7</v>
      </c>
      <c r="F14">
        <v>-19.600000000000001</v>
      </c>
      <c r="H14">
        <v>-18.3</v>
      </c>
      <c r="I14">
        <v>-31.4</v>
      </c>
      <c r="J14">
        <v>-15.4</v>
      </c>
      <c r="K14">
        <v>-19.899999999999999</v>
      </c>
      <c r="L14">
        <v>-25</v>
      </c>
      <c r="M14">
        <v>-8.9</v>
      </c>
      <c r="N14">
        <v>-22.7</v>
      </c>
      <c r="O14">
        <v>-26.8</v>
      </c>
    </row>
    <row r="15" spans="1:15">
      <c r="B15" s="2" t="s">
        <v>12</v>
      </c>
      <c r="C15">
        <v>-11.2</v>
      </c>
      <c r="D15">
        <v>-13.7</v>
      </c>
      <c r="E15">
        <v>-15.9</v>
      </c>
      <c r="F15">
        <v>-11.8</v>
      </c>
      <c r="H15">
        <v>-13.8</v>
      </c>
      <c r="I15">
        <v>-20.5</v>
      </c>
      <c r="J15">
        <v>-12</v>
      </c>
      <c r="L15">
        <v>-21.6</v>
      </c>
      <c r="M15">
        <v>-6.8</v>
      </c>
      <c r="N15">
        <v>-19.600000000000001</v>
      </c>
      <c r="O15">
        <v>-18.8</v>
      </c>
    </row>
    <row r="16" spans="1:15">
      <c r="B16" s="2" t="s">
        <v>13</v>
      </c>
      <c r="C16">
        <v>-12.1</v>
      </c>
      <c r="D16">
        <v>-13</v>
      </c>
      <c r="E16">
        <v>-15.6</v>
      </c>
      <c r="F16">
        <v>-7.1</v>
      </c>
      <c r="H16">
        <v>-15.8</v>
      </c>
      <c r="I16">
        <v>-23.7</v>
      </c>
      <c r="J16">
        <v>-13</v>
      </c>
      <c r="K16">
        <v>-16.899999999999999</v>
      </c>
      <c r="L16">
        <v>-19.7</v>
      </c>
      <c r="M16">
        <v>-6.7</v>
      </c>
      <c r="N16">
        <v>-16.8</v>
      </c>
      <c r="O16">
        <v>-19.2</v>
      </c>
    </row>
    <row r="17" spans="1:15">
      <c r="B17" s="2" t="s">
        <v>14</v>
      </c>
      <c r="C17">
        <v>-12.7</v>
      </c>
      <c r="D17">
        <v>-12.3</v>
      </c>
      <c r="E17">
        <v>-14.3</v>
      </c>
      <c r="F17">
        <v>-7.9</v>
      </c>
      <c r="H17">
        <v>-15.3</v>
      </c>
      <c r="I17">
        <v>-23.3</v>
      </c>
      <c r="J17">
        <v>-12.2</v>
      </c>
      <c r="K17">
        <v>-15.5</v>
      </c>
      <c r="L17">
        <v>-21.4</v>
      </c>
      <c r="M17">
        <v>-2.2000000000000002</v>
      </c>
      <c r="N17">
        <v>-19.399999999999999</v>
      </c>
      <c r="O17">
        <v>-20.6</v>
      </c>
    </row>
    <row r="18" spans="1:15">
      <c r="B18" s="2" t="s">
        <v>15</v>
      </c>
      <c r="C18">
        <v>-4.0999999999999996</v>
      </c>
      <c r="D18">
        <v>-5.7</v>
      </c>
      <c r="E18">
        <v>-10</v>
      </c>
      <c r="F18">
        <v>0.2</v>
      </c>
      <c r="H18">
        <v>-10.4</v>
      </c>
      <c r="I18">
        <v>-15.7</v>
      </c>
      <c r="J18">
        <v>-5.2</v>
      </c>
      <c r="L18">
        <v>-15.9</v>
      </c>
      <c r="M18">
        <v>-8.1</v>
      </c>
      <c r="N18">
        <v>-14.2</v>
      </c>
      <c r="O18">
        <v>-13</v>
      </c>
    </row>
    <row r="19" spans="1:15">
      <c r="B19" s="2" t="s">
        <v>16</v>
      </c>
      <c r="C19">
        <v>-5.5</v>
      </c>
      <c r="D19">
        <v>-7.5</v>
      </c>
      <c r="E19">
        <v>-10.8</v>
      </c>
      <c r="F19">
        <v>-6.6</v>
      </c>
      <c r="H19">
        <v>-11.4</v>
      </c>
      <c r="I19">
        <v>-16.7</v>
      </c>
      <c r="J19">
        <v>-7.7</v>
      </c>
      <c r="L19">
        <v>-15.7</v>
      </c>
      <c r="M19">
        <v>-4.2</v>
      </c>
      <c r="N19">
        <v>-12.5</v>
      </c>
      <c r="O19">
        <v>-15.3</v>
      </c>
    </row>
    <row r="20" spans="1:15">
      <c r="B20" s="2" t="s">
        <v>17</v>
      </c>
      <c r="C20">
        <v>-13.8</v>
      </c>
      <c r="D20">
        <v>-14</v>
      </c>
      <c r="E20">
        <v>-17.7</v>
      </c>
      <c r="F20">
        <v>-13.8</v>
      </c>
      <c r="H20">
        <v>-16.3</v>
      </c>
      <c r="I20">
        <v>-23.2</v>
      </c>
      <c r="J20">
        <v>-13.9</v>
      </c>
      <c r="L20">
        <v>-22.2</v>
      </c>
      <c r="M20">
        <v>-6.4</v>
      </c>
      <c r="N20">
        <v>-20.3</v>
      </c>
      <c r="O20">
        <v>-20.399999999999999</v>
      </c>
    </row>
    <row r="21" spans="1:15">
      <c r="B21" s="2" t="s">
        <v>18</v>
      </c>
      <c r="C21">
        <v>-9.6</v>
      </c>
      <c r="D21">
        <v>-13.4</v>
      </c>
      <c r="E21">
        <v>-12.1</v>
      </c>
      <c r="F21">
        <v>-10.7</v>
      </c>
      <c r="H21">
        <v>-11.4</v>
      </c>
      <c r="I21">
        <v>-18.399999999999999</v>
      </c>
      <c r="J21">
        <v>-10.5</v>
      </c>
      <c r="L21">
        <v>-18.399999999999999</v>
      </c>
      <c r="M21">
        <v>-7.1</v>
      </c>
      <c r="N21">
        <v>-16.8</v>
      </c>
      <c r="O21">
        <v>-15.9</v>
      </c>
    </row>
    <row r="22" spans="1:15">
      <c r="B22" s="2" t="s">
        <v>19</v>
      </c>
      <c r="C22">
        <v>-17.399999999999999</v>
      </c>
      <c r="D22">
        <v>-18.899999999999999</v>
      </c>
      <c r="E22">
        <v>-20.3</v>
      </c>
      <c r="F22">
        <v>-21.7</v>
      </c>
      <c r="G22">
        <v>-19.2</v>
      </c>
      <c r="H22">
        <v>-21</v>
      </c>
      <c r="I22">
        <v>-29.7</v>
      </c>
      <c r="J22">
        <v>-18.100000000000001</v>
      </c>
      <c r="K22">
        <v>-21.7</v>
      </c>
      <c r="L22">
        <v>-27</v>
      </c>
      <c r="M22">
        <v>-11</v>
      </c>
      <c r="N22">
        <v>-24.8</v>
      </c>
      <c r="O22">
        <v>-26.4</v>
      </c>
    </row>
    <row r="23" spans="1:15">
      <c r="B23" s="2" t="s">
        <v>20</v>
      </c>
      <c r="C23">
        <v>-17.399999999999999</v>
      </c>
      <c r="D23">
        <v>-18.2</v>
      </c>
      <c r="E23">
        <v>-20.3</v>
      </c>
      <c r="F23">
        <v>-21.9</v>
      </c>
      <c r="G23">
        <v>-20.8</v>
      </c>
      <c r="H23">
        <v>-20.6</v>
      </c>
      <c r="I23">
        <v>-29.3</v>
      </c>
      <c r="J23">
        <v>-18</v>
      </c>
      <c r="K23">
        <v>-19.2</v>
      </c>
      <c r="L23">
        <v>-26.8</v>
      </c>
      <c r="M23">
        <v>-11.2</v>
      </c>
      <c r="N23">
        <v>-24.5</v>
      </c>
      <c r="O23">
        <v>-27.2</v>
      </c>
    </row>
    <row r="24" spans="1:15">
      <c r="B24" s="2" t="s">
        <v>21</v>
      </c>
      <c r="C24">
        <v>-17.399999999999999</v>
      </c>
      <c r="D24">
        <v>-17.8</v>
      </c>
      <c r="E24">
        <v>-20.399999999999999</v>
      </c>
      <c r="F24">
        <v>-21.8</v>
      </c>
      <c r="G24">
        <v>-21.5</v>
      </c>
      <c r="H24">
        <v>-19.8</v>
      </c>
      <c r="I24">
        <v>-29.4</v>
      </c>
      <c r="J24">
        <v>-17.899999999999999</v>
      </c>
      <c r="K24">
        <v>-21.2</v>
      </c>
      <c r="L24">
        <v>-26.9</v>
      </c>
      <c r="M24">
        <v>-10.7</v>
      </c>
      <c r="N24">
        <v>-24.7</v>
      </c>
      <c r="O24">
        <v>-27.1</v>
      </c>
    </row>
    <row r="25" spans="1:15">
      <c r="B25" s="2" t="s">
        <v>22</v>
      </c>
      <c r="C25">
        <v>-17.2</v>
      </c>
      <c r="D25">
        <v>-16.5</v>
      </c>
      <c r="E25">
        <v>-24.5</v>
      </c>
      <c r="F25">
        <v>-14.7</v>
      </c>
      <c r="G25">
        <v>-25.4</v>
      </c>
      <c r="H25">
        <v>-26.7</v>
      </c>
      <c r="I25">
        <v>-35.1</v>
      </c>
      <c r="J25">
        <v>-20.7</v>
      </c>
      <c r="K25">
        <v>-27.3</v>
      </c>
      <c r="L25">
        <v>-31.9</v>
      </c>
      <c r="M25">
        <v>-13.6</v>
      </c>
      <c r="N25">
        <v>-29.7</v>
      </c>
      <c r="O25">
        <v>-30.2</v>
      </c>
    </row>
    <row r="26" spans="1:15">
      <c r="B26" s="2" t="s">
        <v>23</v>
      </c>
      <c r="C26">
        <v>-16</v>
      </c>
      <c r="D26">
        <v>-17.399999999999999</v>
      </c>
      <c r="E26">
        <v>-21.4</v>
      </c>
      <c r="F26">
        <v>-14.2</v>
      </c>
      <c r="H26">
        <v>-22.8</v>
      </c>
      <c r="I26">
        <v>-32.700000000000003</v>
      </c>
      <c r="J26">
        <v>-19.2</v>
      </c>
      <c r="L26">
        <v>-30</v>
      </c>
      <c r="M26">
        <v>-10.7</v>
      </c>
      <c r="N26">
        <v>-27.8</v>
      </c>
      <c r="O26">
        <v>-28</v>
      </c>
    </row>
    <row r="27" spans="1:15">
      <c r="B27" s="2" t="s">
        <v>24</v>
      </c>
      <c r="C27">
        <v>-16.3</v>
      </c>
      <c r="D27">
        <v>-18.3</v>
      </c>
      <c r="E27">
        <v>-18.899999999999999</v>
      </c>
      <c r="F27">
        <v>-14.5</v>
      </c>
      <c r="H27">
        <v>-19.3</v>
      </c>
      <c r="I27">
        <v>-25.2</v>
      </c>
      <c r="J27">
        <v>-16.399999999999999</v>
      </c>
      <c r="L27">
        <v>-25.5</v>
      </c>
      <c r="M27">
        <v>-9.6</v>
      </c>
      <c r="N27">
        <v>-23.3</v>
      </c>
      <c r="O27">
        <v>-23.9</v>
      </c>
    </row>
    <row r="28" spans="1:15">
      <c r="B28" s="2" t="s">
        <v>25</v>
      </c>
      <c r="C28">
        <v>-3.2</v>
      </c>
      <c r="D28">
        <v>-6.1</v>
      </c>
      <c r="E28">
        <v>-9.9</v>
      </c>
      <c r="F28">
        <v>-8.1999999999999993</v>
      </c>
      <c r="H28">
        <v>-11.1</v>
      </c>
      <c r="I28">
        <v>-18.2</v>
      </c>
      <c r="J28">
        <v>-6.2</v>
      </c>
      <c r="L28">
        <v>-16.100000000000001</v>
      </c>
      <c r="M28">
        <v>-1.3</v>
      </c>
      <c r="N28">
        <v>-13</v>
      </c>
      <c r="O28">
        <v>-14.4</v>
      </c>
    </row>
    <row r="29" spans="1:15">
      <c r="B29" s="2" t="s">
        <v>26</v>
      </c>
      <c r="C29">
        <v>-11.1</v>
      </c>
      <c r="D29">
        <v>-12.2</v>
      </c>
      <c r="E29">
        <v>-15.9</v>
      </c>
      <c r="F29">
        <v>-11.8</v>
      </c>
      <c r="H29">
        <v>-11.8</v>
      </c>
      <c r="I29">
        <v>-19.3</v>
      </c>
      <c r="J29">
        <v>-11.4</v>
      </c>
      <c r="L29">
        <v>-19.5</v>
      </c>
      <c r="M29">
        <v>-4.2</v>
      </c>
      <c r="N29">
        <v>-17</v>
      </c>
      <c r="O29">
        <v>-17.100000000000001</v>
      </c>
    </row>
    <row r="30" spans="1:15">
      <c r="A30" t="s">
        <v>424</v>
      </c>
      <c r="B30" s="1"/>
    </row>
    <row r="31" spans="1:15">
      <c r="B31" s="4" t="s">
        <v>312</v>
      </c>
      <c r="C31">
        <v>-11.3</v>
      </c>
      <c r="D31">
        <v>-12.9</v>
      </c>
      <c r="E31">
        <v>-11.5</v>
      </c>
      <c r="F31">
        <v>-12.9</v>
      </c>
      <c r="G31">
        <v>-8.4</v>
      </c>
      <c r="H31">
        <v>-12</v>
      </c>
      <c r="I31">
        <v>-12.8</v>
      </c>
      <c r="J31">
        <v>-10.4</v>
      </c>
      <c r="K31">
        <v>-18.600000000000001</v>
      </c>
      <c r="L31">
        <v>-18.8</v>
      </c>
      <c r="M31">
        <v>-5.2</v>
      </c>
      <c r="N31">
        <v>-16.8</v>
      </c>
      <c r="O31">
        <v>-13.6</v>
      </c>
    </row>
    <row r="32" spans="1:15">
      <c r="B32" s="4" t="s">
        <v>322</v>
      </c>
      <c r="C32">
        <v>-12.2</v>
      </c>
      <c r="D32">
        <v>-17.600000000000001</v>
      </c>
      <c r="E32">
        <v>-17.8</v>
      </c>
      <c r="F32">
        <v>-13.9</v>
      </c>
      <c r="G32">
        <v>-8.1</v>
      </c>
      <c r="H32">
        <v>-12.9</v>
      </c>
      <c r="I32">
        <v>-13</v>
      </c>
      <c r="J32">
        <v>-14.9</v>
      </c>
      <c r="K32">
        <v>-18.5</v>
      </c>
      <c r="L32">
        <v>-17</v>
      </c>
      <c r="M32">
        <v>-8.1999999999999993</v>
      </c>
      <c r="N32">
        <v>-18.100000000000001</v>
      </c>
      <c r="O32">
        <v>-14.1</v>
      </c>
    </row>
    <row r="33" spans="2:15">
      <c r="B33" s="4" t="s">
        <v>333</v>
      </c>
      <c r="C33">
        <v>-15.9</v>
      </c>
      <c r="D33">
        <v>-21.8</v>
      </c>
      <c r="E33">
        <v>-18.3</v>
      </c>
      <c r="F33">
        <v>-21.3</v>
      </c>
      <c r="G33">
        <v>-16</v>
      </c>
      <c r="H33">
        <v>-18.899999999999999</v>
      </c>
      <c r="I33">
        <v>-19.899999999999999</v>
      </c>
      <c r="J33">
        <v>-20.3</v>
      </c>
      <c r="K33">
        <v>-25.7</v>
      </c>
      <c r="L33">
        <v>-24.6</v>
      </c>
      <c r="M33">
        <v>-15</v>
      </c>
      <c r="N33">
        <v>-22.9</v>
      </c>
      <c r="O33">
        <v>-20.8</v>
      </c>
    </row>
    <row r="34" spans="2:15">
      <c r="B34" s="4" t="s">
        <v>344</v>
      </c>
      <c r="C34">
        <v>-22.6</v>
      </c>
      <c r="D34">
        <v>-22.7</v>
      </c>
      <c r="E34">
        <v>-22.9</v>
      </c>
      <c r="F34">
        <v>-25.3</v>
      </c>
      <c r="G34">
        <v>-22.2</v>
      </c>
      <c r="H34">
        <v>-23.7</v>
      </c>
      <c r="I34">
        <v>-25.2</v>
      </c>
      <c r="J34">
        <v>-21.2</v>
      </c>
      <c r="K34">
        <v>-27.5</v>
      </c>
      <c r="L34">
        <v>-28.9</v>
      </c>
      <c r="M34">
        <v>-15.1</v>
      </c>
      <c r="N34">
        <v>-27.7</v>
      </c>
      <c r="O34">
        <v>-26.4</v>
      </c>
    </row>
    <row r="35" spans="2:15">
      <c r="B35" s="4" t="s">
        <v>355</v>
      </c>
      <c r="C35">
        <v>-14.8</v>
      </c>
      <c r="D35">
        <v>-17.399999999999999</v>
      </c>
      <c r="E35">
        <v>-16.5</v>
      </c>
      <c r="F35">
        <v>-13.8</v>
      </c>
      <c r="G35">
        <v>-8.1</v>
      </c>
      <c r="H35">
        <v>-16.100000000000001</v>
      </c>
      <c r="I35">
        <v>-17.7</v>
      </c>
      <c r="J35">
        <v>-14.8</v>
      </c>
      <c r="K35">
        <v>-20</v>
      </c>
      <c r="L35">
        <v>-18.3</v>
      </c>
      <c r="M35">
        <v>-8.3000000000000007</v>
      </c>
      <c r="N35">
        <v>-18</v>
      </c>
      <c r="O35">
        <v>-17.8</v>
      </c>
    </row>
    <row r="36" spans="2:15">
      <c r="B36" s="4" t="s">
        <v>365</v>
      </c>
      <c r="C36">
        <v>-18.3</v>
      </c>
      <c r="D36">
        <v>-15.1</v>
      </c>
      <c r="E36">
        <v>-14.3</v>
      </c>
      <c r="F36">
        <v>-18.5</v>
      </c>
      <c r="G36">
        <v>-11.8</v>
      </c>
      <c r="H36">
        <v>-17.100000000000001</v>
      </c>
      <c r="I36">
        <v>-19.2</v>
      </c>
      <c r="J36">
        <v>-15.3</v>
      </c>
      <c r="K36">
        <v>-18.8</v>
      </c>
      <c r="L36">
        <v>-20.100000000000001</v>
      </c>
      <c r="M36">
        <v>-8.6</v>
      </c>
      <c r="N36">
        <v>-20.2</v>
      </c>
      <c r="O36">
        <v>-21.1</v>
      </c>
    </row>
    <row r="37" spans="2:15">
      <c r="B37" s="4" t="s">
        <v>375</v>
      </c>
      <c r="C37">
        <v>-15.3</v>
      </c>
      <c r="D37">
        <v>-15.3</v>
      </c>
      <c r="E37">
        <v>-13.9</v>
      </c>
      <c r="F37">
        <v>-14.3</v>
      </c>
      <c r="G37">
        <v>-9.8000000000000007</v>
      </c>
      <c r="H37">
        <v>-15.6</v>
      </c>
      <c r="I37">
        <v>-17.399999999999999</v>
      </c>
      <c r="J37">
        <v>-12.9</v>
      </c>
      <c r="K37">
        <v>-18.5</v>
      </c>
      <c r="L37">
        <v>-18.5</v>
      </c>
      <c r="M37">
        <v>-7.4</v>
      </c>
      <c r="N37">
        <v>-18.3</v>
      </c>
      <c r="O37">
        <v>-19</v>
      </c>
    </row>
    <row r="38" spans="2:15">
      <c r="B38" s="4" t="s">
        <v>382</v>
      </c>
      <c r="C38">
        <v>-14.1</v>
      </c>
      <c r="D38">
        <v>-15.4</v>
      </c>
      <c r="E38">
        <v>-15.2</v>
      </c>
      <c r="F38">
        <v>-14</v>
      </c>
      <c r="G38">
        <v>-7.8</v>
      </c>
      <c r="H38">
        <v>-16.100000000000001</v>
      </c>
      <c r="I38">
        <v>-15.9</v>
      </c>
      <c r="J38">
        <v>-14.4</v>
      </c>
      <c r="K38">
        <v>-20.7</v>
      </c>
      <c r="L38">
        <v>-17.7</v>
      </c>
      <c r="M38">
        <v>-7.8</v>
      </c>
      <c r="N38">
        <v>-17.399999999999999</v>
      </c>
      <c r="O38">
        <v>-17.7</v>
      </c>
    </row>
    <row r="39" spans="2:15">
      <c r="B39" s="4" t="s">
        <v>391</v>
      </c>
      <c r="C39">
        <v>-18.100000000000001</v>
      </c>
      <c r="D39">
        <v>-24.2</v>
      </c>
      <c r="E39">
        <v>-21.2</v>
      </c>
      <c r="F39">
        <v>-21.7</v>
      </c>
      <c r="G39">
        <v>-16.8</v>
      </c>
      <c r="H39">
        <v>-21.2</v>
      </c>
      <c r="I39">
        <v>-24.1</v>
      </c>
      <c r="J39">
        <v>-21.5</v>
      </c>
      <c r="K39">
        <v>-27.4</v>
      </c>
      <c r="L39">
        <v>-27</v>
      </c>
      <c r="M39">
        <v>-16.8</v>
      </c>
      <c r="N39">
        <v>-25.2</v>
      </c>
      <c r="O39">
        <v>-25.1</v>
      </c>
    </row>
    <row r="40" spans="2:15">
      <c r="B40" s="4" t="s">
        <v>401</v>
      </c>
      <c r="C40">
        <v>-16.5</v>
      </c>
      <c r="D40">
        <v>-19.2</v>
      </c>
      <c r="E40">
        <v>-16.8</v>
      </c>
      <c r="F40">
        <v>-15.5</v>
      </c>
      <c r="G40">
        <v>-10.6</v>
      </c>
      <c r="H40">
        <v>-18.600000000000001</v>
      </c>
      <c r="I40">
        <v>-17.399999999999999</v>
      </c>
      <c r="J40">
        <v>-17.8</v>
      </c>
      <c r="L40">
        <v>-20.9</v>
      </c>
      <c r="M40">
        <v>-12.2</v>
      </c>
      <c r="N40">
        <v>-19.7</v>
      </c>
      <c r="O40">
        <v>-21.4</v>
      </c>
    </row>
    <row r="41" spans="2:15">
      <c r="B41" s="5" t="s">
        <v>407</v>
      </c>
      <c r="C41">
        <v>-17.2</v>
      </c>
      <c r="D41">
        <v>-18.899999999999999</v>
      </c>
      <c r="E41">
        <v>-18.5</v>
      </c>
      <c r="F41">
        <v>-16.899999999999999</v>
      </c>
      <c r="G41">
        <v>-11.8</v>
      </c>
      <c r="H41">
        <v>-18.600000000000001</v>
      </c>
      <c r="I41">
        <v>-19</v>
      </c>
      <c r="J41">
        <v>-18.5</v>
      </c>
      <c r="L41">
        <v>-21.9</v>
      </c>
      <c r="M41">
        <v>-11.6</v>
      </c>
      <c r="N41">
        <v>-20.9</v>
      </c>
      <c r="O41">
        <v>-22.1</v>
      </c>
    </row>
    <row r="42" spans="2:15">
      <c r="B42" s="5" t="s">
        <v>413</v>
      </c>
      <c r="C42">
        <v>-20.8</v>
      </c>
      <c r="D42">
        <v>-24.4</v>
      </c>
      <c r="E42">
        <v>-24.1</v>
      </c>
      <c r="F42">
        <v>-22.4</v>
      </c>
      <c r="H42">
        <v>-24</v>
      </c>
      <c r="I42">
        <v>-24.2</v>
      </c>
      <c r="J42">
        <v>-24.8</v>
      </c>
      <c r="K42">
        <v>-31.6</v>
      </c>
      <c r="L42">
        <v>-28.7</v>
      </c>
      <c r="M42">
        <v>-17.899999999999999</v>
      </c>
      <c r="N42">
        <v>-25.5</v>
      </c>
      <c r="O42">
        <v>-26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selection activeCell="D12" sqref="D12"/>
    </sheetView>
  </sheetViews>
  <sheetFormatPr defaultColWidth="11" defaultRowHeight="15.75"/>
  <cols>
    <col min="3" max="3" width="13" customWidth="1"/>
  </cols>
  <sheetData>
    <row r="1" spans="1:15">
      <c r="A1" t="s">
        <v>425</v>
      </c>
    </row>
    <row r="2" spans="1:15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</row>
    <row r="3" spans="1:15">
      <c r="B3" s="2" t="s">
        <v>0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29</v>
      </c>
      <c r="O3" t="s">
        <v>38</v>
      </c>
    </row>
    <row r="4" spans="1:15">
      <c r="B4" s="2" t="s">
        <v>1</v>
      </c>
      <c r="C4" t="s">
        <v>54</v>
      </c>
      <c r="D4" t="s">
        <v>55</v>
      </c>
      <c r="E4" t="s">
        <v>56</v>
      </c>
      <c r="F4" t="s">
        <v>57</v>
      </c>
      <c r="G4" t="s">
        <v>53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  <c r="N4" t="s">
        <v>64</v>
      </c>
      <c r="O4" t="s">
        <v>65</v>
      </c>
    </row>
    <row r="5" spans="1:15">
      <c r="B5" s="2" t="s">
        <v>2</v>
      </c>
      <c r="C5" t="s">
        <v>66</v>
      </c>
      <c r="D5" t="s">
        <v>67</v>
      </c>
      <c r="E5" t="s">
        <v>68</v>
      </c>
      <c r="F5" t="s">
        <v>69</v>
      </c>
      <c r="G5" t="s">
        <v>53</v>
      </c>
      <c r="H5" t="s">
        <v>70</v>
      </c>
      <c r="I5" t="s">
        <v>71</v>
      </c>
      <c r="J5" t="s">
        <v>72</v>
      </c>
      <c r="K5" t="s">
        <v>53</v>
      </c>
      <c r="L5" t="s">
        <v>73</v>
      </c>
      <c r="M5" t="s">
        <v>74</v>
      </c>
      <c r="N5" t="s">
        <v>75</v>
      </c>
      <c r="O5" t="s">
        <v>76</v>
      </c>
    </row>
    <row r="6" spans="1:15">
      <c r="B6" s="2" t="s">
        <v>3</v>
      </c>
      <c r="C6" t="s">
        <v>77</v>
      </c>
      <c r="D6" t="s">
        <v>78</v>
      </c>
      <c r="E6" t="s">
        <v>79</v>
      </c>
      <c r="F6" t="s">
        <v>80</v>
      </c>
      <c r="G6" t="s">
        <v>53</v>
      </c>
      <c r="H6" t="s">
        <v>81</v>
      </c>
      <c r="I6" t="s">
        <v>82</v>
      </c>
      <c r="J6" t="s">
        <v>83</v>
      </c>
      <c r="K6" t="s">
        <v>53</v>
      </c>
      <c r="L6" t="s">
        <v>84</v>
      </c>
      <c r="M6" t="s">
        <v>85</v>
      </c>
      <c r="N6" t="s">
        <v>86</v>
      </c>
      <c r="O6" t="s">
        <v>87</v>
      </c>
    </row>
    <row r="7" spans="1:15">
      <c r="B7" s="2" t="s">
        <v>4</v>
      </c>
      <c r="C7" t="s">
        <v>88</v>
      </c>
      <c r="D7" t="s">
        <v>89</v>
      </c>
      <c r="E7" t="s">
        <v>90</v>
      </c>
      <c r="F7" t="s">
        <v>91</v>
      </c>
      <c r="G7" t="s">
        <v>53</v>
      </c>
      <c r="H7" t="s">
        <v>92</v>
      </c>
      <c r="I7" t="s">
        <v>93</v>
      </c>
      <c r="J7" t="s">
        <v>94</v>
      </c>
      <c r="K7" t="s">
        <v>53</v>
      </c>
      <c r="L7" t="s">
        <v>95</v>
      </c>
      <c r="M7" t="s">
        <v>96</v>
      </c>
      <c r="N7" t="s">
        <v>97</v>
      </c>
      <c r="O7" t="s">
        <v>98</v>
      </c>
    </row>
    <row r="8" spans="1:15">
      <c r="B8" s="3" t="s">
        <v>5</v>
      </c>
      <c r="C8" t="s">
        <v>99</v>
      </c>
      <c r="D8" t="s">
        <v>100</v>
      </c>
      <c r="E8" t="s">
        <v>101</v>
      </c>
      <c r="F8" t="s">
        <v>102</v>
      </c>
      <c r="G8" t="s">
        <v>53</v>
      </c>
      <c r="H8" t="s">
        <v>103</v>
      </c>
      <c r="I8" t="s">
        <v>104</v>
      </c>
      <c r="J8" t="s">
        <v>105</v>
      </c>
      <c r="K8" t="s">
        <v>53</v>
      </c>
      <c r="L8" t="s">
        <v>106</v>
      </c>
      <c r="M8" t="s">
        <v>107</v>
      </c>
      <c r="N8" t="s">
        <v>108</v>
      </c>
      <c r="O8" t="s">
        <v>109</v>
      </c>
    </row>
    <row r="9" spans="1:15">
      <c r="B9" s="2" t="s">
        <v>6</v>
      </c>
      <c r="C9" t="s">
        <v>110</v>
      </c>
      <c r="D9" t="s">
        <v>111</v>
      </c>
      <c r="E9" t="s">
        <v>112</v>
      </c>
      <c r="F9" t="s">
        <v>113</v>
      </c>
      <c r="G9" t="s">
        <v>53</v>
      </c>
      <c r="H9" t="s">
        <v>114</v>
      </c>
      <c r="I9" t="s">
        <v>115</v>
      </c>
      <c r="J9" t="s">
        <v>116</v>
      </c>
      <c r="K9" t="s">
        <v>117</v>
      </c>
      <c r="L9" t="s">
        <v>118</v>
      </c>
      <c r="M9" t="s">
        <v>119</v>
      </c>
      <c r="N9" t="s">
        <v>120</v>
      </c>
      <c r="O9" t="s">
        <v>121</v>
      </c>
    </row>
    <row r="10" spans="1:15">
      <c r="B10" s="2" t="s">
        <v>7</v>
      </c>
      <c r="C10" t="s">
        <v>108</v>
      </c>
      <c r="D10" t="s">
        <v>122</v>
      </c>
      <c r="E10" t="s">
        <v>123</v>
      </c>
      <c r="F10" t="s">
        <v>124</v>
      </c>
      <c r="G10" t="s">
        <v>53</v>
      </c>
      <c r="H10" t="s">
        <v>125</v>
      </c>
      <c r="I10" t="s">
        <v>126</v>
      </c>
      <c r="J10" t="s">
        <v>127</v>
      </c>
      <c r="K10" t="s">
        <v>53</v>
      </c>
      <c r="L10" t="s">
        <v>128</v>
      </c>
      <c r="M10" t="s">
        <v>129</v>
      </c>
      <c r="N10" t="s">
        <v>130</v>
      </c>
      <c r="O10" t="s">
        <v>131</v>
      </c>
    </row>
    <row r="11" spans="1:15">
      <c r="B11" s="2" t="s">
        <v>8</v>
      </c>
      <c r="C11" t="s">
        <v>132</v>
      </c>
      <c r="D11" t="s">
        <v>133</v>
      </c>
      <c r="E11" t="s">
        <v>134</v>
      </c>
      <c r="F11" t="s">
        <v>135</v>
      </c>
      <c r="G11" t="s">
        <v>53</v>
      </c>
      <c r="H11" t="s">
        <v>37</v>
      </c>
      <c r="I11" t="s">
        <v>136</v>
      </c>
      <c r="J11" t="s">
        <v>137</v>
      </c>
      <c r="K11" t="s">
        <v>138</v>
      </c>
      <c r="L11" t="s">
        <v>139</v>
      </c>
      <c r="M11" t="s">
        <v>140</v>
      </c>
      <c r="N11" t="s">
        <v>141</v>
      </c>
      <c r="O11" t="s">
        <v>142</v>
      </c>
    </row>
    <row r="12" spans="1:15">
      <c r="B12" s="2" t="s">
        <v>9</v>
      </c>
      <c r="C12" t="s">
        <v>143</v>
      </c>
      <c r="D12" t="s">
        <v>144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97</v>
      </c>
      <c r="K12" t="s">
        <v>150</v>
      </c>
      <c r="L12" t="s">
        <v>151</v>
      </c>
      <c r="M12" t="s">
        <v>152</v>
      </c>
      <c r="N12" t="s">
        <v>153</v>
      </c>
      <c r="O12" t="s">
        <v>154</v>
      </c>
    </row>
    <row r="13" spans="1:15">
      <c r="B13" s="2" t="s">
        <v>10</v>
      </c>
      <c r="C13" t="s">
        <v>155</v>
      </c>
      <c r="D13" t="s">
        <v>156</v>
      </c>
      <c r="E13" t="s">
        <v>157</v>
      </c>
      <c r="F13" t="s">
        <v>158</v>
      </c>
      <c r="G13" t="s">
        <v>53</v>
      </c>
      <c r="H13" t="s">
        <v>159</v>
      </c>
      <c r="I13" t="s">
        <v>128</v>
      </c>
      <c r="J13" t="s">
        <v>160</v>
      </c>
      <c r="K13" t="s">
        <v>53</v>
      </c>
      <c r="L13" t="s">
        <v>161</v>
      </c>
      <c r="M13" t="s">
        <v>162</v>
      </c>
      <c r="N13" t="s">
        <v>54</v>
      </c>
      <c r="O13" t="s">
        <v>163</v>
      </c>
    </row>
    <row r="14" spans="1:15">
      <c r="B14" s="2" t="s">
        <v>11</v>
      </c>
      <c r="C14" t="s">
        <v>164</v>
      </c>
      <c r="D14" t="s">
        <v>165</v>
      </c>
      <c r="E14" t="s">
        <v>166</v>
      </c>
      <c r="F14" t="s">
        <v>167</v>
      </c>
      <c r="G14" t="s">
        <v>53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173</v>
      </c>
      <c r="N14" t="s">
        <v>174</v>
      </c>
      <c r="O14" t="s">
        <v>175</v>
      </c>
    </row>
    <row r="15" spans="1:15">
      <c r="B15" s="2" t="s">
        <v>12</v>
      </c>
      <c r="C15" t="s">
        <v>176</v>
      </c>
      <c r="D15" t="s">
        <v>177</v>
      </c>
      <c r="E15" t="s">
        <v>178</v>
      </c>
      <c r="F15" t="s">
        <v>179</v>
      </c>
      <c r="G15" t="s">
        <v>53</v>
      </c>
      <c r="H15" t="s">
        <v>98</v>
      </c>
      <c r="I15" t="s">
        <v>180</v>
      </c>
      <c r="J15" t="s">
        <v>102</v>
      </c>
      <c r="K15" t="s">
        <v>53</v>
      </c>
      <c r="L15" t="s">
        <v>181</v>
      </c>
      <c r="M15" t="s">
        <v>182</v>
      </c>
      <c r="N15" t="s">
        <v>167</v>
      </c>
      <c r="O15" t="s">
        <v>183</v>
      </c>
    </row>
    <row r="16" spans="1:15">
      <c r="B16" s="2" t="s">
        <v>13</v>
      </c>
      <c r="C16" t="s">
        <v>184</v>
      </c>
      <c r="D16" t="s">
        <v>185</v>
      </c>
      <c r="E16" t="s">
        <v>144</v>
      </c>
      <c r="F16" t="s">
        <v>186</v>
      </c>
      <c r="G16" t="s">
        <v>53</v>
      </c>
      <c r="H16" t="s">
        <v>187</v>
      </c>
      <c r="I16" t="s">
        <v>188</v>
      </c>
      <c r="J16" t="s">
        <v>189</v>
      </c>
      <c r="K16" t="s">
        <v>190</v>
      </c>
      <c r="L16" t="s">
        <v>157</v>
      </c>
      <c r="M16" t="s">
        <v>191</v>
      </c>
      <c r="N16" t="s">
        <v>109</v>
      </c>
      <c r="O16" t="s">
        <v>192</v>
      </c>
    </row>
    <row r="17" spans="1:15">
      <c r="B17" s="2" t="s">
        <v>14</v>
      </c>
      <c r="C17" t="s">
        <v>193</v>
      </c>
      <c r="D17" t="s">
        <v>194</v>
      </c>
      <c r="E17" t="s">
        <v>195</v>
      </c>
      <c r="F17" t="s">
        <v>196</v>
      </c>
      <c r="G17" t="s">
        <v>53</v>
      </c>
      <c r="H17" t="s">
        <v>197</v>
      </c>
      <c r="I17" t="s">
        <v>198</v>
      </c>
      <c r="J17" t="s">
        <v>112</v>
      </c>
      <c r="K17" t="s">
        <v>199</v>
      </c>
      <c r="L17" t="s">
        <v>200</v>
      </c>
      <c r="M17" t="s">
        <v>201</v>
      </c>
      <c r="N17" t="s">
        <v>120</v>
      </c>
      <c r="O17" t="s">
        <v>118</v>
      </c>
    </row>
    <row r="18" spans="1:15">
      <c r="B18" s="2" t="s">
        <v>15</v>
      </c>
      <c r="C18" t="s">
        <v>202</v>
      </c>
      <c r="D18" t="s">
        <v>203</v>
      </c>
      <c r="E18" t="s">
        <v>204</v>
      </c>
      <c r="F18" t="s">
        <v>205</v>
      </c>
      <c r="G18" t="s">
        <v>53</v>
      </c>
      <c r="H18" t="s">
        <v>37</v>
      </c>
      <c r="I18" t="s">
        <v>97</v>
      </c>
      <c r="J18" t="s">
        <v>206</v>
      </c>
      <c r="K18" t="s">
        <v>53</v>
      </c>
      <c r="L18" t="s">
        <v>145</v>
      </c>
      <c r="M18" t="s">
        <v>207</v>
      </c>
      <c r="N18" t="s">
        <v>208</v>
      </c>
      <c r="O18" t="s">
        <v>209</v>
      </c>
    </row>
    <row r="19" spans="1:15">
      <c r="B19" s="2" t="s">
        <v>16</v>
      </c>
      <c r="C19" t="s">
        <v>210</v>
      </c>
      <c r="D19" t="s">
        <v>211</v>
      </c>
      <c r="E19" t="s">
        <v>212</v>
      </c>
      <c r="F19" t="s">
        <v>213</v>
      </c>
      <c r="G19" t="s">
        <v>53</v>
      </c>
      <c r="H19" t="s">
        <v>214</v>
      </c>
      <c r="I19" t="s">
        <v>166</v>
      </c>
      <c r="J19" t="s">
        <v>215</v>
      </c>
      <c r="K19" t="s">
        <v>53</v>
      </c>
      <c r="L19" t="s">
        <v>97</v>
      </c>
      <c r="M19" t="s">
        <v>216</v>
      </c>
      <c r="N19" t="s">
        <v>217</v>
      </c>
      <c r="O19" t="s">
        <v>68</v>
      </c>
    </row>
    <row r="20" spans="1:15">
      <c r="B20" s="2" t="s">
        <v>17</v>
      </c>
      <c r="C20" t="s">
        <v>98</v>
      </c>
      <c r="D20" t="s">
        <v>218</v>
      </c>
      <c r="E20" t="s">
        <v>122</v>
      </c>
      <c r="F20" t="s">
        <v>98</v>
      </c>
      <c r="G20" t="s">
        <v>53</v>
      </c>
      <c r="H20" t="s">
        <v>219</v>
      </c>
      <c r="I20" t="s">
        <v>220</v>
      </c>
      <c r="J20" t="s">
        <v>221</v>
      </c>
      <c r="K20" t="s">
        <v>53</v>
      </c>
      <c r="L20" t="s">
        <v>222</v>
      </c>
      <c r="M20" t="s">
        <v>223</v>
      </c>
      <c r="N20" t="s">
        <v>224</v>
      </c>
      <c r="O20" t="s">
        <v>225</v>
      </c>
    </row>
    <row r="21" spans="1:15">
      <c r="B21" s="2" t="s">
        <v>18</v>
      </c>
      <c r="C21" t="s">
        <v>226</v>
      </c>
      <c r="D21" t="s">
        <v>227</v>
      </c>
      <c r="E21" t="s">
        <v>228</v>
      </c>
      <c r="F21" t="s">
        <v>229</v>
      </c>
      <c r="G21" t="s">
        <v>53</v>
      </c>
      <c r="H21" t="s">
        <v>230</v>
      </c>
      <c r="I21" t="s">
        <v>231</v>
      </c>
      <c r="J21" t="s">
        <v>232</v>
      </c>
      <c r="K21" t="s">
        <v>53</v>
      </c>
      <c r="L21" t="s">
        <v>231</v>
      </c>
      <c r="M21" t="s">
        <v>233</v>
      </c>
      <c r="N21" t="s">
        <v>234</v>
      </c>
      <c r="O21" t="s">
        <v>145</v>
      </c>
    </row>
    <row r="22" spans="1:15">
      <c r="B22" s="2" t="s">
        <v>19</v>
      </c>
      <c r="C22" t="s">
        <v>235</v>
      </c>
      <c r="D22" t="s">
        <v>123</v>
      </c>
      <c r="E22" t="s">
        <v>236</v>
      </c>
      <c r="F22" t="s">
        <v>237</v>
      </c>
      <c r="G22" t="s">
        <v>238</v>
      </c>
      <c r="H22" t="s">
        <v>239</v>
      </c>
      <c r="I22" t="s">
        <v>240</v>
      </c>
      <c r="J22" t="s">
        <v>241</v>
      </c>
      <c r="K22" t="s">
        <v>242</v>
      </c>
      <c r="L22" t="s">
        <v>243</v>
      </c>
      <c r="M22" t="s">
        <v>244</v>
      </c>
      <c r="N22" t="s">
        <v>245</v>
      </c>
      <c r="O22" t="s">
        <v>246</v>
      </c>
    </row>
    <row r="23" spans="1:15">
      <c r="B23" s="2" t="s">
        <v>20</v>
      </c>
      <c r="C23" t="s">
        <v>247</v>
      </c>
      <c r="D23" t="s">
        <v>248</v>
      </c>
      <c r="E23" t="s">
        <v>236</v>
      </c>
      <c r="F23" t="s">
        <v>249</v>
      </c>
      <c r="G23" t="s">
        <v>250</v>
      </c>
      <c r="H23" t="s">
        <v>118</v>
      </c>
      <c r="I23" t="s">
        <v>251</v>
      </c>
      <c r="J23" t="s">
        <v>252</v>
      </c>
      <c r="K23" t="s">
        <v>238</v>
      </c>
      <c r="L23" t="s">
        <v>175</v>
      </c>
      <c r="M23" t="s">
        <v>253</v>
      </c>
      <c r="N23" t="s">
        <v>254</v>
      </c>
      <c r="O23" t="s">
        <v>255</v>
      </c>
    </row>
    <row r="24" spans="1:15">
      <c r="B24" s="2" t="s">
        <v>21</v>
      </c>
      <c r="C24" t="s">
        <v>247</v>
      </c>
      <c r="D24" t="s">
        <v>256</v>
      </c>
      <c r="E24" t="s">
        <v>257</v>
      </c>
      <c r="F24" t="s">
        <v>258</v>
      </c>
      <c r="G24" t="s">
        <v>259</v>
      </c>
      <c r="H24" t="s">
        <v>73</v>
      </c>
      <c r="I24" t="s">
        <v>260</v>
      </c>
      <c r="J24" t="s">
        <v>261</v>
      </c>
      <c r="K24" t="s">
        <v>262</v>
      </c>
      <c r="L24" t="s">
        <v>263</v>
      </c>
      <c r="M24" t="s">
        <v>264</v>
      </c>
      <c r="N24" t="s">
        <v>265</v>
      </c>
      <c r="O24" t="s">
        <v>266</v>
      </c>
    </row>
    <row r="25" spans="1:15">
      <c r="B25" s="2" t="s">
        <v>22</v>
      </c>
      <c r="C25" t="s">
        <v>267</v>
      </c>
      <c r="D25" t="s">
        <v>268</v>
      </c>
      <c r="E25" t="s">
        <v>269</v>
      </c>
      <c r="F25" t="s">
        <v>270</v>
      </c>
      <c r="G25" t="s">
        <v>271</v>
      </c>
      <c r="H25" t="s">
        <v>272</v>
      </c>
      <c r="I25" t="s">
        <v>273</v>
      </c>
      <c r="J25" t="s">
        <v>274</v>
      </c>
      <c r="K25" t="s">
        <v>275</v>
      </c>
      <c r="L25" t="s">
        <v>276</v>
      </c>
      <c r="M25" t="s">
        <v>277</v>
      </c>
      <c r="N25" t="s">
        <v>278</v>
      </c>
      <c r="O25" t="s">
        <v>279</v>
      </c>
    </row>
    <row r="26" spans="1:15">
      <c r="B26" s="2" t="s">
        <v>23</v>
      </c>
      <c r="C26" t="s">
        <v>280</v>
      </c>
      <c r="D26" t="s">
        <v>281</v>
      </c>
      <c r="E26" t="s">
        <v>200</v>
      </c>
      <c r="F26" t="s">
        <v>282</v>
      </c>
      <c r="G26" t="s">
        <v>53</v>
      </c>
      <c r="H26" t="s">
        <v>283</v>
      </c>
      <c r="I26" t="s">
        <v>284</v>
      </c>
      <c r="J26" t="s">
        <v>285</v>
      </c>
      <c r="K26" t="s">
        <v>53</v>
      </c>
      <c r="L26" t="s">
        <v>286</v>
      </c>
      <c r="M26" t="s">
        <v>287</v>
      </c>
      <c r="N26" t="s">
        <v>33</v>
      </c>
      <c r="O26" t="s">
        <v>288</v>
      </c>
    </row>
    <row r="27" spans="1:15">
      <c r="B27" s="2" t="s">
        <v>24</v>
      </c>
      <c r="C27" t="s">
        <v>143</v>
      </c>
      <c r="D27" t="s">
        <v>289</v>
      </c>
      <c r="E27" t="s">
        <v>123</v>
      </c>
      <c r="F27" t="s">
        <v>290</v>
      </c>
      <c r="G27" t="s">
        <v>53</v>
      </c>
      <c r="H27" t="s">
        <v>136</v>
      </c>
      <c r="I27" t="s">
        <v>291</v>
      </c>
      <c r="J27" t="s">
        <v>292</v>
      </c>
      <c r="K27" t="s">
        <v>53</v>
      </c>
      <c r="L27" t="s">
        <v>293</v>
      </c>
      <c r="M27" t="s">
        <v>294</v>
      </c>
      <c r="N27" t="s">
        <v>198</v>
      </c>
      <c r="O27" t="s">
        <v>295</v>
      </c>
    </row>
    <row r="28" spans="1:15">
      <c r="B28" s="2" t="s">
        <v>25</v>
      </c>
      <c r="C28" t="s">
        <v>296</v>
      </c>
      <c r="D28" t="s">
        <v>297</v>
      </c>
      <c r="E28" t="s">
        <v>298</v>
      </c>
      <c r="F28" t="s">
        <v>299</v>
      </c>
      <c r="G28" t="s">
        <v>53</v>
      </c>
      <c r="H28" t="s">
        <v>300</v>
      </c>
      <c r="I28" t="s">
        <v>301</v>
      </c>
      <c r="J28" t="s">
        <v>302</v>
      </c>
      <c r="K28" t="s">
        <v>53</v>
      </c>
      <c r="L28" t="s">
        <v>303</v>
      </c>
      <c r="M28" t="s">
        <v>304</v>
      </c>
      <c r="N28" t="s">
        <v>209</v>
      </c>
      <c r="O28" t="s">
        <v>305</v>
      </c>
    </row>
    <row r="29" spans="1:15">
      <c r="B29" s="2" t="s">
        <v>26</v>
      </c>
      <c r="C29" t="s">
        <v>300</v>
      </c>
      <c r="D29" t="s">
        <v>124</v>
      </c>
      <c r="E29" t="s">
        <v>145</v>
      </c>
      <c r="F29" t="s">
        <v>179</v>
      </c>
      <c r="G29" t="s">
        <v>53</v>
      </c>
      <c r="H29" t="s">
        <v>306</v>
      </c>
      <c r="I29" t="s">
        <v>307</v>
      </c>
      <c r="J29" t="s">
        <v>308</v>
      </c>
      <c r="K29" t="s">
        <v>53</v>
      </c>
      <c r="L29" t="s">
        <v>309</v>
      </c>
      <c r="M29" t="s">
        <v>216</v>
      </c>
      <c r="N29" t="s">
        <v>310</v>
      </c>
      <c r="O29" t="s">
        <v>311</v>
      </c>
    </row>
    <row r="30" spans="1:15">
      <c r="A30" t="s">
        <v>424</v>
      </c>
      <c r="B30" s="1"/>
    </row>
    <row r="31" spans="1:15">
      <c r="B31" s="4" t="s">
        <v>312</v>
      </c>
      <c r="C31" t="s">
        <v>313</v>
      </c>
      <c r="D31" t="s">
        <v>314</v>
      </c>
      <c r="E31" t="s">
        <v>315</v>
      </c>
      <c r="F31" t="s">
        <v>316</v>
      </c>
      <c r="G31" t="s">
        <v>317</v>
      </c>
      <c r="H31" t="s">
        <v>318</v>
      </c>
      <c r="I31" t="s">
        <v>319</v>
      </c>
      <c r="J31" t="s">
        <v>37</v>
      </c>
      <c r="K31" t="s">
        <v>320</v>
      </c>
      <c r="L31" t="s">
        <v>183</v>
      </c>
      <c r="M31" t="s">
        <v>321</v>
      </c>
      <c r="N31" t="s">
        <v>234</v>
      </c>
      <c r="O31" t="s">
        <v>277</v>
      </c>
    </row>
    <row r="32" spans="1:15">
      <c r="B32" s="4" t="s">
        <v>322</v>
      </c>
      <c r="C32" t="s">
        <v>112</v>
      </c>
      <c r="D32" t="s">
        <v>323</v>
      </c>
      <c r="E32" t="s">
        <v>324</v>
      </c>
      <c r="F32" t="s">
        <v>325</v>
      </c>
      <c r="G32" t="s">
        <v>326</v>
      </c>
      <c r="H32" t="s">
        <v>316</v>
      </c>
      <c r="I32" t="s">
        <v>327</v>
      </c>
      <c r="J32" t="s">
        <v>328</v>
      </c>
      <c r="K32" t="s">
        <v>329</v>
      </c>
      <c r="L32" t="s">
        <v>310</v>
      </c>
      <c r="M32" t="s">
        <v>330</v>
      </c>
      <c r="N32" t="s">
        <v>331</v>
      </c>
      <c r="O32" t="s">
        <v>332</v>
      </c>
    </row>
    <row r="33" spans="2:15">
      <c r="B33" s="4" t="s">
        <v>333</v>
      </c>
      <c r="C33" t="s">
        <v>178</v>
      </c>
      <c r="D33" t="s">
        <v>334</v>
      </c>
      <c r="E33" t="s">
        <v>335</v>
      </c>
      <c r="F33" t="s">
        <v>336</v>
      </c>
      <c r="G33" t="s">
        <v>139</v>
      </c>
      <c r="H33" t="s">
        <v>337</v>
      </c>
      <c r="I33" t="s">
        <v>338</v>
      </c>
      <c r="J33" t="s">
        <v>224</v>
      </c>
      <c r="K33" t="s">
        <v>339</v>
      </c>
      <c r="L33" t="s">
        <v>340</v>
      </c>
      <c r="M33" t="s">
        <v>341</v>
      </c>
      <c r="N33" t="s">
        <v>342</v>
      </c>
      <c r="O33" t="s">
        <v>343</v>
      </c>
    </row>
    <row r="34" spans="2:15">
      <c r="B34" s="4" t="s">
        <v>344</v>
      </c>
      <c r="C34" t="s">
        <v>345</v>
      </c>
      <c r="D34" t="s">
        <v>346</v>
      </c>
      <c r="E34" t="s">
        <v>342</v>
      </c>
      <c r="F34" t="s">
        <v>347</v>
      </c>
      <c r="G34" t="s">
        <v>348</v>
      </c>
      <c r="H34" t="s">
        <v>29</v>
      </c>
      <c r="I34" t="s">
        <v>349</v>
      </c>
      <c r="J34" t="s">
        <v>350</v>
      </c>
      <c r="K34" t="s">
        <v>351</v>
      </c>
      <c r="L34" t="s">
        <v>352</v>
      </c>
      <c r="M34" t="s">
        <v>353</v>
      </c>
      <c r="N34" t="s">
        <v>32</v>
      </c>
      <c r="O34" t="s">
        <v>354</v>
      </c>
    </row>
    <row r="35" spans="2:15">
      <c r="B35" s="4" t="s">
        <v>355</v>
      </c>
      <c r="C35" t="s">
        <v>356</v>
      </c>
      <c r="D35" t="s">
        <v>357</v>
      </c>
      <c r="E35" t="s">
        <v>114</v>
      </c>
      <c r="F35" t="s">
        <v>358</v>
      </c>
      <c r="G35" t="s">
        <v>359</v>
      </c>
      <c r="H35" t="s">
        <v>125</v>
      </c>
      <c r="I35" t="s">
        <v>360</v>
      </c>
      <c r="J35" t="s">
        <v>361</v>
      </c>
      <c r="K35" t="s">
        <v>362</v>
      </c>
      <c r="L35" t="s">
        <v>168</v>
      </c>
      <c r="M35" t="s">
        <v>363</v>
      </c>
      <c r="N35" t="s">
        <v>34</v>
      </c>
      <c r="O35" t="s">
        <v>364</v>
      </c>
    </row>
    <row r="36" spans="2:15">
      <c r="B36" s="4" t="s">
        <v>365</v>
      </c>
      <c r="C36" t="s">
        <v>168</v>
      </c>
      <c r="D36" t="s">
        <v>353</v>
      </c>
      <c r="E36" t="s">
        <v>195</v>
      </c>
      <c r="F36" t="s">
        <v>366</v>
      </c>
      <c r="G36" t="s">
        <v>367</v>
      </c>
      <c r="H36" t="s">
        <v>368</v>
      </c>
      <c r="I36" t="s">
        <v>285</v>
      </c>
      <c r="J36" t="s">
        <v>369</v>
      </c>
      <c r="K36" t="s">
        <v>370</v>
      </c>
      <c r="L36" t="s">
        <v>371</v>
      </c>
      <c r="M36" t="s">
        <v>372</v>
      </c>
      <c r="N36" t="s">
        <v>373</v>
      </c>
      <c r="O36" t="s">
        <v>374</v>
      </c>
    </row>
    <row r="37" spans="2:15">
      <c r="B37" s="4" t="s">
        <v>375</v>
      </c>
      <c r="C37" t="s">
        <v>68</v>
      </c>
      <c r="D37" t="s">
        <v>376</v>
      </c>
      <c r="E37" t="s">
        <v>325</v>
      </c>
      <c r="F37" t="s">
        <v>195</v>
      </c>
      <c r="G37" t="s">
        <v>377</v>
      </c>
      <c r="H37" t="s">
        <v>378</v>
      </c>
      <c r="I37" t="s">
        <v>235</v>
      </c>
      <c r="J37" t="s">
        <v>379</v>
      </c>
      <c r="K37" t="s">
        <v>366</v>
      </c>
      <c r="L37" t="s">
        <v>366</v>
      </c>
      <c r="M37" t="s">
        <v>380</v>
      </c>
      <c r="N37" t="s">
        <v>168</v>
      </c>
      <c r="O37" t="s">
        <v>381</v>
      </c>
    </row>
    <row r="38" spans="2:15">
      <c r="B38" s="4" t="s">
        <v>382</v>
      </c>
      <c r="C38" t="s">
        <v>332</v>
      </c>
      <c r="D38" t="s">
        <v>383</v>
      </c>
      <c r="E38" t="s">
        <v>384</v>
      </c>
      <c r="F38" t="s">
        <v>385</v>
      </c>
      <c r="G38" t="s">
        <v>386</v>
      </c>
      <c r="H38" t="s">
        <v>387</v>
      </c>
      <c r="I38" t="s">
        <v>178</v>
      </c>
      <c r="J38" t="s">
        <v>305</v>
      </c>
      <c r="K38" t="s">
        <v>388</v>
      </c>
      <c r="L38" t="s">
        <v>389</v>
      </c>
      <c r="M38" t="s">
        <v>390</v>
      </c>
      <c r="N38" t="s">
        <v>247</v>
      </c>
      <c r="O38" t="s">
        <v>389</v>
      </c>
    </row>
    <row r="39" spans="2:15">
      <c r="B39" s="4" t="s">
        <v>391</v>
      </c>
      <c r="C39" t="s">
        <v>331</v>
      </c>
      <c r="D39" t="s">
        <v>392</v>
      </c>
      <c r="E39" t="s">
        <v>393</v>
      </c>
      <c r="F39" t="s">
        <v>394</v>
      </c>
      <c r="G39" t="s">
        <v>109</v>
      </c>
      <c r="H39" t="s">
        <v>395</v>
      </c>
      <c r="I39" t="s">
        <v>396</v>
      </c>
      <c r="J39" t="s">
        <v>397</v>
      </c>
      <c r="K39" t="s">
        <v>398</v>
      </c>
      <c r="L39" t="s">
        <v>399</v>
      </c>
      <c r="M39" t="s">
        <v>109</v>
      </c>
      <c r="N39" t="s">
        <v>291</v>
      </c>
      <c r="O39" t="s">
        <v>400</v>
      </c>
    </row>
    <row r="40" spans="2:15">
      <c r="B40" s="4" t="s">
        <v>401</v>
      </c>
      <c r="C40" t="s">
        <v>114</v>
      </c>
      <c r="D40" t="s">
        <v>402</v>
      </c>
      <c r="E40" t="s">
        <v>234</v>
      </c>
      <c r="F40" t="s">
        <v>403</v>
      </c>
      <c r="G40" t="s">
        <v>404</v>
      </c>
      <c r="H40" t="s">
        <v>320</v>
      </c>
      <c r="I40" t="s">
        <v>235</v>
      </c>
      <c r="J40" t="s">
        <v>256</v>
      </c>
      <c r="K40" t="s">
        <v>53</v>
      </c>
      <c r="L40" t="s">
        <v>405</v>
      </c>
      <c r="M40" t="s">
        <v>406</v>
      </c>
      <c r="N40" t="s">
        <v>157</v>
      </c>
      <c r="O40" t="s">
        <v>200</v>
      </c>
    </row>
    <row r="41" spans="2:15">
      <c r="B41" s="5" t="s">
        <v>407</v>
      </c>
      <c r="C41" t="s">
        <v>267</v>
      </c>
      <c r="D41" t="s">
        <v>79</v>
      </c>
      <c r="E41" t="s">
        <v>408</v>
      </c>
      <c r="F41" t="s">
        <v>409</v>
      </c>
      <c r="G41" t="s">
        <v>306</v>
      </c>
      <c r="H41" t="s">
        <v>320</v>
      </c>
      <c r="I41" t="s">
        <v>158</v>
      </c>
      <c r="J41" t="s">
        <v>366</v>
      </c>
      <c r="K41" t="s">
        <v>53</v>
      </c>
      <c r="L41" t="s">
        <v>410</v>
      </c>
      <c r="M41" t="s">
        <v>411</v>
      </c>
      <c r="N41" t="s">
        <v>412</v>
      </c>
      <c r="O41" t="s">
        <v>86</v>
      </c>
    </row>
    <row r="42" spans="2:15">
      <c r="B42" s="5" t="s">
        <v>413</v>
      </c>
      <c r="C42" t="s">
        <v>414</v>
      </c>
      <c r="D42" t="s">
        <v>415</v>
      </c>
      <c r="E42" t="s">
        <v>416</v>
      </c>
      <c r="F42" t="s">
        <v>417</v>
      </c>
      <c r="G42" t="s">
        <v>418</v>
      </c>
      <c r="H42" t="s">
        <v>38</v>
      </c>
      <c r="I42" t="s">
        <v>87</v>
      </c>
      <c r="J42" t="s">
        <v>245</v>
      </c>
      <c r="K42" t="s">
        <v>419</v>
      </c>
      <c r="L42" t="s">
        <v>420</v>
      </c>
      <c r="M42" t="s">
        <v>421</v>
      </c>
      <c r="N42" t="s">
        <v>422</v>
      </c>
      <c r="O42" t="s">
        <v>423</v>
      </c>
    </row>
  </sheetData>
  <phoneticPr fontId="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1"/>
  <sheetViews>
    <sheetView workbookViewId="0">
      <selection activeCell="P22" sqref="P3:P22"/>
    </sheetView>
  </sheetViews>
  <sheetFormatPr defaultColWidth="8" defaultRowHeight="15.75"/>
  <cols>
    <col min="1" max="1" width="35" style="12" bestFit="1" customWidth="1"/>
    <col min="2" max="2" width="8" style="12" bestFit="1" customWidth="1"/>
    <col min="3" max="3" width="8.875" style="12" customWidth="1"/>
    <col min="4" max="4" width="4.625" style="12" bestFit="1" customWidth="1"/>
    <col min="5" max="6" width="5.125" style="12" bestFit="1" customWidth="1"/>
    <col min="7" max="7" width="4.625" style="12" bestFit="1" customWidth="1"/>
    <col min="8" max="8" width="4.625" style="12" customWidth="1"/>
    <col min="9" max="10" width="7.375" style="12" bestFit="1" customWidth="1"/>
    <col min="11" max="11" width="7.375" style="12" customWidth="1"/>
    <col min="12" max="20" width="6.125" style="12" bestFit="1" customWidth="1"/>
    <col min="21" max="21" width="6.125" style="12" customWidth="1"/>
    <col min="22" max="24" width="6.125" style="12" bestFit="1" customWidth="1"/>
    <col min="25" max="16384" width="8" style="12"/>
  </cols>
  <sheetData>
    <row r="1" spans="1:24">
      <c r="A1" s="10" t="s">
        <v>441</v>
      </c>
      <c r="B1" s="10"/>
      <c r="C1" s="10"/>
      <c r="D1" s="72" t="s">
        <v>442</v>
      </c>
      <c r="E1" s="73"/>
      <c r="F1" s="73"/>
      <c r="G1" s="73"/>
      <c r="H1" s="73"/>
      <c r="I1" s="73"/>
      <c r="J1" s="74"/>
      <c r="K1" s="11" t="s">
        <v>443</v>
      </c>
      <c r="L1" s="72" t="s">
        <v>444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 ht="16.5" thickBot="1">
      <c r="A2" s="13" t="s">
        <v>445</v>
      </c>
      <c r="B2" s="14" t="s">
        <v>446</v>
      </c>
      <c r="C2" s="14" t="s">
        <v>447</v>
      </c>
      <c r="D2" s="15" t="s">
        <v>448</v>
      </c>
      <c r="E2" s="16" t="s">
        <v>449</v>
      </c>
      <c r="F2" s="16" t="s">
        <v>450</v>
      </c>
      <c r="G2" s="16" t="s">
        <v>451</v>
      </c>
      <c r="H2" s="16" t="s">
        <v>452</v>
      </c>
      <c r="I2" s="16" t="s">
        <v>453</v>
      </c>
      <c r="J2" s="17" t="s">
        <v>454</v>
      </c>
      <c r="K2" s="18" t="s">
        <v>455</v>
      </c>
      <c r="L2" s="19" t="s">
        <v>456</v>
      </c>
      <c r="M2" s="20" t="s">
        <v>457</v>
      </c>
      <c r="N2" s="20" t="s">
        <v>448</v>
      </c>
      <c r="O2" s="20" t="s">
        <v>458</v>
      </c>
      <c r="P2" s="20" t="s">
        <v>449</v>
      </c>
      <c r="Q2" s="20" t="s">
        <v>450</v>
      </c>
      <c r="R2" s="20" t="s">
        <v>451</v>
      </c>
      <c r="S2" s="20" t="s">
        <v>459</v>
      </c>
      <c r="T2" s="20" t="s">
        <v>460</v>
      </c>
      <c r="U2" s="20" t="s">
        <v>452</v>
      </c>
      <c r="V2" s="20" t="s">
        <v>461</v>
      </c>
      <c r="W2" s="20" t="s">
        <v>453</v>
      </c>
      <c r="X2" s="20" t="s">
        <v>454</v>
      </c>
    </row>
    <row r="3" spans="1:24">
      <c r="A3" t="s">
        <v>462</v>
      </c>
      <c r="B3" t="s">
        <v>424</v>
      </c>
      <c r="C3" s="21" t="s">
        <v>463</v>
      </c>
      <c r="D3" s="22">
        <f>N3-K3</f>
        <v>4.6349999999999989</v>
      </c>
      <c r="E3" s="23">
        <f>P3-K3</f>
        <v>-2.3950000000000014</v>
      </c>
      <c r="F3" s="23">
        <f>Q3-K3</f>
        <v>-1.9250000000000007</v>
      </c>
      <c r="G3" s="23">
        <f>R3-K3</f>
        <v>-1.5650000000000013</v>
      </c>
      <c r="H3" s="23"/>
      <c r="I3" s="23">
        <f>W3-K3</f>
        <v>-0.63500000000000156</v>
      </c>
      <c r="J3" s="24">
        <f>X3-K3</f>
        <v>1.884999999999998</v>
      </c>
      <c r="K3" s="25">
        <f>AVERAGE(N3,P3,Q3:R3,W3,X3)</f>
        <v>-10.014999999999999</v>
      </c>
      <c r="L3" s="26">
        <v>-4.08</v>
      </c>
      <c r="M3" s="27">
        <v>5.67</v>
      </c>
      <c r="N3" s="27">
        <v>-5.38</v>
      </c>
      <c r="O3" s="27">
        <v>7.09</v>
      </c>
      <c r="P3" s="27">
        <v>-12.41</v>
      </c>
      <c r="Q3" s="27">
        <v>-11.94</v>
      </c>
      <c r="R3" s="27">
        <v>-11.58</v>
      </c>
      <c r="S3" s="27">
        <v>-6.76</v>
      </c>
      <c r="T3" s="27">
        <v>-3.52</v>
      </c>
      <c r="U3" s="27"/>
      <c r="V3" s="27">
        <v>-0.3</v>
      </c>
      <c r="W3" s="27">
        <v>-10.65</v>
      </c>
      <c r="X3" s="27">
        <v>-8.1300000000000008</v>
      </c>
    </row>
    <row r="4" spans="1:24">
      <c r="A4" t="s">
        <v>464</v>
      </c>
      <c r="B4" t="s">
        <v>424</v>
      </c>
      <c r="C4" s="21" t="s">
        <v>463</v>
      </c>
      <c r="D4" s="22">
        <f t="shared" ref="D4:D31" si="0">N4-K4</f>
        <v>0.96333333333333648</v>
      </c>
      <c r="E4" s="23">
        <f t="shared" ref="E4:E31" si="1">P4-K4</f>
        <v>2.5933333333333355</v>
      </c>
      <c r="F4" s="23">
        <f t="shared" ref="F4:F31" si="2">Q4-K4</f>
        <v>-2.0066666666666642</v>
      </c>
      <c r="G4" s="23">
        <f t="shared" ref="G4:G31" si="3">R4-K4</f>
        <v>-0.64666666666666472</v>
      </c>
      <c r="H4" s="23"/>
      <c r="I4" s="23">
        <f t="shared" ref="I4:I31" si="4">W4-K4</f>
        <v>-4.836666666666666</v>
      </c>
      <c r="J4" s="24">
        <f t="shared" ref="J4:J31" si="5">X4-K4</f>
        <v>3.9333333333333353</v>
      </c>
      <c r="K4" s="25">
        <f t="shared" ref="K4:K31" si="6">AVERAGE(N4,P4,Q4:R4,W4,X4)</f>
        <v>-14.583333333333336</v>
      </c>
      <c r="L4" s="28">
        <v>-4.8099999999999996</v>
      </c>
      <c r="M4" s="29">
        <v>11.25</v>
      </c>
      <c r="N4" s="29">
        <v>-13.62</v>
      </c>
      <c r="O4" s="29">
        <v>0.76</v>
      </c>
      <c r="P4" s="29">
        <v>-11.99</v>
      </c>
      <c r="Q4" s="29">
        <v>-16.59</v>
      </c>
      <c r="R4" s="29">
        <v>-15.23</v>
      </c>
      <c r="S4" s="29">
        <v>-10.46</v>
      </c>
      <c r="T4" s="29">
        <v>-7.38</v>
      </c>
      <c r="U4" s="29"/>
      <c r="V4" s="29">
        <v>-7.8</v>
      </c>
      <c r="W4" s="29">
        <v>-19.420000000000002</v>
      </c>
      <c r="X4" s="29">
        <v>-10.65</v>
      </c>
    </row>
    <row r="5" spans="1:24">
      <c r="A5" t="s">
        <v>465</v>
      </c>
      <c r="B5" t="s">
        <v>424</v>
      </c>
      <c r="C5" s="21" t="s">
        <v>463</v>
      </c>
      <c r="D5" s="22">
        <f t="shared" si="0"/>
        <v>0.84166666666667211</v>
      </c>
      <c r="E5" s="23">
        <f t="shared" si="1"/>
        <v>-3.198333333333327</v>
      </c>
      <c r="F5" s="23">
        <f t="shared" si="2"/>
        <v>-0.92833333333333101</v>
      </c>
      <c r="G5" s="23">
        <f t="shared" si="3"/>
        <v>-0.97833333333332817</v>
      </c>
      <c r="H5" s="23"/>
      <c r="I5" s="23">
        <f t="shared" si="4"/>
        <v>-3.0383333333333304</v>
      </c>
      <c r="J5" s="24">
        <f t="shared" si="5"/>
        <v>7.301666666666673</v>
      </c>
      <c r="K5" s="25">
        <f t="shared" si="6"/>
        <v>-31.411666666666672</v>
      </c>
      <c r="L5" s="26">
        <v>-29.8</v>
      </c>
      <c r="M5" s="27">
        <v>-16.420000000000002</v>
      </c>
      <c r="N5" s="27">
        <v>-30.57</v>
      </c>
      <c r="O5" s="27">
        <v>-18.02</v>
      </c>
      <c r="P5" s="29">
        <v>-34.61</v>
      </c>
      <c r="Q5" s="29">
        <v>-32.340000000000003</v>
      </c>
      <c r="R5" s="29">
        <v>-32.39</v>
      </c>
      <c r="S5" s="29">
        <v>-25.19</v>
      </c>
      <c r="T5" s="29">
        <v>-27.35</v>
      </c>
      <c r="U5" s="29"/>
      <c r="V5" s="29">
        <v>-21.25</v>
      </c>
      <c r="W5" s="29">
        <v>-34.450000000000003</v>
      </c>
      <c r="X5" s="29">
        <v>-24.11</v>
      </c>
    </row>
    <row r="6" spans="1:24">
      <c r="A6" t="s">
        <v>466</v>
      </c>
      <c r="B6" t="s">
        <v>424</v>
      </c>
      <c r="C6" s="21" t="s">
        <v>463</v>
      </c>
      <c r="D6" s="22">
        <f t="shared" si="0"/>
        <v>3.6750000000000007</v>
      </c>
      <c r="E6" s="23">
        <f t="shared" si="1"/>
        <v>-2.7149999999999999</v>
      </c>
      <c r="F6" s="23">
        <f t="shared" si="2"/>
        <v>-2.5150000000000006</v>
      </c>
      <c r="G6" s="23">
        <f t="shared" si="3"/>
        <v>0.10500000000000043</v>
      </c>
      <c r="H6" s="23"/>
      <c r="I6" s="23">
        <f t="shared" si="4"/>
        <v>-2.3049999999999997</v>
      </c>
      <c r="J6" s="24">
        <f t="shared" si="5"/>
        <v>3.754999999999999</v>
      </c>
      <c r="K6" s="25">
        <f t="shared" si="6"/>
        <v>-28.175000000000001</v>
      </c>
      <c r="L6" s="30">
        <v>-21.96</v>
      </c>
      <c r="M6" s="31">
        <v>-11.73</v>
      </c>
      <c r="N6" s="31">
        <v>-24.5</v>
      </c>
      <c r="O6" s="31">
        <v>-11.1</v>
      </c>
      <c r="P6" s="29">
        <v>-30.89</v>
      </c>
      <c r="Q6" s="29">
        <v>-30.69</v>
      </c>
      <c r="R6" s="29">
        <v>-28.07</v>
      </c>
      <c r="S6" s="29">
        <v>-26.12</v>
      </c>
      <c r="T6" s="29">
        <v>-22.75</v>
      </c>
      <c r="U6" s="29"/>
      <c r="V6" s="29">
        <v>-21.59</v>
      </c>
      <c r="W6" s="29">
        <v>-30.48</v>
      </c>
      <c r="X6" s="29">
        <v>-24.42</v>
      </c>
    </row>
    <row r="7" spans="1:24">
      <c r="A7" t="s">
        <v>467</v>
      </c>
      <c r="B7" t="s">
        <v>424</v>
      </c>
      <c r="C7" s="21" t="s">
        <v>463</v>
      </c>
      <c r="D7" s="22">
        <f t="shared" si="0"/>
        <v>3.8466666666666676</v>
      </c>
      <c r="E7" s="23">
        <f t="shared" si="1"/>
        <v>-5.4633333333333347</v>
      </c>
      <c r="F7" s="23">
        <f t="shared" si="2"/>
        <v>-0.76333333333333186</v>
      </c>
      <c r="G7" s="23">
        <f t="shared" si="3"/>
        <v>0.80666666666666842</v>
      </c>
      <c r="H7" s="23"/>
      <c r="I7" s="23">
        <f t="shared" si="4"/>
        <v>-1.2633333333333319</v>
      </c>
      <c r="J7" s="24">
        <f t="shared" si="5"/>
        <v>2.8366666666666696</v>
      </c>
      <c r="K7" s="25">
        <f t="shared" si="6"/>
        <v>-29.486666666666668</v>
      </c>
      <c r="L7" s="26">
        <v>-24.13</v>
      </c>
      <c r="M7" s="27">
        <v>-17.39</v>
      </c>
      <c r="N7" s="27">
        <v>-25.64</v>
      </c>
      <c r="O7" s="27">
        <v>-10.73</v>
      </c>
      <c r="P7" s="29">
        <v>-34.950000000000003</v>
      </c>
      <c r="Q7" s="29">
        <v>-30.25</v>
      </c>
      <c r="R7" s="29">
        <v>-28.68</v>
      </c>
      <c r="S7" s="29">
        <v>-24.01</v>
      </c>
      <c r="T7" s="29">
        <v>-25.98</v>
      </c>
      <c r="U7" s="29"/>
      <c r="V7" s="29">
        <v>-23.18</v>
      </c>
      <c r="W7" s="29">
        <v>-30.75</v>
      </c>
      <c r="X7" s="29">
        <v>-26.65</v>
      </c>
    </row>
    <row r="8" spans="1:24">
      <c r="A8" t="s">
        <v>468</v>
      </c>
      <c r="B8" t="s">
        <v>424</v>
      </c>
      <c r="C8" s="21" t="s">
        <v>463</v>
      </c>
      <c r="D8" s="22">
        <f t="shared" si="0"/>
        <v>3.1416666666666693</v>
      </c>
      <c r="E8" s="23">
        <f t="shared" si="1"/>
        <v>-2.3783333333333339</v>
      </c>
      <c r="F8" s="23">
        <f t="shared" si="2"/>
        <v>-4.4683333333333302</v>
      </c>
      <c r="G8" s="23">
        <f t="shared" si="3"/>
        <v>1.5116666666666667</v>
      </c>
      <c r="H8" s="23"/>
      <c r="I8" s="23">
        <f t="shared" si="4"/>
        <v>0.45166666666666799</v>
      </c>
      <c r="J8" s="24">
        <f t="shared" si="5"/>
        <v>1.7416666666666671</v>
      </c>
      <c r="K8" s="25">
        <f t="shared" si="6"/>
        <v>-30.471666666666668</v>
      </c>
      <c r="L8" s="26">
        <v>-23.36</v>
      </c>
      <c r="M8" s="27">
        <v>-15.21</v>
      </c>
      <c r="N8" s="27">
        <v>-27.33</v>
      </c>
      <c r="O8" s="27">
        <v>-10.36</v>
      </c>
      <c r="P8" s="29">
        <v>-32.85</v>
      </c>
      <c r="Q8" s="29">
        <v>-34.94</v>
      </c>
      <c r="R8" s="29">
        <v>-28.96</v>
      </c>
      <c r="S8" s="29">
        <v>-33.07</v>
      </c>
      <c r="T8" s="29">
        <v>-25.8</v>
      </c>
      <c r="U8" s="29"/>
      <c r="V8" s="29">
        <v>-31.78</v>
      </c>
      <c r="W8" s="29">
        <v>-30.02</v>
      </c>
      <c r="X8" s="29">
        <v>-28.73</v>
      </c>
    </row>
    <row r="9" spans="1:24">
      <c r="A9" t="s">
        <v>469</v>
      </c>
      <c r="B9" t="s">
        <v>424</v>
      </c>
      <c r="C9" s="21" t="s">
        <v>463</v>
      </c>
      <c r="D9" s="22">
        <f t="shared" si="0"/>
        <v>2.9349999999999987</v>
      </c>
      <c r="E9" s="23">
        <f t="shared" si="1"/>
        <v>-2.735000000000003</v>
      </c>
      <c r="F9" s="23">
        <f t="shared" si="2"/>
        <v>-5.0950000000000024</v>
      </c>
      <c r="G9" s="23">
        <f t="shared" si="3"/>
        <v>2.4450000000000003</v>
      </c>
      <c r="H9" s="23"/>
      <c r="I9" s="23">
        <f t="shared" si="4"/>
        <v>-0.86499999999999844</v>
      </c>
      <c r="J9" s="24">
        <f t="shared" si="5"/>
        <v>3.3150000000000013</v>
      </c>
      <c r="K9" s="25">
        <f t="shared" si="6"/>
        <v>-30.785</v>
      </c>
      <c r="L9" s="26">
        <v>-24.55</v>
      </c>
      <c r="M9" s="27">
        <v>-19.149999999999999</v>
      </c>
      <c r="N9" s="27">
        <v>-27.85</v>
      </c>
      <c r="O9" s="27">
        <v>-4.5</v>
      </c>
      <c r="P9" s="29">
        <v>-33.520000000000003</v>
      </c>
      <c r="Q9" s="29">
        <v>-35.880000000000003</v>
      </c>
      <c r="R9" s="29">
        <v>-28.34</v>
      </c>
      <c r="S9" s="29">
        <v>-28.15</v>
      </c>
      <c r="T9" s="29">
        <v>-26.72</v>
      </c>
      <c r="U9" s="29"/>
      <c r="V9" s="29">
        <v>-29.89</v>
      </c>
      <c r="W9" s="29">
        <v>-31.65</v>
      </c>
      <c r="X9" s="29">
        <v>-27.47</v>
      </c>
    </row>
    <row r="10" spans="1:24">
      <c r="A10" s="32" t="s">
        <v>470</v>
      </c>
      <c r="B10" t="s">
        <v>424</v>
      </c>
      <c r="C10" s="21" t="s">
        <v>463</v>
      </c>
      <c r="D10" s="22">
        <f t="shared" si="0"/>
        <v>8.4516666666666662</v>
      </c>
      <c r="E10" s="23">
        <f t="shared" si="1"/>
        <v>-2.7483333333333348</v>
      </c>
      <c r="F10" s="23">
        <f t="shared" si="2"/>
        <v>-6.0783333333333331</v>
      </c>
      <c r="G10" s="23">
        <f t="shared" si="3"/>
        <v>-1.7383333333333333</v>
      </c>
      <c r="H10" s="23"/>
      <c r="I10" s="23">
        <f t="shared" si="4"/>
        <v>-0.98833333333333329</v>
      </c>
      <c r="J10" s="24">
        <f t="shared" si="5"/>
        <v>3.1016666666666666</v>
      </c>
      <c r="K10" s="25">
        <f t="shared" si="6"/>
        <v>-23.781666666666666</v>
      </c>
      <c r="L10" s="26">
        <v>-20</v>
      </c>
      <c r="M10" s="27">
        <v>-6.28</v>
      </c>
      <c r="N10" s="27">
        <v>-15.33</v>
      </c>
      <c r="O10" s="27">
        <v>-21.82</v>
      </c>
      <c r="P10" s="29">
        <v>-26.53</v>
      </c>
      <c r="Q10" s="29">
        <v>-29.86</v>
      </c>
      <c r="R10" s="29">
        <v>-25.52</v>
      </c>
      <c r="S10" s="29">
        <v>-27.94</v>
      </c>
      <c r="T10" s="29">
        <v>-17.059999999999999</v>
      </c>
      <c r="U10" s="29"/>
      <c r="V10" s="29">
        <v>-25.28</v>
      </c>
      <c r="W10" s="29">
        <v>-24.77</v>
      </c>
      <c r="X10" s="29">
        <v>-20.68</v>
      </c>
    </row>
    <row r="11" spans="1:24">
      <c r="A11" s="32" t="s">
        <v>471</v>
      </c>
      <c r="B11" t="s">
        <v>424</v>
      </c>
      <c r="C11" s="21" t="s">
        <v>463</v>
      </c>
      <c r="D11" s="22">
        <f t="shared" si="0"/>
        <v>3.2749999999999986</v>
      </c>
      <c r="E11" s="23">
        <f t="shared" si="1"/>
        <v>-1.6550000000000011</v>
      </c>
      <c r="F11" s="23">
        <f t="shared" si="2"/>
        <v>-2.144999999999996</v>
      </c>
      <c r="G11" s="23">
        <f t="shared" si="3"/>
        <v>-3.1049999999999969</v>
      </c>
      <c r="H11" s="23"/>
      <c r="I11" s="23">
        <f t="shared" si="4"/>
        <v>-2.0450000000000017</v>
      </c>
      <c r="J11" s="24">
        <f t="shared" si="5"/>
        <v>5.6750000000000043</v>
      </c>
      <c r="K11" s="25">
        <f t="shared" si="6"/>
        <v>-56.975000000000001</v>
      </c>
      <c r="L11" s="26">
        <v>-53.18</v>
      </c>
      <c r="M11" s="27">
        <v>-41.66</v>
      </c>
      <c r="N11" s="27">
        <v>-53.7</v>
      </c>
      <c r="O11" s="27">
        <v>-57.64</v>
      </c>
      <c r="P11" s="29">
        <v>-58.63</v>
      </c>
      <c r="Q11" s="29">
        <v>-59.12</v>
      </c>
      <c r="R11" s="29">
        <v>-60.08</v>
      </c>
      <c r="S11" s="29">
        <v>-55.73</v>
      </c>
      <c r="T11" s="29">
        <v>-48.08</v>
      </c>
      <c r="U11" s="29"/>
      <c r="V11" s="29">
        <v>-54.84</v>
      </c>
      <c r="W11" s="29">
        <v>-59.02</v>
      </c>
      <c r="X11" s="29">
        <v>-51.3</v>
      </c>
    </row>
    <row r="12" spans="1:24">
      <c r="A12" t="s">
        <v>472</v>
      </c>
      <c r="B12" t="s">
        <v>424</v>
      </c>
      <c r="C12" s="21" t="s">
        <v>463</v>
      </c>
      <c r="D12" s="22">
        <f t="shared" si="0"/>
        <v>1.806666666666672</v>
      </c>
      <c r="E12" s="23">
        <f t="shared" si="1"/>
        <v>-1.7533333333333303</v>
      </c>
      <c r="F12" s="23">
        <f t="shared" si="2"/>
        <v>-1.8633333333333297</v>
      </c>
      <c r="G12" s="23">
        <f t="shared" si="3"/>
        <v>-1.8133333333333326</v>
      </c>
      <c r="H12" s="23"/>
      <c r="I12" s="23">
        <f t="shared" si="4"/>
        <v>-4.943333333333328</v>
      </c>
      <c r="J12" s="24">
        <f t="shared" si="5"/>
        <v>8.56666666666667</v>
      </c>
      <c r="K12" s="25">
        <f t="shared" si="6"/>
        <v>-46.206666666666671</v>
      </c>
      <c r="L12" s="26">
        <v>-42.38</v>
      </c>
      <c r="M12" s="27">
        <v>-30.25</v>
      </c>
      <c r="N12" s="27">
        <v>-44.4</v>
      </c>
      <c r="O12" s="27">
        <v>-51.51</v>
      </c>
      <c r="P12" s="29">
        <v>-47.96</v>
      </c>
      <c r="Q12" s="29">
        <v>-48.07</v>
      </c>
      <c r="R12" s="29">
        <v>-48.02</v>
      </c>
      <c r="S12" s="29">
        <v>-42.02</v>
      </c>
      <c r="T12" s="29">
        <v>-40.630000000000003</v>
      </c>
      <c r="U12" s="29"/>
      <c r="V12" s="29">
        <v>-39.950000000000003</v>
      </c>
      <c r="W12" s="29">
        <v>-51.15</v>
      </c>
      <c r="X12" s="29">
        <v>-37.64</v>
      </c>
    </row>
    <row r="13" spans="1:24">
      <c r="A13" t="s">
        <v>473</v>
      </c>
      <c r="B13" t="s">
        <v>424</v>
      </c>
      <c r="C13" s="21" t="s">
        <v>463</v>
      </c>
      <c r="D13" s="22">
        <f t="shared" si="0"/>
        <v>4.6133333333333297</v>
      </c>
      <c r="E13" s="23">
        <f t="shared" si="1"/>
        <v>-7.3566666666666691</v>
      </c>
      <c r="F13" s="23">
        <f t="shared" si="2"/>
        <v>-1.4766666666666666</v>
      </c>
      <c r="G13" s="23">
        <f t="shared" si="3"/>
        <v>1.0033333333333303</v>
      </c>
      <c r="H13" s="23"/>
      <c r="I13" s="23">
        <f t="shared" si="4"/>
        <v>-2.7766666666666637</v>
      </c>
      <c r="J13" s="24">
        <f t="shared" si="5"/>
        <v>5.9933333333333323</v>
      </c>
      <c r="K13" s="25">
        <f t="shared" si="6"/>
        <v>-44.383333333333333</v>
      </c>
      <c r="L13" s="26">
        <v>-43.37</v>
      </c>
      <c r="M13" s="27">
        <v>-35.69</v>
      </c>
      <c r="N13" s="27">
        <v>-39.770000000000003</v>
      </c>
      <c r="O13" s="27">
        <v>-55.11</v>
      </c>
      <c r="P13" s="29">
        <v>-51.74</v>
      </c>
      <c r="Q13" s="29">
        <v>-45.86</v>
      </c>
      <c r="R13" s="29">
        <v>-43.38</v>
      </c>
      <c r="S13" s="29">
        <v>-41.36</v>
      </c>
      <c r="T13" s="29">
        <v>-39.57</v>
      </c>
      <c r="U13" s="29"/>
      <c r="V13" s="29">
        <v>-40.369999999999997</v>
      </c>
      <c r="W13" s="29">
        <v>-47.16</v>
      </c>
      <c r="X13" s="29">
        <v>-38.39</v>
      </c>
    </row>
    <row r="14" spans="1:24">
      <c r="A14" s="32" t="s">
        <v>474</v>
      </c>
      <c r="B14" t="s">
        <v>475</v>
      </c>
      <c r="C14" s="21"/>
      <c r="D14" s="22">
        <f t="shared" si="0"/>
        <v>9.4150000000000027</v>
      </c>
      <c r="E14" s="23">
        <f t="shared" si="1"/>
        <v>-6.2449999999999974</v>
      </c>
      <c r="F14" s="23">
        <f t="shared" si="2"/>
        <v>-2.4050000000000011</v>
      </c>
      <c r="G14" s="23">
        <f t="shared" si="3"/>
        <v>-3.7349999999999994</v>
      </c>
      <c r="H14" s="23"/>
      <c r="I14" s="23">
        <f t="shared" si="4"/>
        <v>1.3450000000000024</v>
      </c>
      <c r="J14" s="24">
        <f t="shared" si="5"/>
        <v>1.6250000000000036</v>
      </c>
      <c r="K14" s="25">
        <f t="shared" si="6"/>
        <v>-31.185000000000002</v>
      </c>
      <c r="L14" s="26">
        <v>-29.04</v>
      </c>
      <c r="M14" s="27">
        <v>-23.39</v>
      </c>
      <c r="N14" s="27">
        <v>-21.77</v>
      </c>
      <c r="O14" s="27">
        <v>-30</v>
      </c>
      <c r="P14" s="29">
        <v>-37.43</v>
      </c>
      <c r="Q14" s="29">
        <v>-33.590000000000003</v>
      </c>
      <c r="R14" s="29">
        <v>-34.92</v>
      </c>
      <c r="S14" s="29">
        <v>-28.02</v>
      </c>
      <c r="T14" s="29">
        <v>-22.4</v>
      </c>
      <c r="U14" s="29"/>
      <c r="V14" s="29">
        <v>-29.78</v>
      </c>
      <c r="W14" s="29">
        <v>-29.84</v>
      </c>
      <c r="X14" s="29">
        <v>-29.56</v>
      </c>
    </row>
    <row r="15" spans="1:24">
      <c r="A15" s="32" t="s">
        <v>476</v>
      </c>
      <c r="B15" t="s">
        <v>475</v>
      </c>
      <c r="C15" s="21"/>
      <c r="D15" s="22">
        <f t="shared" si="0"/>
        <v>11.653333333333334</v>
      </c>
      <c r="E15" s="23">
        <f t="shared" si="1"/>
        <v>-6.3166666666666664</v>
      </c>
      <c r="F15" s="23">
        <f t="shared" si="2"/>
        <v>-8.2966666666666669</v>
      </c>
      <c r="G15" s="23">
        <f t="shared" si="3"/>
        <v>-6.5966666666666676</v>
      </c>
      <c r="H15" s="23"/>
      <c r="I15" s="23">
        <f t="shared" si="4"/>
        <v>0.663333333333334</v>
      </c>
      <c r="J15" s="24">
        <f t="shared" si="5"/>
        <v>8.8933333333333344</v>
      </c>
      <c r="K15" s="25">
        <f t="shared" si="6"/>
        <v>-21.253333333333334</v>
      </c>
      <c r="L15" s="26">
        <v>-12.82</v>
      </c>
      <c r="M15" s="27">
        <v>-2.06</v>
      </c>
      <c r="N15" s="27">
        <v>-9.6</v>
      </c>
      <c r="O15" s="27">
        <v>-4.57</v>
      </c>
      <c r="P15" s="29">
        <v>-27.57</v>
      </c>
      <c r="Q15" s="29">
        <v>-29.55</v>
      </c>
      <c r="R15" s="29">
        <v>-27.85</v>
      </c>
      <c r="S15" s="29">
        <v>-8.11</v>
      </c>
      <c r="T15" s="29">
        <v>-7.79</v>
      </c>
      <c r="U15" s="29"/>
      <c r="V15" s="29">
        <v>-4.34</v>
      </c>
      <c r="W15" s="29">
        <v>-20.59</v>
      </c>
      <c r="X15" s="29">
        <v>-12.36</v>
      </c>
    </row>
    <row r="16" spans="1:24">
      <c r="A16" s="32" t="s">
        <v>477</v>
      </c>
      <c r="B16" t="s">
        <v>424</v>
      </c>
      <c r="C16" s="21" t="s">
        <v>463</v>
      </c>
      <c r="D16" s="22">
        <f t="shared" si="0"/>
        <v>-3.6483333333333334</v>
      </c>
      <c r="E16" s="23">
        <f t="shared" si="1"/>
        <v>-5.2383333333333297</v>
      </c>
      <c r="F16" s="23">
        <f t="shared" si="2"/>
        <v>1.94166666666667</v>
      </c>
      <c r="G16" s="23">
        <f t="shared" si="3"/>
        <v>0.52166666666666828</v>
      </c>
      <c r="H16" s="23"/>
      <c r="I16" s="23">
        <f t="shared" si="4"/>
        <v>2.4616666666666696</v>
      </c>
      <c r="J16" s="24">
        <f t="shared" si="5"/>
        <v>3.9616666666666696</v>
      </c>
      <c r="K16" s="25">
        <f t="shared" si="6"/>
        <v>-32.771666666666668</v>
      </c>
      <c r="L16" s="26">
        <v>-23.27</v>
      </c>
      <c r="M16" s="27">
        <v>-12.92</v>
      </c>
      <c r="N16" s="27">
        <v>-36.42</v>
      </c>
      <c r="O16" s="27">
        <v>-26.74</v>
      </c>
      <c r="P16" s="29">
        <v>-38.01</v>
      </c>
      <c r="Q16" s="29">
        <v>-30.83</v>
      </c>
      <c r="R16" s="29">
        <v>-32.25</v>
      </c>
      <c r="S16" s="29">
        <v>-29.03</v>
      </c>
      <c r="T16" s="29">
        <v>-25.89</v>
      </c>
      <c r="U16" s="29"/>
      <c r="V16" s="29">
        <v>-27.98</v>
      </c>
      <c r="W16" s="29">
        <v>-30.31</v>
      </c>
      <c r="X16" s="29">
        <v>-28.81</v>
      </c>
    </row>
    <row r="17" spans="1:24">
      <c r="A17" s="32" t="s">
        <v>478</v>
      </c>
      <c r="B17" t="s">
        <v>475</v>
      </c>
      <c r="C17" s="21"/>
      <c r="D17" s="22">
        <f t="shared" si="0"/>
        <v>12.528333333333331</v>
      </c>
      <c r="E17" s="23">
        <f t="shared" si="1"/>
        <v>-4.5016666666666687</v>
      </c>
      <c r="F17" s="23">
        <f t="shared" si="2"/>
        <v>-5.5816666666666706</v>
      </c>
      <c r="G17" s="23">
        <f t="shared" si="3"/>
        <v>-1.1716666666666704</v>
      </c>
      <c r="H17" s="23"/>
      <c r="I17" s="23">
        <f t="shared" si="4"/>
        <v>-3.1516666666666708</v>
      </c>
      <c r="J17" s="24">
        <f t="shared" si="5"/>
        <v>1.8783333333333303</v>
      </c>
      <c r="K17" s="25">
        <f t="shared" si="6"/>
        <v>-20.28833333333333</v>
      </c>
      <c r="L17" s="26">
        <v>-8.34</v>
      </c>
      <c r="M17" s="27">
        <v>-2.41</v>
      </c>
      <c r="N17" s="27">
        <v>-7.76</v>
      </c>
      <c r="O17" s="27">
        <v>-19.670000000000002</v>
      </c>
      <c r="P17" s="29">
        <v>-24.79</v>
      </c>
      <c r="Q17" s="29">
        <v>-25.87</v>
      </c>
      <c r="R17" s="29">
        <v>-21.46</v>
      </c>
      <c r="S17" s="29">
        <v>-13.62</v>
      </c>
      <c r="T17" s="29">
        <v>-11.85</v>
      </c>
      <c r="U17" s="29"/>
      <c r="V17" s="29">
        <v>-9.69</v>
      </c>
      <c r="W17" s="29">
        <v>-23.44</v>
      </c>
      <c r="X17" s="29">
        <v>-18.41</v>
      </c>
    </row>
    <row r="18" spans="1:24">
      <c r="A18" s="32" t="s">
        <v>479</v>
      </c>
      <c r="B18" t="s">
        <v>475</v>
      </c>
      <c r="C18" s="21"/>
      <c r="D18" s="22">
        <f t="shared" si="0"/>
        <v>11.030000000000001</v>
      </c>
      <c r="E18" s="23">
        <f t="shared" si="1"/>
        <v>-3.5499999999999972</v>
      </c>
      <c r="F18" s="23">
        <f t="shared" si="2"/>
        <v>-3.0399999999999991</v>
      </c>
      <c r="G18" s="23">
        <f t="shared" si="3"/>
        <v>-5.1999999999999993</v>
      </c>
      <c r="H18" s="23"/>
      <c r="I18" s="23">
        <f t="shared" si="4"/>
        <v>-1.2099999999999973</v>
      </c>
      <c r="J18" s="24">
        <f t="shared" si="5"/>
        <v>1.9700000000000024</v>
      </c>
      <c r="K18" s="25">
        <f t="shared" si="6"/>
        <v>-23.330000000000002</v>
      </c>
      <c r="L18" s="26">
        <v>-1.0900000000000001</v>
      </c>
      <c r="M18" s="27">
        <v>-2.46</v>
      </c>
      <c r="N18" s="27">
        <v>-12.3</v>
      </c>
      <c r="O18" s="27">
        <v>-23.23</v>
      </c>
      <c r="P18" s="29">
        <v>-26.88</v>
      </c>
      <c r="Q18" s="29">
        <v>-26.37</v>
      </c>
      <c r="R18" s="29">
        <v>-28.53</v>
      </c>
      <c r="S18" s="29">
        <v>-16.18</v>
      </c>
      <c r="T18" s="29">
        <v>-15.38</v>
      </c>
      <c r="U18" s="29"/>
      <c r="V18" s="29">
        <v>-11.04</v>
      </c>
      <c r="W18" s="29">
        <v>-24.54</v>
      </c>
      <c r="X18" s="29">
        <v>-21.36</v>
      </c>
    </row>
    <row r="19" spans="1:24">
      <c r="A19" s="32" t="s">
        <v>480</v>
      </c>
      <c r="B19" t="s">
        <v>475</v>
      </c>
      <c r="C19" s="21"/>
      <c r="D19" s="22">
        <f t="shared" si="0"/>
        <v>10.324999999999996</v>
      </c>
      <c r="E19" s="23">
        <f t="shared" si="1"/>
        <v>-4.4250000000000043</v>
      </c>
      <c r="F19" s="23">
        <f t="shared" si="2"/>
        <v>-6.0350000000000037</v>
      </c>
      <c r="G19" s="23">
        <f t="shared" si="3"/>
        <v>0.12499999999999645</v>
      </c>
      <c r="H19" s="23"/>
      <c r="I19" s="23">
        <f t="shared" si="4"/>
        <v>-2.1250000000000036</v>
      </c>
      <c r="J19" s="24">
        <f t="shared" si="5"/>
        <v>2.1349999999999945</v>
      </c>
      <c r="K19" s="25">
        <f t="shared" si="6"/>
        <v>-25.664999999999996</v>
      </c>
      <c r="L19" s="26">
        <v>-15.69</v>
      </c>
      <c r="M19" s="27">
        <v>-9.9499999999999993</v>
      </c>
      <c r="N19" s="27">
        <v>-15.34</v>
      </c>
      <c r="O19" s="27">
        <v>-26.26</v>
      </c>
      <c r="P19" s="29">
        <v>-30.09</v>
      </c>
      <c r="Q19" s="29">
        <v>-31.7</v>
      </c>
      <c r="R19" s="29">
        <v>-25.54</v>
      </c>
      <c r="S19" s="29">
        <v>-21.35</v>
      </c>
      <c r="T19" s="29">
        <v>-22.64</v>
      </c>
      <c r="U19" s="29"/>
      <c r="V19" s="29">
        <v>-21.52</v>
      </c>
      <c r="W19" s="29">
        <v>-27.79</v>
      </c>
      <c r="X19" s="29">
        <v>-23.53</v>
      </c>
    </row>
    <row r="20" spans="1:24">
      <c r="A20" s="32" t="s">
        <v>481</v>
      </c>
      <c r="B20" t="s">
        <v>424</v>
      </c>
      <c r="C20" s="21" t="s">
        <v>463</v>
      </c>
      <c r="D20" s="22">
        <f t="shared" si="0"/>
        <v>9.568333333333328</v>
      </c>
      <c r="E20" s="23">
        <f t="shared" si="1"/>
        <v>-3.1616666666666724</v>
      </c>
      <c r="F20" s="23">
        <f t="shared" si="2"/>
        <v>-5.0516666666666694</v>
      </c>
      <c r="G20" s="23">
        <f t="shared" si="3"/>
        <v>-2.6016666666666737</v>
      </c>
      <c r="H20" s="23"/>
      <c r="I20" s="23">
        <f t="shared" si="4"/>
        <v>-2.2416666666666707</v>
      </c>
      <c r="J20" s="24">
        <f t="shared" si="5"/>
        <v>3.4883333333333297</v>
      </c>
      <c r="K20" s="25">
        <f t="shared" si="6"/>
        <v>-27.318333333333328</v>
      </c>
      <c r="L20" s="28">
        <v>-13.33</v>
      </c>
      <c r="M20" s="29">
        <v>-11.16</v>
      </c>
      <c r="N20" s="29">
        <v>-17.75</v>
      </c>
      <c r="O20" s="29">
        <v>-9.16</v>
      </c>
      <c r="P20" s="29">
        <v>-30.48</v>
      </c>
      <c r="Q20" s="29">
        <v>-32.369999999999997</v>
      </c>
      <c r="R20" s="29">
        <v>-29.92</v>
      </c>
      <c r="S20" s="29">
        <v>-21.37</v>
      </c>
      <c r="T20" s="29">
        <v>-16.760000000000002</v>
      </c>
      <c r="U20" s="29"/>
      <c r="V20" s="29">
        <v>-19.510000000000002</v>
      </c>
      <c r="W20" s="29">
        <v>-29.56</v>
      </c>
      <c r="X20" s="29">
        <v>-23.83</v>
      </c>
    </row>
    <row r="21" spans="1:24">
      <c r="A21" s="32" t="s">
        <v>482</v>
      </c>
      <c r="B21" t="s">
        <v>424</v>
      </c>
      <c r="C21" s="21" t="s">
        <v>463</v>
      </c>
      <c r="D21" s="22">
        <f t="shared" si="0"/>
        <v>8.9983333333333331</v>
      </c>
      <c r="E21" s="23">
        <f t="shared" si="1"/>
        <v>-0.16166666666666529</v>
      </c>
      <c r="F21" s="23">
        <f t="shared" si="2"/>
        <v>-4.5116666666666667</v>
      </c>
      <c r="G21" s="23">
        <f t="shared" si="3"/>
        <v>-1.3516666666666666</v>
      </c>
      <c r="H21" s="23"/>
      <c r="I21" s="23">
        <f t="shared" si="4"/>
        <v>-5.1916666666666664</v>
      </c>
      <c r="J21" s="24">
        <f t="shared" si="5"/>
        <v>2.2183333333333337</v>
      </c>
      <c r="K21" s="25">
        <f t="shared" si="6"/>
        <v>-22.378333333333334</v>
      </c>
      <c r="L21" s="28">
        <v>-14.31</v>
      </c>
      <c r="M21" s="29">
        <v>-6.04</v>
      </c>
      <c r="N21" s="29">
        <v>-13.38</v>
      </c>
      <c r="O21" s="29">
        <v>-19.510000000000002</v>
      </c>
      <c r="P21" s="29">
        <v>-22.54</v>
      </c>
      <c r="Q21" s="29">
        <v>-26.89</v>
      </c>
      <c r="R21" s="29">
        <v>-23.73</v>
      </c>
      <c r="S21" s="29">
        <v>-18.71</v>
      </c>
      <c r="T21" s="29">
        <v>-16.82</v>
      </c>
      <c r="U21" s="29"/>
      <c r="V21" s="29">
        <v>-21.67</v>
      </c>
      <c r="W21" s="29">
        <v>-27.57</v>
      </c>
      <c r="X21" s="29">
        <v>-20.16</v>
      </c>
    </row>
    <row r="22" spans="1:24">
      <c r="A22" s="32" t="s">
        <v>483</v>
      </c>
      <c r="B22" s="3" t="s">
        <v>424</v>
      </c>
      <c r="C22" s="21" t="s">
        <v>463</v>
      </c>
      <c r="D22" s="22">
        <f t="shared" si="0"/>
        <v>2.8616666666666646</v>
      </c>
      <c r="E22" s="23">
        <f t="shared" si="1"/>
        <v>-2.2183333333333373</v>
      </c>
      <c r="F22" s="23">
        <f t="shared" si="2"/>
        <v>-2.4483333333333377</v>
      </c>
      <c r="G22" s="23">
        <f t="shared" si="3"/>
        <v>-1.2483333333333348</v>
      </c>
      <c r="H22" s="23"/>
      <c r="I22" s="23">
        <f t="shared" si="4"/>
        <v>-0.66833333333333655</v>
      </c>
      <c r="J22" s="24">
        <f t="shared" si="5"/>
        <v>3.721666666666664</v>
      </c>
      <c r="K22" s="25">
        <f t="shared" si="6"/>
        <v>-26.971666666666664</v>
      </c>
      <c r="L22" s="28">
        <v>-25.25</v>
      </c>
      <c r="M22" s="29">
        <v>-17.27</v>
      </c>
      <c r="N22" s="29">
        <v>-24.11</v>
      </c>
      <c r="O22" s="29">
        <v>-18.88</v>
      </c>
      <c r="P22" s="29">
        <v>-29.19</v>
      </c>
      <c r="Q22" s="29">
        <v>-29.42</v>
      </c>
      <c r="R22" s="29">
        <v>-28.22</v>
      </c>
      <c r="S22" s="29">
        <v>-23.91</v>
      </c>
      <c r="T22" s="29">
        <v>-23.5</v>
      </c>
      <c r="U22" s="29"/>
      <c r="V22" s="29">
        <v>-25.7</v>
      </c>
      <c r="W22" s="29">
        <v>-27.64</v>
      </c>
      <c r="X22" s="29">
        <v>-23.25</v>
      </c>
    </row>
    <row r="23" spans="1:24">
      <c r="A23" s="32" t="s">
        <v>484</v>
      </c>
      <c r="B23" t="s">
        <v>424</v>
      </c>
      <c r="D23" s="22">
        <f t="shared" si="0"/>
        <v>10.327999999999994</v>
      </c>
      <c r="E23" s="23">
        <f t="shared" si="1"/>
        <v>-3.4520000000000053</v>
      </c>
      <c r="F23" s="23">
        <f t="shared" si="2"/>
        <v>-4.4620000000000068</v>
      </c>
      <c r="G23" s="23">
        <f t="shared" si="3"/>
        <v>-1.9720000000000049</v>
      </c>
      <c r="H23" s="23"/>
      <c r="I23" s="23">
        <f t="shared" si="4"/>
        <v>-0.44200000000000728</v>
      </c>
      <c r="J23" s="24" t="e">
        <f t="shared" si="5"/>
        <v>#VALUE!</v>
      </c>
      <c r="K23" s="25">
        <f t="shared" si="6"/>
        <v>-26.317999999999994</v>
      </c>
      <c r="L23" s="28">
        <v>-18.23</v>
      </c>
      <c r="M23" s="29">
        <v>-7.28</v>
      </c>
      <c r="N23" s="29">
        <v>-15.99</v>
      </c>
      <c r="O23" s="29">
        <v>-11.21</v>
      </c>
      <c r="P23" s="29">
        <v>-29.77</v>
      </c>
      <c r="Q23" s="29">
        <v>-30.78</v>
      </c>
      <c r="R23" s="29">
        <v>-28.29</v>
      </c>
      <c r="S23" s="29">
        <v>-20.47</v>
      </c>
      <c r="T23" s="29">
        <v>-18.489999999999998</v>
      </c>
      <c r="U23" s="29"/>
      <c r="V23" s="29">
        <v>-20.03</v>
      </c>
      <c r="W23" s="29">
        <v>-26.76</v>
      </c>
      <c r="X23" s="29" t="s">
        <v>485</v>
      </c>
    </row>
    <row r="24" spans="1:24">
      <c r="A24" s="32" t="s">
        <v>486</v>
      </c>
      <c r="B24" t="s">
        <v>424</v>
      </c>
      <c r="D24" s="22">
        <f t="shared" si="0"/>
        <v>5.0800000000000125</v>
      </c>
      <c r="E24" s="23">
        <f t="shared" si="1"/>
        <v>-1.4499999999999886</v>
      </c>
      <c r="F24" s="23">
        <f t="shared" si="2"/>
        <v>-2.1999999999999886</v>
      </c>
      <c r="G24" s="23">
        <f t="shared" si="3"/>
        <v>3.8300000000000125</v>
      </c>
      <c r="H24" s="23"/>
      <c r="I24" s="23">
        <f t="shared" si="4"/>
        <v>-5.2599999999999909</v>
      </c>
      <c r="J24" s="24" t="e">
        <f t="shared" si="5"/>
        <v>#VALUE!</v>
      </c>
      <c r="K24" s="25">
        <f t="shared" si="6"/>
        <v>-68.27000000000001</v>
      </c>
      <c r="L24" s="28">
        <v>-52.72</v>
      </c>
      <c r="M24" s="29">
        <v>-25.75</v>
      </c>
      <c r="N24" s="29">
        <v>-63.19</v>
      </c>
      <c r="O24" s="29">
        <v>-61.58</v>
      </c>
      <c r="P24" s="29">
        <v>-69.72</v>
      </c>
      <c r="Q24" s="29">
        <v>-70.47</v>
      </c>
      <c r="R24" s="29">
        <v>-64.44</v>
      </c>
      <c r="S24" s="29">
        <v>-64.31</v>
      </c>
      <c r="T24" s="29">
        <v>-54.18</v>
      </c>
      <c r="U24" s="29"/>
      <c r="V24" s="29">
        <v>-60.93</v>
      </c>
      <c r="W24" s="29">
        <v>-73.53</v>
      </c>
      <c r="X24" s="29" t="s">
        <v>485</v>
      </c>
    </row>
    <row r="25" spans="1:24">
      <c r="A25" s="32" t="s">
        <v>487</v>
      </c>
      <c r="B25" t="s">
        <v>424</v>
      </c>
      <c r="D25" s="22">
        <f t="shared" si="0"/>
        <v>1.1180000000000021</v>
      </c>
      <c r="E25" s="23">
        <f t="shared" si="1"/>
        <v>-2.6119999999999983</v>
      </c>
      <c r="F25" s="23">
        <f t="shared" si="2"/>
        <v>-0.50199999999999889</v>
      </c>
      <c r="G25" s="23">
        <f t="shared" si="3"/>
        <v>4.1080000000000005</v>
      </c>
      <c r="H25" s="23"/>
      <c r="I25" s="23">
        <f t="shared" si="4"/>
        <v>-2.1119999999999983</v>
      </c>
      <c r="J25" s="24" t="e">
        <f t="shared" si="5"/>
        <v>#VALUE!</v>
      </c>
      <c r="K25" s="25">
        <f t="shared" si="6"/>
        <v>-26.818000000000001</v>
      </c>
      <c r="L25" s="28">
        <v>-28.36</v>
      </c>
      <c r="M25" s="29">
        <v>-32.78</v>
      </c>
      <c r="N25" s="29">
        <v>-25.7</v>
      </c>
      <c r="O25" s="29">
        <v>-33.24</v>
      </c>
      <c r="P25" s="29">
        <v>-29.43</v>
      </c>
      <c r="Q25" s="29">
        <v>-27.32</v>
      </c>
      <c r="R25" s="29">
        <v>-22.71</v>
      </c>
      <c r="S25" s="29">
        <v>-24.41</v>
      </c>
      <c r="T25" s="29">
        <v>-28.1</v>
      </c>
      <c r="U25" s="29"/>
      <c r="V25" s="29">
        <v>-28.68</v>
      </c>
      <c r="W25" s="29">
        <v>-28.93</v>
      </c>
      <c r="X25" s="29" t="s">
        <v>485</v>
      </c>
    </row>
    <row r="26" spans="1:24">
      <c r="A26" s="3" t="s">
        <v>488</v>
      </c>
      <c r="B26" t="s">
        <v>489</v>
      </c>
      <c r="D26" s="22">
        <f t="shared" si="0"/>
        <v>2.5</v>
      </c>
      <c r="E26" s="23">
        <f t="shared" si="1"/>
        <v>-3.5799999999999983</v>
      </c>
      <c r="F26" s="23">
        <f t="shared" si="2"/>
        <v>-5.2800000000000011</v>
      </c>
      <c r="G26" s="23">
        <f t="shared" si="3"/>
        <v>6.2100000000000009</v>
      </c>
      <c r="H26" s="23"/>
      <c r="I26" s="23">
        <f t="shared" si="4"/>
        <v>0.14999999999999858</v>
      </c>
      <c r="J26" s="24" t="e">
        <f t="shared" si="5"/>
        <v>#VALUE!</v>
      </c>
      <c r="K26" s="25">
        <f t="shared" si="6"/>
        <v>-32.64</v>
      </c>
      <c r="L26" s="28">
        <v>-22.27</v>
      </c>
      <c r="M26" s="29">
        <v>-3.87</v>
      </c>
      <c r="N26" s="29">
        <v>-30.14</v>
      </c>
      <c r="O26" s="29">
        <v>-38.61</v>
      </c>
      <c r="P26" s="29">
        <v>-36.22</v>
      </c>
      <c r="Q26" s="29">
        <v>-37.92</v>
      </c>
      <c r="R26" s="29">
        <v>-26.43</v>
      </c>
      <c r="S26" s="29">
        <v>-26.24</v>
      </c>
      <c r="T26" s="29">
        <v>-23.25</v>
      </c>
      <c r="U26" s="29"/>
      <c r="V26" s="29">
        <v>-23.25</v>
      </c>
      <c r="W26" s="29">
        <v>-32.49</v>
      </c>
      <c r="X26" s="29" t="s">
        <v>485</v>
      </c>
    </row>
    <row r="27" spans="1:24">
      <c r="A27" s="3" t="s">
        <v>490</v>
      </c>
      <c r="B27" t="s">
        <v>489</v>
      </c>
      <c r="D27" s="22">
        <f t="shared" si="0"/>
        <v>8.9924999999999962</v>
      </c>
      <c r="E27" s="23">
        <f t="shared" si="1"/>
        <v>-15.407500000000006</v>
      </c>
      <c r="F27" s="23">
        <f t="shared" si="2"/>
        <v>-1.9975000000000023</v>
      </c>
      <c r="G27" s="23">
        <f t="shared" si="3"/>
        <v>8.4124999999999979</v>
      </c>
      <c r="H27" s="23"/>
      <c r="I27" s="23" t="e">
        <f t="shared" si="4"/>
        <v>#VALUE!</v>
      </c>
      <c r="J27" s="24" t="e">
        <f t="shared" si="5"/>
        <v>#VALUE!</v>
      </c>
      <c r="K27" s="25">
        <f t="shared" si="6"/>
        <v>-31.042499999999997</v>
      </c>
      <c r="L27" s="28">
        <v>-22.68</v>
      </c>
      <c r="M27" s="29">
        <v>-6.72</v>
      </c>
      <c r="N27" s="29">
        <v>-22.05</v>
      </c>
      <c r="O27" s="29">
        <v>-19.73</v>
      </c>
      <c r="P27" s="29">
        <v>-46.45</v>
      </c>
      <c r="Q27" s="29">
        <v>-33.04</v>
      </c>
      <c r="R27" s="29">
        <v>-22.63</v>
      </c>
      <c r="S27" s="29">
        <v>-24.36</v>
      </c>
      <c r="T27" s="29">
        <v>-25.49</v>
      </c>
      <c r="U27" s="29"/>
      <c r="V27" s="29">
        <v>-24.8</v>
      </c>
      <c r="W27" s="29" t="s">
        <v>485</v>
      </c>
      <c r="X27" s="29" t="s">
        <v>485</v>
      </c>
    </row>
    <row r="28" spans="1:24">
      <c r="A28" s="3" t="s">
        <v>491</v>
      </c>
      <c r="B28" t="s">
        <v>489</v>
      </c>
      <c r="C28" s="21"/>
      <c r="D28" s="22">
        <f t="shared" si="0"/>
        <v>0.98000000000000398</v>
      </c>
      <c r="E28" s="23">
        <f t="shared" si="1"/>
        <v>-13.179999999999996</v>
      </c>
      <c r="F28" s="23">
        <f t="shared" si="2"/>
        <v>-18.579999999999995</v>
      </c>
      <c r="G28" s="23">
        <f t="shared" si="3"/>
        <v>-6.0699999999999967</v>
      </c>
      <c r="H28" s="23"/>
      <c r="I28" s="23">
        <f t="shared" si="4"/>
        <v>46.790000000000006</v>
      </c>
      <c r="J28" s="24">
        <f t="shared" si="5"/>
        <v>-9.9399999999999977</v>
      </c>
      <c r="K28" s="25">
        <f t="shared" si="6"/>
        <v>-17.290000000000003</v>
      </c>
      <c r="L28" s="28">
        <v>-18.12</v>
      </c>
      <c r="M28" s="29">
        <v>0.32</v>
      </c>
      <c r="N28" s="29">
        <v>-16.309999999999999</v>
      </c>
      <c r="O28" s="29">
        <v>-8.56</v>
      </c>
      <c r="P28" s="29">
        <v>-30.47</v>
      </c>
      <c r="Q28" s="29">
        <v>-35.869999999999997</v>
      </c>
      <c r="R28" s="29">
        <v>-23.36</v>
      </c>
      <c r="S28" s="29">
        <v>-24.27</v>
      </c>
      <c r="T28" s="29">
        <v>-18.489999999999998</v>
      </c>
      <c r="U28" s="29"/>
      <c r="V28" s="29">
        <v>-22.29</v>
      </c>
      <c r="W28" s="29">
        <v>29.5</v>
      </c>
      <c r="X28" s="29">
        <v>-27.23</v>
      </c>
    </row>
    <row r="29" spans="1:24">
      <c r="A29" s="32" t="s">
        <v>492</v>
      </c>
      <c r="B29" t="s">
        <v>424</v>
      </c>
      <c r="D29" s="22">
        <f t="shared" si="0"/>
        <v>6.2679999999999998</v>
      </c>
      <c r="E29" s="23">
        <f t="shared" si="1"/>
        <v>-9.7219999999999978</v>
      </c>
      <c r="F29" s="23">
        <f t="shared" si="2"/>
        <v>-5.9720000000000004</v>
      </c>
      <c r="G29" s="23">
        <f t="shared" si="3"/>
        <v>19.038</v>
      </c>
      <c r="H29" s="23"/>
      <c r="I29" s="23">
        <f t="shared" si="4"/>
        <v>-9.6119999999999983</v>
      </c>
      <c r="J29" s="24" t="e">
        <f t="shared" si="5"/>
        <v>#VALUE!</v>
      </c>
      <c r="K29" s="25">
        <f t="shared" si="6"/>
        <v>-7.4279999999999999</v>
      </c>
      <c r="L29" s="28">
        <v>-4.4800000000000004</v>
      </c>
      <c r="M29" s="29">
        <v>-1.06</v>
      </c>
      <c r="N29" s="29">
        <v>-1.1599999999999999</v>
      </c>
      <c r="O29" s="29">
        <v>-2.52</v>
      </c>
      <c r="P29" s="29">
        <v>-17.149999999999999</v>
      </c>
      <c r="Q29" s="29">
        <v>-13.4</v>
      </c>
      <c r="R29" s="29">
        <v>11.61</v>
      </c>
      <c r="S29" s="29">
        <v>-10.71</v>
      </c>
      <c r="T29" s="29">
        <v>-5.96</v>
      </c>
      <c r="U29" s="29"/>
      <c r="V29" s="29">
        <v>-13.31</v>
      </c>
      <c r="W29" s="29">
        <v>-17.04</v>
      </c>
      <c r="X29" s="29" t="s">
        <v>485</v>
      </c>
    </row>
    <row r="30" spans="1:24">
      <c r="A30" s="32" t="s">
        <v>493</v>
      </c>
      <c r="B30" t="s">
        <v>424</v>
      </c>
      <c r="D30" s="22">
        <f t="shared" si="0"/>
        <v>2.67</v>
      </c>
      <c r="E30" s="23">
        <f t="shared" si="1"/>
        <v>-11.97</v>
      </c>
      <c r="F30" s="23">
        <f t="shared" si="2"/>
        <v>-14.540000000000001</v>
      </c>
      <c r="G30" s="23">
        <f t="shared" si="3"/>
        <v>33.15</v>
      </c>
      <c r="H30" s="23"/>
      <c r="I30" s="23">
        <f t="shared" si="4"/>
        <v>-9.31</v>
      </c>
      <c r="J30" s="24" t="e">
        <f t="shared" si="5"/>
        <v>#VALUE!</v>
      </c>
      <c r="K30" s="25">
        <f t="shared" si="6"/>
        <v>-13.709999999999999</v>
      </c>
      <c r="L30" s="28">
        <v>-13.06</v>
      </c>
      <c r="M30" s="29">
        <v>-4.6100000000000003</v>
      </c>
      <c r="N30" s="29">
        <v>-11.04</v>
      </c>
      <c r="O30" s="29" t="s">
        <v>485</v>
      </c>
      <c r="P30" s="29">
        <v>-25.68</v>
      </c>
      <c r="Q30" s="29">
        <v>-28.25</v>
      </c>
      <c r="R30" s="29">
        <v>19.440000000000001</v>
      </c>
      <c r="S30" s="29">
        <v>-14.5</v>
      </c>
      <c r="T30" s="29">
        <v>-11.84</v>
      </c>
      <c r="U30" s="29"/>
      <c r="V30" s="29">
        <v>-19.510000000000002</v>
      </c>
      <c r="W30" s="29">
        <v>-23.02</v>
      </c>
      <c r="X30" s="29" t="s">
        <v>485</v>
      </c>
    </row>
    <row r="31" spans="1:24">
      <c r="A31" s="32" t="s">
        <v>494</v>
      </c>
      <c r="B31" t="s">
        <v>424</v>
      </c>
      <c r="D31" s="22">
        <f t="shared" si="0"/>
        <v>11.232000000000001</v>
      </c>
      <c r="E31" s="23">
        <f t="shared" si="1"/>
        <v>-1.3780000000000001</v>
      </c>
      <c r="F31" s="23">
        <f t="shared" si="2"/>
        <v>-6.7979999999999983</v>
      </c>
      <c r="G31" s="23">
        <f t="shared" si="3"/>
        <v>0.32200000000000273</v>
      </c>
      <c r="H31" s="23"/>
      <c r="I31" s="23">
        <f t="shared" si="4"/>
        <v>-3.3780000000000001</v>
      </c>
      <c r="J31" s="24" t="e">
        <f t="shared" si="5"/>
        <v>#VALUE!</v>
      </c>
      <c r="K31" s="25">
        <f t="shared" si="6"/>
        <v>-17.382000000000001</v>
      </c>
      <c r="L31" s="28">
        <v>-5.88</v>
      </c>
      <c r="M31" s="29">
        <v>4.57</v>
      </c>
      <c r="N31" s="29">
        <v>-6.15</v>
      </c>
      <c r="O31" s="29">
        <v>-3.88</v>
      </c>
      <c r="P31" s="29">
        <v>-18.760000000000002</v>
      </c>
      <c r="Q31" s="29">
        <v>-24.18</v>
      </c>
      <c r="R31" s="29">
        <v>-17.059999999999999</v>
      </c>
      <c r="S31" s="29">
        <v>-12.84</v>
      </c>
      <c r="T31" s="29">
        <v>-7.82</v>
      </c>
      <c r="U31" s="29"/>
      <c r="V31" s="29">
        <v>-21.43</v>
      </c>
      <c r="W31" s="29">
        <v>-20.76</v>
      </c>
      <c r="X31" s="29" t="s">
        <v>485</v>
      </c>
    </row>
    <row r="32" spans="1:24">
      <c r="B32" s="33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2:24">
      <c r="B33" s="33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2:24">
      <c r="B34" s="33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2:24"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2:24"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2:24"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2:24"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2:24"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2:24"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2:24"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</sheetData>
  <mergeCells count="2">
    <mergeCell ref="D1:J1"/>
    <mergeCell ref="L1:X1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0"/>
  <sheetViews>
    <sheetView workbookViewId="0">
      <selection activeCell="A2" sqref="A2:H11"/>
    </sheetView>
  </sheetViews>
  <sheetFormatPr defaultRowHeight="15.75"/>
  <cols>
    <col min="1" max="1" width="18.125" bestFit="1" customWidth="1"/>
  </cols>
  <sheetData>
    <row r="1" spans="1:8">
      <c r="D1" t="s">
        <v>46</v>
      </c>
      <c r="E1" t="s">
        <v>47</v>
      </c>
      <c r="F1" t="s">
        <v>49</v>
      </c>
      <c r="G1" t="s">
        <v>50</v>
      </c>
      <c r="H1" t="s">
        <v>52</v>
      </c>
    </row>
    <row r="2" spans="1:8">
      <c r="A2" s="21" t="s">
        <v>515</v>
      </c>
      <c r="B2" t="s">
        <v>525</v>
      </c>
      <c r="C2" s="21" t="s">
        <v>463</v>
      </c>
      <c r="D2" s="35">
        <v>-26.5</v>
      </c>
      <c r="E2" s="35">
        <v>-22.3</v>
      </c>
      <c r="F2" s="35">
        <v>-29.5</v>
      </c>
      <c r="G2" s="35">
        <v>-18.2</v>
      </c>
      <c r="H2" s="35">
        <v>-27.8</v>
      </c>
    </row>
    <row r="3" spans="1:8">
      <c r="A3" s="21" t="s">
        <v>516</v>
      </c>
      <c r="B3" t="s">
        <v>526</v>
      </c>
      <c r="C3" s="21" t="s">
        <v>463</v>
      </c>
      <c r="D3" s="35">
        <v>-26.2</v>
      </c>
      <c r="E3" s="35">
        <v>-23.8</v>
      </c>
      <c r="F3" s="35">
        <v>-29.2</v>
      </c>
      <c r="G3" s="35">
        <v>-18.399999999999999</v>
      </c>
      <c r="H3" s="35">
        <v>-26.8</v>
      </c>
    </row>
    <row r="4" spans="1:8">
      <c r="A4" s="21" t="s">
        <v>517</v>
      </c>
      <c r="B4" t="s">
        <v>527</v>
      </c>
      <c r="C4" s="21" t="s">
        <v>463</v>
      </c>
      <c r="D4" s="35">
        <v>-24.5</v>
      </c>
      <c r="E4" s="35">
        <v>-22.1</v>
      </c>
      <c r="F4" s="35">
        <v>-26.2</v>
      </c>
      <c r="G4" s="35">
        <v>-22.1</v>
      </c>
      <c r="H4" s="35">
        <v>-25.6</v>
      </c>
    </row>
    <row r="5" spans="1:8">
      <c r="A5" s="21" t="s">
        <v>518</v>
      </c>
      <c r="B5" t="s">
        <v>528</v>
      </c>
      <c r="C5" s="21" t="s">
        <v>463</v>
      </c>
      <c r="D5" s="35">
        <v>-22.3</v>
      </c>
      <c r="E5" s="35">
        <v>-21.1</v>
      </c>
      <c r="F5" s="35">
        <v>-22.4</v>
      </c>
      <c r="G5" s="35">
        <v>-21</v>
      </c>
      <c r="H5" s="35">
        <v>-26.3</v>
      </c>
    </row>
    <row r="6" spans="1:8">
      <c r="A6" s="21" t="s">
        <v>519</v>
      </c>
      <c r="B6" t="s">
        <v>529</v>
      </c>
      <c r="C6" s="21" t="s">
        <v>463</v>
      </c>
      <c r="D6" s="35">
        <v>-14.1</v>
      </c>
      <c r="E6" s="35">
        <v>-16.399999999999999</v>
      </c>
      <c r="F6" s="35">
        <v>-17.399999999999999</v>
      </c>
      <c r="G6" s="35">
        <v>-18.2</v>
      </c>
      <c r="H6" s="35">
        <v>-14.6</v>
      </c>
    </row>
    <row r="7" spans="1:8">
      <c r="A7" s="21" t="s">
        <v>520</v>
      </c>
      <c r="B7" t="s">
        <v>530</v>
      </c>
      <c r="C7" s="21" t="s">
        <v>463</v>
      </c>
      <c r="D7" s="35">
        <v>-12.9</v>
      </c>
      <c r="E7" s="35">
        <v>-10.1</v>
      </c>
      <c r="F7" s="35">
        <v>-19</v>
      </c>
      <c r="G7" s="35">
        <v>-10.1</v>
      </c>
      <c r="H7" s="35">
        <v>-16</v>
      </c>
    </row>
    <row r="8" spans="1:8">
      <c r="A8" s="21" t="s">
        <v>521</v>
      </c>
      <c r="B8" t="s">
        <v>531</v>
      </c>
      <c r="C8" s="21" t="s">
        <v>463</v>
      </c>
      <c r="D8" s="35">
        <v>-14</v>
      </c>
      <c r="E8" s="35">
        <v>-11.5</v>
      </c>
      <c r="F8" s="35">
        <v>-15.5</v>
      </c>
      <c r="G8" s="35">
        <v>-11.5</v>
      </c>
      <c r="H8" s="35">
        <v>-13.6</v>
      </c>
    </row>
    <row r="9" spans="1:8">
      <c r="A9" s="21" t="s">
        <v>522</v>
      </c>
      <c r="B9" t="s">
        <v>532</v>
      </c>
      <c r="C9" s="21" t="s">
        <v>463</v>
      </c>
      <c r="D9" s="35">
        <v>-30.1</v>
      </c>
      <c r="E9" s="35">
        <v>-27.3</v>
      </c>
      <c r="F9" s="35">
        <v>-31.9</v>
      </c>
      <c r="G9" s="35">
        <v>-33.4</v>
      </c>
      <c r="H9" s="35">
        <v>-30.4</v>
      </c>
    </row>
    <row r="10" spans="1:8">
      <c r="A10" s="21" t="s">
        <v>523</v>
      </c>
      <c r="B10" t="s">
        <v>533</v>
      </c>
      <c r="C10" s="21" t="s">
        <v>463</v>
      </c>
      <c r="D10" s="35">
        <v>-24.1</v>
      </c>
      <c r="E10" s="35">
        <v>-22.6</v>
      </c>
      <c r="F10" s="35">
        <v>-27.7</v>
      </c>
      <c r="G10" s="35">
        <v>-25.5</v>
      </c>
      <c r="H10" s="35">
        <v>-24</v>
      </c>
    </row>
    <row r="11" spans="1:8">
      <c r="A11" s="21" t="s">
        <v>524</v>
      </c>
      <c r="B11" t="s">
        <v>534</v>
      </c>
      <c r="C11" s="21" t="s">
        <v>463</v>
      </c>
      <c r="D11" s="35">
        <v>-26.7</v>
      </c>
      <c r="E11" s="35">
        <v>-25.6</v>
      </c>
      <c r="F11" s="35">
        <v>-28.9</v>
      </c>
      <c r="G11" s="35">
        <v>-25</v>
      </c>
      <c r="H11" s="35">
        <v>-26</v>
      </c>
    </row>
    <row r="18" spans="1:26">
      <c r="A18" s="10" t="s">
        <v>441</v>
      </c>
      <c r="B18" s="10"/>
      <c r="C18" s="72" t="s">
        <v>442</v>
      </c>
      <c r="D18" s="73"/>
      <c r="E18" s="73"/>
      <c r="F18" s="73"/>
      <c r="G18" s="73"/>
      <c r="H18" s="73"/>
      <c r="I18" s="74"/>
      <c r="J18" s="11" t="s">
        <v>443</v>
      </c>
      <c r="K18" s="72" t="s">
        <v>444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36"/>
    </row>
    <row r="19" spans="1:26" ht="16.5" thickBot="1">
      <c r="A19" s="13" t="s">
        <v>445</v>
      </c>
      <c r="B19" s="14" t="s">
        <v>447</v>
      </c>
      <c r="C19" s="15" t="s">
        <v>448</v>
      </c>
      <c r="D19" s="16" t="s">
        <v>449</v>
      </c>
      <c r="E19" s="16" t="s">
        <v>450</v>
      </c>
      <c r="F19" s="16" t="s">
        <v>451</v>
      </c>
      <c r="G19" s="16" t="s">
        <v>452</v>
      </c>
      <c r="H19" s="16" t="s">
        <v>453</v>
      </c>
      <c r="I19" s="17" t="s">
        <v>454</v>
      </c>
      <c r="J19" s="18" t="s">
        <v>455</v>
      </c>
      <c r="K19" s="19" t="s">
        <v>456</v>
      </c>
      <c r="L19" s="20" t="s">
        <v>457</v>
      </c>
      <c r="M19" s="20" t="s">
        <v>448</v>
      </c>
      <c r="N19" s="20" t="s">
        <v>458</v>
      </c>
      <c r="O19" s="20" t="s">
        <v>449</v>
      </c>
      <c r="P19" s="20" t="s">
        <v>450</v>
      </c>
      <c r="Q19" s="20" t="s">
        <v>451</v>
      </c>
      <c r="R19" s="20" t="s">
        <v>459</v>
      </c>
      <c r="S19" s="20" t="s">
        <v>460</v>
      </c>
      <c r="T19" s="20" t="s">
        <v>452</v>
      </c>
      <c r="U19" s="20" t="s">
        <v>461</v>
      </c>
      <c r="V19" s="20" t="s">
        <v>453</v>
      </c>
      <c r="W19" s="20" t="s">
        <v>454</v>
      </c>
      <c r="X19" s="37" t="s">
        <v>535</v>
      </c>
      <c r="Y19" s="38" t="s">
        <v>536</v>
      </c>
      <c r="Z19" s="38" t="s">
        <v>537</v>
      </c>
    </row>
    <row r="20" spans="1:26">
      <c r="A20" s="21" t="s">
        <v>538</v>
      </c>
      <c r="B20" s="21" t="s">
        <v>539</v>
      </c>
      <c r="C20" s="39">
        <f>M20-J20</f>
        <v>3.6285714285714263</v>
      </c>
      <c r="D20" s="40">
        <f>O20-J20</f>
        <v>-1.4714285714285715</v>
      </c>
      <c r="E20" s="40">
        <f>P20-J20</f>
        <v>-5.4714285714285751</v>
      </c>
      <c r="F20" s="40">
        <f>Q20-J20</f>
        <v>4.5285714285714285</v>
      </c>
      <c r="G20" s="40">
        <f>T20-J20</f>
        <v>2.0285714285714285</v>
      </c>
      <c r="H20" s="40">
        <f>V20-J20</f>
        <v>-2.8714285714285737</v>
      </c>
      <c r="I20" s="41">
        <f>W20-J20</f>
        <v>-0.37142857142857366</v>
      </c>
      <c r="J20" s="42">
        <f>AVERAGE(M20,O20,P20:Q20,T20,V20,W20)</f>
        <v>-26.728571428571428</v>
      </c>
      <c r="K20" s="43">
        <v>-24.7</v>
      </c>
      <c r="L20" s="35">
        <v>-31</v>
      </c>
      <c r="M20" s="35">
        <v>-23.1</v>
      </c>
      <c r="N20" s="35">
        <v>-15</v>
      </c>
      <c r="O20" s="35">
        <v>-28.2</v>
      </c>
      <c r="P20" s="35">
        <v>-32.200000000000003</v>
      </c>
      <c r="Q20" s="35">
        <v>-22.2</v>
      </c>
      <c r="R20" s="35">
        <v>-22.6</v>
      </c>
      <c r="S20" s="35">
        <v>-24.8</v>
      </c>
      <c r="T20" s="35">
        <v>-24.7</v>
      </c>
      <c r="U20" s="35">
        <v>-24.9</v>
      </c>
      <c r="V20" s="35">
        <v>-29.6</v>
      </c>
      <c r="W20" s="35">
        <v>-27.1</v>
      </c>
      <c r="X20" s="44">
        <f>AVERAGE(K20:W20)</f>
        <v>-25.392307692307693</v>
      </c>
      <c r="Y20" s="45">
        <f>S20-X20</f>
        <v>0.59230769230769198</v>
      </c>
      <c r="Z20" s="45">
        <f>Q20-S20</f>
        <v>2.6000000000000014</v>
      </c>
    </row>
    <row r="21" spans="1:26">
      <c r="A21" s="21" t="s">
        <v>540</v>
      </c>
      <c r="B21" s="21" t="s">
        <v>539</v>
      </c>
      <c r="C21" s="39">
        <f t="shared" ref="C21:C52" si="0">M21-J21</f>
        <v>5.3999999999999986</v>
      </c>
      <c r="D21" s="40">
        <f t="shared" ref="D21:D52" si="1">O21-J21</f>
        <v>-1.8000000000000007</v>
      </c>
      <c r="E21" s="40">
        <f t="shared" ref="E21:E52" si="2">P21-J21</f>
        <v>-4.8000000000000007</v>
      </c>
      <c r="F21" s="40">
        <f t="shared" ref="F21:F52" si="3">Q21-J21</f>
        <v>1.6999999999999993</v>
      </c>
      <c r="G21" s="40">
        <f t="shared" ref="G21:G52" si="4">T21-J21</f>
        <v>2.1999999999999993</v>
      </c>
      <c r="H21" s="40">
        <f t="shared" ref="H21:H52" si="5">V21-J21</f>
        <v>-2.5</v>
      </c>
      <c r="I21" s="41">
        <f t="shared" ref="I21:I52" si="6">W21-J21</f>
        <v>-0.19999999999999929</v>
      </c>
      <c r="J21" s="42">
        <f t="shared" ref="J21:J52" si="7">AVERAGE(M21,O21,P21:Q21,T21,V21,W21)</f>
        <v>-22</v>
      </c>
      <c r="K21" s="43">
        <v>-18.600000000000001</v>
      </c>
      <c r="L21" s="35">
        <v>-22.3</v>
      </c>
      <c r="M21" s="35">
        <v>-16.600000000000001</v>
      </c>
      <c r="N21" s="35">
        <v>-10</v>
      </c>
      <c r="O21" s="35">
        <v>-23.8</v>
      </c>
      <c r="P21" s="35">
        <v>-26.8</v>
      </c>
      <c r="Q21" s="35">
        <v>-20.3</v>
      </c>
      <c r="R21" s="35">
        <v>-18.3</v>
      </c>
      <c r="S21" s="35">
        <v>-18.899999999999999</v>
      </c>
      <c r="T21" s="35">
        <v>-19.8</v>
      </c>
      <c r="U21" s="35">
        <v>-18.7</v>
      </c>
      <c r="V21" s="35">
        <v>-24.5</v>
      </c>
      <c r="W21" s="35">
        <v>-22.2</v>
      </c>
      <c r="X21" s="44">
        <f t="shared" ref="X21:X52" si="8">AVERAGE(K21:W21)</f>
        <v>-20.061538461538461</v>
      </c>
      <c r="Y21" s="45">
        <f t="shared" ref="Y21:Y52" si="9">S21-X21</f>
        <v>1.1615384615384627</v>
      </c>
      <c r="Z21" s="45">
        <f t="shared" ref="Z21:Z52" si="10">Q21-S21</f>
        <v>-1.4000000000000021</v>
      </c>
    </row>
    <row r="22" spans="1:26">
      <c r="A22" s="21" t="s">
        <v>541</v>
      </c>
      <c r="B22" s="21" t="s">
        <v>539</v>
      </c>
      <c r="C22" s="39">
        <f t="shared" si="0"/>
        <v>6.071428571428573</v>
      </c>
      <c r="D22" s="40">
        <f t="shared" si="1"/>
        <v>-4.0285714285714249</v>
      </c>
      <c r="E22" s="40">
        <f t="shared" si="2"/>
        <v>-5.8285714285714292</v>
      </c>
      <c r="F22" s="40">
        <f t="shared" si="3"/>
        <v>1.4714285714285751</v>
      </c>
      <c r="G22" s="40">
        <f t="shared" si="4"/>
        <v>5.571428571428573</v>
      </c>
      <c r="H22" s="40">
        <f t="shared" si="5"/>
        <v>-2.3285714285714256</v>
      </c>
      <c r="I22" s="41">
        <f t="shared" si="6"/>
        <v>-0.92857142857142705</v>
      </c>
      <c r="J22" s="42">
        <f t="shared" si="7"/>
        <v>-29.371428571428574</v>
      </c>
      <c r="K22" s="43">
        <v>-30.5</v>
      </c>
      <c r="L22" s="35">
        <v>-36.5</v>
      </c>
      <c r="M22" s="35">
        <v>-23.3</v>
      </c>
      <c r="N22" s="35">
        <v>-22.4</v>
      </c>
      <c r="O22" s="35">
        <v>-33.4</v>
      </c>
      <c r="P22" s="35">
        <v>-35.200000000000003</v>
      </c>
      <c r="Q22" s="35">
        <v>-27.9</v>
      </c>
      <c r="R22" s="35">
        <v>-25.6</v>
      </c>
      <c r="S22" s="35">
        <v>-25</v>
      </c>
      <c r="T22" s="35">
        <v>-23.8</v>
      </c>
      <c r="U22" s="35">
        <v>-28.5</v>
      </c>
      <c r="V22" s="35">
        <v>-31.7</v>
      </c>
      <c r="W22" s="35">
        <v>-30.3</v>
      </c>
      <c r="X22" s="44">
        <f t="shared" si="8"/>
        <v>-28.776923076923079</v>
      </c>
      <c r="Y22" s="45">
        <f t="shared" si="9"/>
        <v>3.7769230769230795</v>
      </c>
      <c r="Z22" s="45">
        <f t="shared" si="10"/>
        <v>-2.8999999999999986</v>
      </c>
    </row>
    <row r="23" spans="1:26">
      <c r="A23" s="21" t="s">
        <v>542</v>
      </c>
      <c r="B23" s="21" t="s">
        <v>539</v>
      </c>
      <c r="C23" s="39">
        <f t="shared" si="0"/>
        <v>8.6142857142857103</v>
      </c>
      <c r="D23" s="40">
        <f t="shared" si="1"/>
        <v>-5.1857142857142868</v>
      </c>
      <c r="E23" s="40">
        <f t="shared" si="2"/>
        <v>-6.1857142857142868</v>
      </c>
      <c r="F23" s="40">
        <f t="shared" si="3"/>
        <v>3.414285714285711</v>
      </c>
      <c r="G23" s="40">
        <f t="shared" si="4"/>
        <v>3.8142857142857132</v>
      </c>
      <c r="H23" s="40">
        <f t="shared" si="5"/>
        <v>-4.4857142857142875</v>
      </c>
      <c r="I23" s="41">
        <f t="shared" si="6"/>
        <v>1.4285714285712459E-2</v>
      </c>
      <c r="J23" s="42">
        <f t="shared" si="7"/>
        <v>-26.714285714285712</v>
      </c>
      <c r="K23" s="43">
        <v>-28.2</v>
      </c>
      <c r="L23" s="35">
        <v>-35.5</v>
      </c>
      <c r="M23" s="35">
        <v>-18.100000000000001</v>
      </c>
      <c r="N23" s="35">
        <v>-19.2</v>
      </c>
      <c r="O23" s="35">
        <v>-31.9</v>
      </c>
      <c r="P23" s="35">
        <v>-32.9</v>
      </c>
      <c r="Q23" s="35">
        <v>-23.3</v>
      </c>
      <c r="R23" s="35">
        <v>-22.8</v>
      </c>
      <c r="S23" s="35">
        <v>-32.1</v>
      </c>
      <c r="T23" s="35">
        <v>-22.9</v>
      </c>
      <c r="U23" s="35">
        <v>-30.1</v>
      </c>
      <c r="V23" s="35">
        <v>-31.2</v>
      </c>
      <c r="W23" s="35">
        <v>-26.7</v>
      </c>
      <c r="X23" s="44">
        <f t="shared" si="8"/>
        <v>-27.300000000000004</v>
      </c>
      <c r="Y23" s="45">
        <f t="shared" si="9"/>
        <v>-4.7999999999999972</v>
      </c>
      <c r="Z23" s="45">
        <f t="shared" si="10"/>
        <v>8.8000000000000007</v>
      </c>
    </row>
    <row r="24" spans="1:26">
      <c r="A24" s="21" t="s">
        <v>543</v>
      </c>
      <c r="B24" s="21" t="s">
        <v>539</v>
      </c>
      <c r="C24" s="39">
        <f t="shared" si="0"/>
        <v>5.428571428571427</v>
      </c>
      <c r="D24" s="40">
        <f t="shared" si="1"/>
        <v>-0.87142857142857366</v>
      </c>
      <c r="E24" s="40">
        <f t="shared" si="2"/>
        <v>-5.9714285714285715</v>
      </c>
      <c r="F24" s="40">
        <f t="shared" si="3"/>
        <v>2.1285714285714263</v>
      </c>
      <c r="G24" s="40">
        <f t="shared" si="4"/>
        <v>1.8285714285714256</v>
      </c>
      <c r="H24" s="40">
        <f t="shared" si="5"/>
        <v>-3.1714285714285744</v>
      </c>
      <c r="I24" s="41">
        <f t="shared" si="6"/>
        <v>0.62857142857142634</v>
      </c>
      <c r="J24" s="42">
        <f t="shared" si="7"/>
        <v>-28.428571428571427</v>
      </c>
      <c r="K24" s="43">
        <v>-29.4</v>
      </c>
      <c r="L24" s="35">
        <v>-40.700000000000003</v>
      </c>
      <c r="M24" s="35">
        <v>-23</v>
      </c>
      <c r="N24" s="35">
        <v>-22.5</v>
      </c>
      <c r="O24" s="35">
        <v>-29.3</v>
      </c>
      <c r="P24" s="35">
        <v>-34.4</v>
      </c>
      <c r="Q24" s="35">
        <v>-26.3</v>
      </c>
      <c r="R24" s="35">
        <v>-26.2</v>
      </c>
      <c r="S24" s="35">
        <v>-34</v>
      </c>
      <c r="T24" s="35">
        <v>-26.6</v>
      </c>
      <c r="U24" s="35">
        <v>-27.6</v>
      </c>
      <c r="V24" s="35">
        <v>-31.6</v>
      </c>
      <c r="W24" s="35">
        <v>-27.8</v>
      </c>
      <c r="X24" s="44">
        <f t="shared" si="8"/>
        <v>-29.184615384615391</v>
      </c>
      <c r="Y24" s="45">
        <f t="shared" si="9"/>
        <v>-4.8153846153846089</v>
      </c>
      <c r="Z24" s="45">
        <f t="shared" si="10"/>
        <v>7.6999999999999993</v>
      </c>
    </row>
    <row r="25" spans="1:26">
      <c r="A25" s="21" t="s">
        <v>544</v>
      </c>
      <c r="B25" s="21" t="s">
        <v>539</v>
      </c>
      <c r="C25" s="39">
        <f t="shared" si="0"/>
        <v>8.1714285714285708</v>
      </c>
      <c r="D25" s="40">
        <f t="shared" si="1"/>
        <v>-5.3285714285714256</v>
      </c>
      <c r="E25" s="40">
        <f t="shared" si="2"/>
        <v>-5.5285714285714285</v>
      </c>
      <c r="F25" s="40">
        <f t="shared" si="3"/>
        <v>3.571428571428573</v>
      </c>
      <c r="G25" s="40">
        <f t="shared" si="4"/>
        <v>4.1714285714285708</v>
      </c>
      <c r="H25" s="40">
        <f t="shared" si="5"/>
        <v>-1.6285714285714299</v>
      </c>
      <c r="I25" s="41">
        <f t="shared" si="6"/>
        <v>-3.428571428571427</v>
      </c>
      <c r="J25" s="42">
        <f t="shared" si="7"/>
        <v>-28.471428571428572</v>
      </c>
      <c r="K25" s="43">
        <v>-24.2</v>
      </c>
      <c r="L25" s="35">
        <v>-48.9</v>
      </c>
      <c r="M25" s="35">
        <v>-20.3</v>
      </c>
      <c r="N25" s="35">
        <v>-19.5</v>
      </c>
      <c r="O25" s="35">
        <v>-33.799999999999997</v>
      </c>
      <c r="P25" s="35">
        <v>-34</v>
      </c>
      <c r="Q25" s="35">
        <v>-24.9</v>
      </c>
      <c r="R25" s="35">
        <v>-29.1</v>
      </c>
      <c r="S25" s="35">
        <v>-27.8</v>
      </c>
      <c r="T25" s="35">
        <v>-24.3</v>
      </c>
      <c r="U25" s="35">
        <v>-26.5</v>
      </c>
      <c r="V25" s="35">
        <v>-30.1</v>
      </c>
      <c r="W25" s="35">
        <v>-31.9</v>
      </c>
      <c r="X25" s="44">
        <f t="shared" si="8"/>
        <v>-28.869230769230771</v>
      </c>
      <c r="Y25" s="45">
        <f t="shared" si="9"/>
        <v>1.0692307692307708</v>
      </c>
      <c r="Z25" s="45">
        <f t="shared" si="10"/>
        <v>2.9000000000000021</v>
      </c>
    </row>
    <row r="26" spans="1:26">
      <c r="A26" s="21" t="s">
        <v>545</v>
      </c>
      <c r="B26" s="21" t="s">
        <v>539</v>
      </c>
      <c r="C26" s="39">
        <f t="shared" si="0"/>
        <v>3.8142857142857203</v>
      </c>
      <c r="D26" s="40">
        <f t="shared" si="1"/>
        <v>-0.28571428571428115</v>
      </c>
      <c r="E26" s="40">
        <f t="shared" si="2"/>
        <v>-5.985714285714284</v>
      </c>
      <c r="F26" s="40">
        <f t="shared" si="3"/>
        <v>4.0142857142857196</v>
      </c>
      <c r="G26" s="40">
        <f t="shared" si="4"/>
        <v>2.1142857142857174</v>
      </c>
      <c r="H26" s="40">
        <f t="shared" si="5"/>
        <v>-2.0857142857142819</v>
      </c>
      <c r="I26" s="41">
        <f t="shared" si="6"/>
        <v>-1.5857142857142819</v>
      </c>
      <c r="J26" s="42">
        <f t="shared" si="7"/>
        <v>-26.714285714285719</v>
      </c>
      <c r="K26" s="43">
        <v>-22.8</v>
      </c>
      <c r="L26" s="35">
        <v>-39.799999999999997</v>
      </c>
      <c r="M26" s="35">
        <v>-22.9</v>
      </c>
      <c r="N26" s="35">
        <v>-17</v>
      </c>
      <c r="O26" s="35">
        <v>-27</v>
      </c>
      <c r="P26" s="35">
        <v>-32.700000000000003</v>
      </c>
      <c r="Q26" s="35">
        <v>-22.7</v>
      </c>
      <c r="R26" s="35">
        <v>-24.3</v>
      </c>
      <c r="S26" s="35">
        <v>-28.5</v>
      </c>
      <c r="T26" s="35">
        <v>-24.6</v>
      </c>
      <c r="U26" s="35">
        <v>-27.6</v>
      </c>
      <c r="V26" s="35">
        <v>-28.8</v>
      </c>
      <c r="W26" s="35">
        <v>-28.3</v>
      </c>
      <c r="X26" s="44">
        <f t="shared" si="8"/>
        <v>-26.692307692307697</v>
      </c>
      <c r="Y26" s="45">
        <f t="shared" si="9"/>
        <v>-1.807692307692303</v>
      </c>
      <c r="Z26" s="45">
        <f t="shared" si="10"/>
        <v>5.8000000000000007</v>
      </c>
    </row>
    <row r="27" spans="1:26">
      <c r="A27" s="21" t="s">
        <v>546</v>
      </c>
      <c r="B27" s="21" t="s">
        <v>539</v>
      </c>
      <c r="C27" s="39">
        <f t="shared" si="0"/>
        <v>6.1857142857142904</v>
      </c>
      <c r="D27" s="40">
        <f t="shared" si="1"/>
        <v>-5.5142857142857125</v>
      </c>
      <c r="E27" s="40">
        <f t="shared" si="2"/>
        <v>-6.7142857142857082</v>
      </c>
      <c r="F27" s="40">
        <f t="shared" si="3"/>
        <v>3.4857142857142875</v>
      </c>
      <c r="G27" s="40">
        <f t="shared" si="4"/>
        <v>3.7857142857142883</v>
      </c>
      <c r="H27" s="40">
        <f t="shared" si="5"/>
        <v>-2.2142857142857117</v>
      </c>
      <c r="I27" s="41">
        <f t="shared" si="6"/>
        <v>0.98571428571428754</v>
      </c>
      <c r="J27" s="42">
        <f t="shared" si="7"/>
        <v>-29.585714285714289</v>
      </c>
      <c r="K27" s="43">
        <v>-28.3</v>
      </c>
      <c r="L27" s="35">
        <v>-47.9</v>
      </c>
      <c r="M27" s="35">
        <v>-23.4</v>
      </c>
      <c r="N27" s="35">
        <v>-21.8</v>
      </c>
      <c r="O27" s="35">
        <v>-35.1</v>
      </c>
      <c r="P27" s="35">
        <v>-36.299999999999997</v>
      </c>
      <c r="Q27" s="35">
        <v>-26.1</v>
      </c>
      <c r="R27" s="35">
        <v>-36.200000000000003</v>
      </c>
      <c r="S27" s="35">
        <v>-32.799999999999997</v>
      </c>
      <c r="T27" s="35">
        <v>-25.8</v>
      </c>
      <c r="U27" s="35">
        <v>-29.2</v>
      </c>
      <c r="V27" s="35">
        <v>-31.8</v>
      </c>
      <c r="W27" s="35">
        <v>-28.6</v>
      </c>
      <c r="X27" s="44">
        <f t="shared" si="8"/>
        <v>-31.023076923076928</v>
      </c>
      <c r="Y27" s="45">
        <f t="shared" si="9"/>
        <v>-1.7769230769230688</v>
      </c>
      <c r="Z27" s="45">
        <f t="shared" si="10"/>
        <v>6.6999999999999957</v>
      </c>
    </row>
    <row r="28" spans="1:26">
      <c r="A28" s="21" t="s">
        <v>547</v>
      </c>
      <c r="B28" s="21" t="s">
        <v>539</v>
      </c>
      <c r="C28" s="39">
        <f t="shared" si="0"/>
        <v>4.9428571428571431</v>
      </c>
      <c r="D28" s="40">
        <f t="shared" si="1"/>
        <v>-4.4571428571428591</v>
      </c>
      <c r="E28" s="40">
        <f t="shared" si="2"/>
        <v>-7.1571428571428548</v>
      </c>
      <c r="F28" s="40">
        <f t="shared" si="3"/>
        <v>4.5428571428571409</v>
      </c>
      <c r="G28" s="40">
        <f t="shared" si="4"/>
        <v>4.8428571428571416</v>
      </c>
      <c r="H28" s="40">
        <f t="shared" si="5"/>
        <v>-2.7571428571428562</v>
      </c>
      <c r="I28" s="41">
        <f t="shared" si="6"/>
        <v>4.2857142857140929E-2</v>
      </c>
      <c r="J28" s="42">
        <f t="shared" si="7"/>
        <v>-29.142857142857142</v>
      </c>
      <c r="K28" s="43">
        <v>-30.8</v>
      </c>
      <c r="L28" s="35">
        <v>-48.5</v>
      </c>
      <c r="M28" s="35">
        <v>-24.2</v>
      </c>
      <c r="N28" s="35">
        <v>-24.8</v>
      </c>
      <c r="O28" s="35">
        <v>-33.6</v>
      </c>
      <c r="P28" s="35">
        <v>-36.299999999999997</v>
      </c>
      <c r="Q28" s="35">
        <v>-24.6</v>
      </c>
      <c r="R28" s="35">
        <v>-25.5</v>
      </c>
      <c r="S28" s="35">
        <v>-33.1</v>
      </c>
      <c r="T28" s="35">
        <v>-24.3</v>
      </c>
      <c r="U28" s="35">
        <v>-28.3</v>
      </c>
      <c r="V28" s="35">
        <v>-31.9</v>
      </c>
      <c r="W28" s="35">
        <v>-29.1</v>
      </c>
      <c r="X28" s="44">
        <f t="shared" si="8"/>
        <v>-30.384615384615383</v>
      </c>
      <c r="Y28" s="45">
        <f t="shared" si="9"/>
        <v>-2.7153846153846182</v>
      </c>
      <c r="Z28" s="45">
        <f t="shared" si="10"/>
        <v>8.5</v>
      </c>
    </row>
    <row r="29" spans="1:26">
      <c r="A29" s="21" t="s">
        <v>548</v>
      </c>
      <c r="B29" s="21" t="s">
        <v>539</v>
      </c>
      <c r="C29" s="39">
        <f t="shared" si="0"/>
        <v>8.3285714285714327</v>
      </c>
      <c r="D29" s="40">
        <f t="shared" si="1"/>
        <v>-6.2714285714285651</v>
      </c>
      <c r="E29" s="40">
        <f t="shared" si="2"/>
        <v>-7.0714285714285694</v>
      </c>
      <c r="F29" s="40">
        <f t="shared" si="3"/>
        <v>2.4285714285714342</v>
      </c>
      <c r="G29" s="40">
        <f t="shared" si="4"/>
        <v>5.8285714285714327</v>
      </c>
      <c r="H29" s="40">
        <f t="shared" si="5"/>
        <v>-3.5714285714285694</v>
      </c>
      <c r="I29" s="41">
        <f t="shared" si="6"/>
        <v>0.32857142857143273</v>
      </c>
      <c r="J29" s="42">
        <f t="shared" si="7"/>
        <v>-32.128571428571433</v>
      </c>
      <c r="K29" s="43">
        <v>-36.9</v>
      </c>
      <c r="L29" s="35">
        <v>-47.1</v>
      </c>
      <c r="M29" s="35">
        <v>-23.8</v>
      </c>
      <c r="N29" s="35">
        <v>-26.5</v>
      </c>
      <c r="O29" s="35">
        <v>-38.4</v>
      </c>
      <c r="P29" s="35">
        <v>-39.200000000000003</v>
      </c>
      <c r="Q29" s="35">
        <v>-29.7</v>
      </c>
      <c r="R29" s="35">
        <v>-30.1</v>
      </c>
      <c r="S29" s="35">
        <v>-31.3</v>
      </c>
      <c r="T29" s="35">
        <v>-26.3</v>
      </c>
      <c r="U29" s="35">
        <v>-31.2</v>
      </c>
      <c r="V29" s="35">
        <v>-35.700000000000003</v>
      </c>
      <c r="W29" s="35">
        <v>-31.8</v>
      </c>
      <c r="X29" s="44">
        <f t="shared" si="8"/>
        <v>-32.923076923076927</v>
      </c>
      <c r="Y29" s="45">
        <f t="shared" si="9"/>
        <v>1.6230769230769262</v>
      </c>
      <c r="Z29" s="45">
        <f t="shared" si="10"/>
        <v>1.6000000000000014</v>
      </c>
    </row>
    <row r="30" spans="1:26">
      <c r="A30" s="21" t="s">
        <v>549</v>
      </c>
      <c r="B30" s="21" t="s">
        <v>539</v>
      </c>
      <c r="C30" s="39">
        <f t="shared" si="0"/>
        <v>6.8285714285714256</v>
      </c>
      <c r="D30" s="40">
        <f t="shared" si="1"/>
        <v>-2.8714285714285737</v>
      </c>
      <c r="E30" s="40">
        <f t="shared" si="2"/>
        <v>-6.3714285714285701</v>
      </c>
      <c r="F30" s="40">
        <f t="shared" si="3"/>
        <v>4.1285714285714263</v>
      </c>
      <c r="G30" s="40">
        <f t="shared" si="4"/>
        <v>2.1285714285714263</v>
      </c>
      <c r="H30" s="40">
        <f t="shared" si="5"/>
        <v>-2.571428571428573</v>
      </c>
      <c r="I30" s="41">
        <f t="shared" si="6"/>
        <v>-1.2714285714285722</v>
      </c>
      <c r="J30" s="42">
        <f t="shared" si="7"/>
        <v>-27.428571428571427</v>
      </c>
      <c r="K30" s="43">
        <v>-27.9</v>
      </c>
      <c r="L30" s="35">
        <v>-33.9</v>
      </c>
      <c r="M30" s="35">
        <v>-20.6</v>
      </c>
      <c r="N30" s="35">
        <v>-18.7</v>
      </c>
      <c r="O30" s="35">
        <v>-30.3</v>
      </c>
      <c r="P30" s="35">
        <v>-33.799999999999997</v>
      </c>
      <c r="Q30" s="35">
        <v>-23.3</v>
      </c>
      <c r="R30" s="35">
        <v>-22.6</v>
      </c>
      <c r="S30" s="35">
        <v>-26.6</v>
      </c>
      <c r="T30" s="35">
        <v>-25.3</v>
      </c>
      <c r="U30" s="35">
        <v>-25.7</v>
      </c>
      <c r="V30" s="35">
        <v>-30</v>
      </c>
      <c r="W30" s="35">
        <v>-28.7</v>
      </c>
      <c r="X30" s="44">
        <f t="shared" si="8"/>
        <v>-26.723076923076921</v>
      </c>
      <c r="Y30" s="45">
        <f t="shared" si="9"/>
        <v>0.12307692307691909</v>
      </c>
      <c r="Z30" s="45">
        <f t="shared" si="10"/>
        <v>3.3000000000000007</v>
      </c>
    </row>
    <row r="31" spans="1:26">
      <c r="A31" s="21" t="s">
        <v>550</v>
      </c>
      <c r="B31" s="21" t="s">
        <v>539</v>
      </c>
      <c r="C31" s="39">
        <f t="shared" si="0"/>
        <v>6.6142857142857174</v>
      </c>
      <c r="D31" s="40">
        <f t="shared" si="1"/>
        <v>-1.985714285714284</v>
      </c>
      <c r="E31" s="40">
        <f t="shared" si="2"/>
        <v>-4.5857142857142854</v>
      </c>
      <c r="F31" s="40">
        <f t="shared" si="3"/>
        <v>3.4142857142857181</v>
      </c>
      <c r="G31" s="40">
        <f t="shared" si="4"/>
        <v>1.7142857142857189</v>
      </c>
      <c r="H31" s="40">
        <f t="shared" si="5"/>
        <v>-4.2857142857142811</v>
      </c>
      <c r="I31" s="41">
        <f t="shared" si="6"/>
        <v>-0.88571428571428257</v>
      </c>
      <c r="J31" s="42">
        <f t="shared" si="7"/>
        <v>-27.614285714285717</v>
      </c>
      <c r="K31" s="43">
        <v>-27.6</v>
      </c>
      <c r="L31" s="35">
        <v>-27.1</v>
      </c>
      <c r="M31" s="35">
        <v>-21</v>
      </c>
      <c r="N31" s="35">
        <v>-15.4</v>
      </c>
      <c r="O31" s="35">
        <v>-29.6</v>
      </c>
      <c r="P31" s="35">
        <v>-32.200000000000003</v>
      </c>
      <c r="Q31" s="35">
        <v>-24.2</v>
      </c>
      <c r="R31" s="35">
        <v>-25</v>
      </c>
      <c r="S31" s="35">
        <v>-24.4</v>
      </c>
      <c r="T31" s="35">
        <v>-25.9</v>
      </c>
      <c r="U31" s="35">
        <v>-25</v>
      </c>
      <c r="V31" s="35">
        <v>-31.9</v>
      </c>
      <c r="W31" s="35">
        <v>-28.5</v>
      </c>
      <c r="X31" s="44">
        <f t="shared" si="8"/>
        <v>-25.984615384615385</v>
      </c>
      <c r="Y31" s="45">
        <f t="shared" si="9"/>
        <v>1.5846153846153861</v>
      </c>
      <c r="Z31" s="45">
        <f t="shared" si="10"/>
        <v>0.19999999999999929</v>
      </c>
    </row>
    <row r="32" spans="1:26">
      <c r="A32" s="21" t="s">
        <v>551</v>
      </c>
      <c r="B32" s="21" t="s">
        <v>539</v>
      </c>
      <c r="C32" s="39">
        <f t="shared" si="0"/>
        <v>4.8857142857142861</v>
      </c>
      <c r="D32" s="40">
        <f t="shared" si="1"/>
        <v>-0.31428571428571317</v>
      </c>
      <c r="E32" s="40">
        <f t="shared" si="2"/>
        <v>-2.8142857142857132</v>
      </c>
      <c r="F32" s="40">
        <f t="shared" si="3"/>
        <v>3.0857142857142854</v>
      </c>
      <c r="G32" s="40">
        <f t="shared" si="4"/>
        <v>0.68571428571428683</v>
      </c>
      <c r="H32" s="40">
        <f t="shared" si="5"/>
        <v>-4.2142857142857153</v>
      </c>
      <c r="I32" s="41">
        <f t="shared" si="6"/>
        <v>-1.3142857142857132</v>
      </c>
      <c r="J32" s="42">
        <f t="shared" si="7"/>
        <v>-13.885714285714286</v>
      </c>
      <c r="K32" s="43">
        <v>-14.2</v>
      </c>
      <c r="L32" s="35">
        <v>-28</v>
      </c>
      <c r="M32" s="35">
        <v>-9</v>
      </c>
      <c r="N32" s="35">
        <v>-4.9000000000000004</v>
      </c>
      <c r="O32" s="35">
        <v>-14.2</v>
      </c>
      <c r="P32" s="35">
        <v>-16.7</v>
      </c>
      <c r="Q32" s="35">
        <v>-10.8</v>
      </c>
      <c r="R32" s="35">
        <v>-9.9</v>
      </c>
      <c r="S32" s="35">
        <v>-12.8</v>
      </c>
      <c r="T32" s="35">
        <v>-13.2</v>
      </c>
      <c r="U32" s="35">
        <v>-16.899999999999999</v>
      </c>
      <c r="V32" s="35">
        <v>-18.100000000000001</v>
      </c>
      <c r="W32" s="35">
        <v>-15.2</v>
      </c>
      <c r="X32" s="44">
        <f t="shared" si="8"/>
        <v>-14.146153846153844</v>
      </c>
      <c r="Y32" s="45">
        <f t="shared" si="9"/>
        <v>1.3461538461538431</v>
      </c>
      <c r="Z32" s="45">
        <f t="shared" si="10"/>
        <v>2</v>
      </c>
    </row>
    <row r="33" spans="1:26">
      <c r="A33" s="21" t="s">
        <v>515</v>
      </c>
      <c r="B33" s="21" t="s">
        <v>463</v>
      </c>
      <c r="C33" s="39">
        <f t="shared" si="0"/>
        <v>7.8571428571428577</v>
      </c>
      <c r="D33" s="40">
        <f t="shared" si="1"/>
        <v>-1.7428571428571438</v>
      </c>
      <c r="E33" s="40">
        <f t="shared" si="2"/>
        <v>-0.44285714285714306</v>
      </c>
      <c r="F33" s="40">
        <f t="shared" si="3"/>
        <v>-1.9428571428571431</v>
      </c>
      <c r="G33" s="40">
        <f t="shared" si="4"/>
        <v>-4.0428571428571445</v>
      </c>
      <c r="H33" s="40">
        <f t="shared" si="5"/>
        <v>-3.4428571428571431</v>
      </c>
      <c r="I33" s="41">
        <f t="shared" si="6"/>
        <v>3.7571428571428562</v>
      </c>
      <c r="J33" s="42">
        <f t="shared" si="7"/>
        <v>-26.057142857142857</v>
      </c>
      <c r="K33" s="43">
        <v>-28.6</v>
      </c>
      <c r="L33" s="35">
        <v>-38</v>
      </c>
      <c r="M33" s="35">
        <v>-18.2</v>
      </c>
      <c r="N33" s="35">
        <v>-19.2</v>
      </c>
      <c r="O33" s="35">
        <v>-27.8</v>
      </c>
      <c r="P33" s="35">
        <v>-26.5</v>
      </c>
      <c r="Q33" s="35">
        <v>-28</v>
      </c>
      <c r="R33" s="35">
        <v>-20.2</v>
      </c>
      <c r="S33" s="35">
        <v>-24.9</v>
      </c>
      <c r="T33" s="35">
        <v>-30.1</v>
      </c>
      <c r="U33" s="35">
        <v>-25.3</v>
      </c>
      <c r="V33" s="35">
        <v>-29.5</v>
      </c>
      <c r="W33" s="35">
        <v>-22.3</v>
      </c>
      <c r="X33" s="44">
        <f t="shared" si="8"/>
        <v>-26.04615384615385</v>
      </c>
      <c r="Y33" s="45">
        <f t="shared" si="9"/>
        <v>1.146153846153851</v>
      </c>
      <c r="Z33" s="45">
        <f t="shared" si="10"/>
        <v>-3.1000000000000014</v>
      </c>
    </row>
    <row r="34" spans="1:26">
      <c r="A34" s="21" t="s">
        <v>516</v>
      </c>
      <c r="B34" s="21" t="s">
        <v>463</v>
      </c>
      <c r="C34" s="39">
        <f t="shared" si="0"/>
        <v>7.571428571428573</v>
      </c>
      <c r="D34" s="40">
        <f t="shared" si="1"/>
        <v>-0.82857142857142918</v>
      </c>
      <c r="E34" s="40">
        <f t="shared" si="2"/>
        <v>-0.22857142857142776</v>
      </c>
      <c r="F34" s="40">
        <f t="shared" si="3"/>
        <v>-1.3285714285714292</v>
      </c>
      <c r="G34" s="40">
        <f t="shared" si="4"/>
        <v>-4.1285714285714299</v>
      </c>
      <c r="H34" s="40">
        <f t="shared" si="5"/>
        <v>-3.2285714285714278</v>
      </c>
      <c r="I34" s="41">
        <f t="shared" si="6"/>
        <v>2.1714285714285708</v>
      </c>
      <c r="J34" s="42">
        <f t="shared" si="7"/>
        <v>-25.971428571428572</v>
      </c>
      <c r="K34" s="43">
        <v>-28.3</v>
      </c>
      <c r="L34" s="35">
        <v>-37.299999999999997</v>
      </c>
      <c r="M34" s="35">
        <v>-18.399999999999999</v>
      </c>
      <c r="N34" s="35">
        <v>-19.3</v>
      </c>
      <c r="O34" s="35">
        <v>-26.8</v>
      </c>
      <c r="P34" s="35">
        <v>-26.2</v>
      </c>
      <c r="Q34" s="35">
        <v>-27.3</v>
      </c>
      <c r="R34" s="35">
        <v>-20</v>
      </c>
      <c r="S34" s="35">
        <v>-24.7</v>
      </c>
      <c r="T34" s="35">
        <v>-30.1</v>
      </c>
      <c r="U34" s="35">
        <v>-25.9</v>
      </c>
      <c r="V34" s="35">
        <v>-29.2</v>
      </c>
      <c r="W34" s="35">
        <v>-23.8</v>
      </c>
      <c r="X34" s="44">
        <f t="shared" si="8"/>
        <v>-25.946153846153841</v>
      </c>
      <c r="Y34" s="45">
        <f t="shared" si="9"/>
        <v>1.2461538461538417</v>
      </c>
      <c r="Z34" s="45">
        <f t="shared" si="10"/>
        <v>-2.6000000000000014</v>
      </c>
    </row>
    <row r="35" spans="1:26">
      <c r="A35" s="21" t="s">
        <v>517</v>
      </c>
      <c r="B35" s="21" t="s">
        <v>463</v>
      </c>
      <c r="C35" s="39">
        <f t="shared" si="0"/>
        <v>2.6999999999999993</v>
      </c>
      <c r="D35" s="40">
        <f t="shared" si="1"/>
        <v>-0.80000000000000071</v>
      </c>
      <c r="E35" s="40">
        <f t="shared" si="2"/>
        <v>0.30000000000000071</v>
      </c>
      <c r="F35" s="40">
        <f t="shared" si="3"/>
        <v>0</v>
      </c>
      <c r="G35" s="40">
        <f t="shared" si="4"/>
        <v>-3.5</v>
      </c>
      <c r="H35" s="40">
        <f t="shared" si="5"/>
        <v>-1.3999999999999986</v>
      </c>
      <c r="I35" s="41">
        <f t="shared" si="6"/>
        <v>2.6999999999999993</v>
      </c>
      <c r="J35" s="42">
        <f t="shared" si="7"/>
        <v>-24.8</v>
      </c>
      <c r="K35" s="43">
        <v>-22.7</v>
      </c>
      <c r="L35" s="35">
        <v>-21.4</v>
      </c>
      <c r="M35" s="35">
        <v>-22.1</v>
      </c>
      <c r="N35" s="35">
        <v>-14</v>
      </c>
      <c r="O35" s="35">
        <v>-25.6</v>
      </c>
      <c r="P35" s="35">
        <v>-24.5</v>
      </c>
      <c r="Q35" s="35">
        <v>-24.8</v>
      </c>
      <c r="R35" s="35">
        <v>-21.3</v>
      </c>
      <c r="S35" s="35">
        <v>-23.7</v>
      </c>
      <c r="T35" s="35">
        <v>-28.3</v>
      </c>
      <c r="U35" s="35">
        <v>-23.1</v>
      </c>
      <c r="V35" s="35">
        <v>-26.2</v>
      </c>
      <c r="W35" s="35">
        <v>-22.1</v>
      </c>
      <c r="X35" s="44">
        <f t="shared" si="8"/>
        <v>-23.061538461538461</v>
      </c>
      <c r="Y35" s="45">
        <f t="shared" si="9"/>
        <v>-0.63846153846153797</v>
      </c>
      <c r="Z35" s="45">
        <f t="shared" si="10"/>
        <v>-1.1000000000000014</v>
      </c>
    </row>
    <row r="36" spans="1:26">
      <c r="A36" s="21" t="s">
        <v>518</v>
      </c>
      <c r="B36" s="21" t="s">
        <v>463</v>
      </c>
      <c r="C36" s="39">
        <f t="shared" si="0"/>
        <v>2.2428571428571402</v>
      </c>
      <c r="D36" s="40">
        <f t="shared" si="1"/>
        <v>-3.0571428571428605</v>
      </c>
      <c r="E36" s="40">
        <f t="shared" si="2"/>
        <v>0.94285714285713951</v>
      </c>
      <c r="F36" s="40">
        <f t="shared" si="3"/>
        <v>-0.75714285714285978</v>
      </c>
      <c r="G36" s="40">
        <f t="shared" si="4"/>
        <v>-2.3571428571428612</v>
      </c>
      <c r="H36" s="40">
        <f t="shared" si="5"/>
        <v>0.84285714285714164</v>
      </c>
      <c r="I36" s="41">
        <f t="shared" si="6"/>
        <v>2.1428571428571388</v>
      </c>
      <c r="J36" s="42">
        <f t="shared" si="7"/>
        <v>-23.24285714285714</v>
      </c>
      <c r="K36" s="43">
        <v>-18.600000000000001</v>
      </c>
      <c r="L36" s="35">
        <v>-22.7</v>
      </c>
      <c r="M36" s="35">
        <v>-21</v>
      </c>
      <c r="N36" s="35">
        <v>-11.7</v>
      </c>
      <c r="O36" s="35">
        <v>-26.3</v>
      </c>
      <c r="P36" s="35">
        <v>-22.3</v>
      </c>
      <c r="Q36" s="35">
        <v>-24</v>
      </c>
      <c r="R36" s="35">
        <v>-22.9</v>
      </c>
      <c r="S36" s="35">
        <v>-23</v>
      </c>
      <c r="T36" s="35">
        <v>-25.6</v>
      </c>
      <c r="U36" s="35">
        <v>-23.5</v>
      </c>
      <c r="V36" s="35">
        <v>-22.4</v>
      </c>
      <c r="W36" s="35">
        <v>-21.1</v>
      </c>
      <c r="X36" s="44">
        <f t="shared" si="8"/>
        <v>-21.930769230769233</v>
      </c>
      <c r="Y36" s="45">
        <f t="shared" si="9"/>
        <v>-1.0692307692307672</v>
      </c>
      <c r="Z36" s="45">
        <f t="shared" si="10"/>
        <v>-1</v>
      </c>
    </row>
    <row r="37" spans="1:26">
      <c r="A37" s="21" t="s">
        <v>519</v>
      </c>
      <c r="B37" s="21" t="s">
        <v>463</v>
      </c>
      <c r="C37" s="39">
        <f t="shared" si="0"/>
        <v>-2.0285714285714249</v>
      </c>
      <c r="D37" s="40">
        <f t="shared" si="1"/>
        <v>1.5714285714285747</v>
      </c>
      <c r="E37" s="40">
        <f t="shared" si="2"/>
        <v>2.0714285714285747</v>
      </c>
      <c r="F37" s="40">
        <f t="shared" si="3"/>
        <v>0.77142857142857402</v>
      </c>
      <c r="G37" s="40">
        <f t="shared" si="4"/>
        <v>-0.92857142857142705</v>
      </c>
      <c r="H37" s="40">
        <f t="shared" si="5"/>
        <v>-1.2285714285714242</v>
      </c>
      <c r="I37" s="41">
        <f t="shared" si="6"/>
        <v>-0.22857142857142421</v>
      </c>
      <c r="J37" s="42">
        <f t="shared" si="7"/>
        <v>-16.171428571428574</v>
      </c>
      <c r="K37" s="43">
        <v>-12.2</v>
      </c>
      <c r="L37" s="35">
        <v>-12.9</v>
      </c>
      <c r="M37" s="35">
        <v>-18.2</v>
      </c>
      <c r="N37" s="35">
        <v>-5.4</v>
      </c>
      <c r="O37" s="35">
        <v>-14.6</v>
      </c>
      <c r="P37" s="35">
        <v>-14.1</v>
      </c>
      <c r="Q37" s="35">
        <v>-15.4</v>
      </c>
      <c r="R37" s="35">
        <v>-14.2</v>
      </c>
      <c r="S37" s="35">
        <v>-16.899999999999999</v>
      </c>
      <c r="T37" s="35">
        <v>-17.100000000000001</v>
      </c>
      <c r="U37" s="35">
        <v>-19.2</v>
      </c>
      <c r="V37" s="35">
        <v>-17.399999999999999</v>
      </c>
      <c r="W37" s="35">
        <v>-16.399999999999999</v>
      </c>
      <c r="X37" s="44">
        <f t="shared" si="8"/>
        <v>-14.923076923076923</v>
      </c>
      <c r="Y37" s="45">
        <f t="shared" si="9"/>
        <v>-1.9769230769230752</v>
      </c>
      <c r="Z37" s="45">
        <f t="shared" si="10"/>
        <v>1.4999999999999982</v>
      </c>
    </row>
    <row r="38" spans="1:26">
      <c r="A38" s="21" t="s">
        <v>520</v>
      </c>
      <c r="B38" s="21" t="s">
        <v>463</v>
      </c>
      <c r="C38" s="39">
        <f t="shared" si="0"/>
        <v>4.5285714285714302</v>
      </c>
      <c r="D38" s="40">
        <f t="shared" si="1"/>
        <v>-1.3714285714285701</v>
      </c>
      <c r="E38" s="40">
        <f t="shared" si="2"/>
        <v>1.7285714285714295</v>
      </c>
      <c r="F38" s="40">
        <f t="shared" si="3"/>
        <v>0.4285714285714306</v>
      </c>
      <c r="G38" s="40">
        <f t="shared" si="4"/>
        <v>-5.4714285714285715</v>
      </c>
      <c r="H38" s="40">
        <f t="shared" si="5"/>
        <v>-4.3714285714285701</v>
      </c>
      <c r="I38" s="41">
        <f t="shared" si="6"/>
        <v>4.5285714285714302</v>
      </c>
      <c r="J38" s="42">
        <f t="shared" si="7"/>
        <v>-14.62857142857143</v>
      </c>
      <c r="K38" s="43">
        <v>-12.5</v>
      </c>
      <c r="L38" s="35">
        <v>-12.2</v>
      </c>
      <c r="M38" s="35">
        <v>-10.1</v>
      </c>
      <c r="N38" s="35">
        <v>1.2</v>
      </c>
      <c r="O38" s="35">
        <v>-16</v>
      </c>
      <c r="P38" s="35">
        <v>-12.9</v>
      </c>
      <c r="Q38" s="35">
        <v>-14.2</v>
      </c>
      <c r="R38" s="35">
        <v>-8.5</v>
      </c>
      <c r="S38" s="35">
        <v>-12.8</v>
      </c>
      <c r="T38" s="35">
        <v>-20.100000000000001</v>
      </c>
      <c r="U38" s="35">
        <v>-14.5</v>
      </c>
      <c r="V38" s="35">
        <v>-19</v>
      </c>
      <c r="W38" s="35">
        <v>-10.1</v>
      </c>
      <c r="X38" s="44">
        <f t="shared" si="8"/>
        <v>-12.438461538461537</v>
      </c>
      <c r="Y38" s="45">
        <f t="shared" si="9"/>
        <v>-0.36153846153846381</v>
      </c>
      <c r="Z38" s="45">
        <f t="shared" si="10"/>
        <v>-1.3999999999999986</v>
      </c>
    </row>
    <row r="39" spans="1:26">
      <c r="A39" s="21" t="s">
        <v>521</v>
      </c>
      <c r="B39" s="21" t="s">
        <v>463</v>
      </c>
      <c r="C39" s="39">
        <f t="shared" si="0"/>
        <v>2.6142857142857139</v>
      </c>
      <c r="D39" s="40">
        <f t="shared" si="1"/>
        <v>0.51428571428571423</v>
      </c>
      <c r="E39" s="40">
        <f t="shared" si="2"/>
        <v>0.11428571428571388</v>
      </c>
      <c r="F39" s="40">
        <f t="shared" si="3"/>
        <v>1.6142857142857139</v>
      </c>
      <c r="G39" s="40">
        <f t="shared" si="4"/>
        <v>-6.0857142857142854</v>
      </c>
      <c r="H39" s="40">
        <f t="shared" si="5"/>
        <v>-1.3857142857142861</v>
      </c>
      <c r="I39" s="41">
        <f t="shared" si="6"/>
        <v>2.6142857142857139</v>
      </c>
      <c r="J39" s="42">
        <f t="shared" si="7"/>
        <v>-14.114285714285714</v>
      </c>
      <c r="K39" s="43">
        <v>-11.2</v>
      </c>
      <c r="L39" s="35">
        <v>-9.6999999999999993</v>
      </c>
      <c r="M39" s="35">
        <v>-11.5</v>
      </c>
      <c r="N39" s="35">
        <v>-4.2</v>
      </c>
      <c r="O39" s="35">
        <v>-13.6</v>
      </c>
      <c r="P39" s="35">
        <v>-14</v>
      </c>
      <c r="Q39" s="35">
        <v>-12.5</v>
      </c>
      <c r="R39" s="35">
        <v>-14.3</v>
      </c>
      <c r="S39" s="35">
        <v>-14.9</v>
      </c>
      <c r="T39" s="35">
        <v>-20.2</v>
      </c>
      <c r="U39" s="35">
        <v>-15.6</v>
      </c>
      <c r="V39" s="35">
        <v>-15.5</v>
      </c>
      <c r="W39" s="35">
        <v>-11.5</v>
      </c>
      <c r="X39" s="44">
        <f t="shared" si="8"/>
        <v>-12.976923076923079</v>
      </c>
      <c r="Y39" s="45">
        <f t="shared" si="9"/>
        <v>-1.9230769230769216</v>
      </c>
      <c r="Z39" s="45">
        <f t="shared" si="10"/>
        <v>2.4000000000000004</v>
      </c>
    </row>
    <row r="40" spans="1:26">
      <c r="A40" s="21" t="s">
        <v>522</v>
      </c>
      <c r="B40" s="21" t="s">
        <v>463</v>
      </c>
      <c r="C40" s="39">
        <f t="shared" si="0"/>
        <v>-2.6857142857142797</v>
      </c>
      <c r="D40" s="40">
        <f t="shared" si="1"/>
        <v>0.31428571428572027</v>
      </c>
      <c r="E40" s="40">
        <f t="shared" si="2"/>
        <v>0.61428571428571743</v>
      </c>
      <c r="F40" s="40">
        <f t="shared" si="3"/>
        <v>2.8142857142857203</v>
      </c>
      <c r="G40" s="40">
        <f t="shared" si="4"/>
        <v>-3.2857142857142811</v>
      </c>
      <c r="H40" s="40">
        <f t="shared" si="5"/>
        <v>-1.1857142857142797</v>
      </c>
      <c r="I40" s="41">
        <f t="shared" si="6"/>
        <v>3.4142857142857181</v>
      </c>
      <c r="J40" s="42">
        <f t="shared" si="7"/>
        <v>-30.714285714285719</v>
      </c>
      <c r="K40" s="43">
        <v>-26.8</v>
      </c>
      <c r="L40" s="35">
        <v>-37.700000000000003</v>
      </c>
      <c r="M40" s="35">
        <v>-33.4</v>
      </c>
      <c r="N40" s="35">
        <v>-18.399999999999999</v>
      </c>
      <c r="O40" s="35">
        <v>-30.4</v>
      </c>
      <c r="P40" s="35">
        <v>-30.1</v>
      </c>
      <c r="Q40" s="35">
        <v>-27.9</v>
      </c>
      <c r="R40" s="35">
        <v>-26.6</v>
      </c>
      <c r="S40" s="35">
        <v>-28.5</v>
      </c>
      <c r="T40" s="35">
        <v>-34</v>
      </c>
      <c r="U40" s="35">
        <v>-28</v>
      </c>
      <c r="V40" s="35">
        <v>-31.9</v>
      </c>
      <c r="W40" s="35">
        <v>-27.3</v>
      </c>
      <c r="X40" s="44">
        <f t="shared" si="8"/>
        <v>-29.307692307692307</v>
      </c>
      <c r="Y40" s="45">
        <f t="shared" si="9"/>
        <v>0.8076923076923066</v>
      </c>
      <c r="Z40" s="45">
        <f t="shared" si="10"/>
        <v>0.60000000000000142</v>
      </c>
    </row>
    <row r="41" spans="1:26">
      <c r="A41" s="21" t="s">
        <v>523</v>
      </c>
      <c r="B41" s="21" t="s">
        <v>463</v>
      </c>
      <c r="C41" s="39">
        <f t="shared" si="0"/>
        <v>-0.7857142857142847</v>
      </c>
      <c r="D41" s="40">
        <f t="shared" si="1"/>
        <v>0.7142857142857153</v>
      </c>
      <c r="E41" s="40">
        <f t="shared" si="2"/>
        <v>0.61428571428571388</v>
      </c>
      <c r="F41" s="40">
        <f t="shared" si="3"/>
        <v>1.8142857142857167</v>
      </c>
      <c r="G41" s="40">
        <f t="shared" si="4"/>
        <v>-1.485714285714284</v>
      </c>
      <c r="H41" s="40">
        <f t="shared" si="5"/>
        <v>-2.985714285714284</v>
      </c>
      <c r="I41" s="41">
        <f t="shared" si="6"/>
        <v>2.1142857142857139</v>
      </c>
      <c r="J41" s="42">
        <f t="shared" si="7"/>
        <v>-24.714285714285715</v>
      </c>
      <c r="K41" s="43">
        <v>-19.399999999999999</v>
      </c>
      <c r="L41" s="35">
        <v>-22.7</v>
      </c>
      <c r="M41" s="35">
        <v>-25.5</v>
      </c>
      <c r="N41" s="35">
        <v>-12.4</v>
      </c>
      <c r="O41" s="35">
        <v>-24</v>
      </c>
      <c r="P41" s="35">
        <v>-24.1</v>
      </c>
      <c r="Q41" s="35">
        <v>-22.9</v>
      </c>
      <c r="R41" s="35">
        <v>-20.3</v>
      </c>
      <c r="S41" s="35">
        <v>-24.5</v>
      </c>
      <c r="T41" s="35">
        <v>-26.2</v>
      </c>
      <c r="U41" s="35">
        <v>-22.5</v>
      </c>
      <c r="V41" s="35">
        <v>-27.7</v>
      </c>
      <c r="W41" s="35">
        <v>-22.6</v>
      </c>
      <c r="X41" s="44">
        <f t="shared" si="8"/>
        <v>-22.676923076923078</v>
      </c>
      <c r="Y41" s="45">
        <f t="shared" si="9"/>
        <v>-1.8230769230769219</v>
      </c>
      <c r="Z41" s="45">
        <f t="shared" si="10"/>
        <v>1.6000000000000014</v>
      </c>
    </row>
    <row r="42" spans="1:26">
      <c r="A42" s="21" t="s">
        <v>524</v>
      </c>
      <c r="B42" s="21" t="s">
        <v>463</v>
      </c>
      <c r="C42" s="39">
        <f t="shared" si="0"/>
        <v>2.5428571428571445</v>
      </c>
      <c r="D42" s="40">
        <f t="shared" si="1"/>
        <v>1.5428571428571445</v>
      </c>
      <c r="E42" s="40">
        <f t="shared" si="2"/>
        <v>0.84285714285714519</v>
      </c>
      <c r="F42" s="40">
        <f t="shared" si="3"/>
        <v>-1.7571428571428562</v>
      </c>
      <c r="G42" s="40">
        <f t="shared" si="4"/>
        <v>-3.7571428571428562</v>
      </c>
      <c r="H42" s="40">
        <f t="shared" si="5"/>
        <v>-1.3571428571428541</v>
      </c>
      <c r="I42" s="41">
        <f t="shared" si="6"/>
        <v>1.9428571428571431</v>
      </c>
      <c r="J42" s="42">
        <f t="shared" si="7"/>
        <v>-27.542857142857144</v>
      </c>
      <c r="K42" s="43">
        <v>-22.7</v>
      </c>
      <c r="L42" s="35">
        <v>-35.6</v>
      </c>
      <c r="M42" s="35">
        <v>-25</v>
      </c>
      <c r="N42" s="35">
        <v>-19.399999999999999</v>
      </c>
      <c r="O42" s="35">
        <v>-26</v>
      </c>
      <c r="P42" s="35">
        <v>-26.7</v>
      </c>
      <c r="Q42" s="35">
        <v>-29.3</v>
      </c>
      <c r="R42" s="35">
        <v>-24.9</v>
      </c>
      <c r="S42" s="35">
        <v>-26.8</v>
      </c>
      <c r="T42" s="35">
        <v>-31.3</v>
      </c>
      <c r="U42" s="35">
        <v>-23.4</v>
      </c>
      <c r="V42" s="35">
        <v>-28.9</v>
      </c>
      <c r="W42" s="35">
        <v>-25.6</v>
      </c>
      <c r="X42" s="44">
        <f t="shared" si="8"/>
        <v>-26.584615384615383</v>
      </c>
      <c r="Y42" s="45">
        <f t="shared" si="9"/>
        <v>-0.21538461538461817</v>
      </c>
      <c r="Z42" s="45">
        <f t="shared" si="10"/>
        <v>-2.5</v>
      </c>
    </row>
    <row r="43" spans="1:26">
      <c r="A43" s="21" t="s">
        <v>552</v>
      </c>
      <c r="B43" s="21" t="s">
        <v>553</v>
      </c>
      <c r="C43" s="39">
        <f t="shared" si="0"/>
        <v>10.914285714285715</v>
      </c>
      <c r="D43" s="40">
        <f t="shared" si="1"/>
        <v>-4.485714285714284</v>
      </c>
      <c r="E43" s="40">
        <f t="shared" si="2"/>
        <v>-7.2857142857142883</v>
      </c>
      <c r="F43" s="40">
        <f t="shared" si="3"/>
        <v>-0.78571428571428825</v>
      </c>
      <c r="G43" s="40">
        <f t="shared" si="4"/>
        <v>-4.2857142857142883</v>
      </c>
      <c r="H43" s="40">
        <f t="shared" si="5"/>
        <v>0.31428571428571317</v>
      </c>
      <c r="I43" s="41">
        <f t="shared" si="6"/>
        <v>5.6142857142857139</v>
      </c>
      <c r="J43" s="42">
        <f t="shared" si="7"/>
        <v>-31.314285714285713</v>
      </c>
      <c r="K43" s="43">
        <v>-31.8</v>
      </c>
      <c r="L43" s="35">
        <v>-25.7</v>
      </c>
      <c r="M43" s="35">
        <v>-20.399999999999999</v>
      </c>
      <c r="N43" s="35">
        <v>-14.5</v>
      </c>
      <c r="O43" s="35">
        <v>-35.799999999999997</v>
      </c>
      <c r="P43" s="35">
        <v>-38.6</v>
      </c>
      <c r="Q43" s="35">
        <v>-32.1</v>
      </c>
      <c r="R43" s="35">
        <v>-27.3</v>
      </c>
      <c r="S43" s="35">
        <v>-24.8</v>
      </c>
      <c r="T43" s="35">
        <v>-35.6</v>
      </c>
      <c r="U43" s="35">
        <v>-28.9</v>
      </c>
      <c r="V43" s="35">
        <v>-31</v>
      </c>
      <c r="W43" s="35">
        <v>-25.7</v>
      </c>
      <c r="X43" s="44">
        <f t="shared" si="8"/>
        <v>-28.630769230769229</v>
      </c>
      <c r="Y43" s="45">
        <f t="shared" si="9"/>
        <v>3.8307692307692278</v>
      </c>
      <c r="Z43" s="45">
        <f t="shared" si="10"/>
        <v>-7.3000000000000007</v>
      </c>
    </row>
    <row r="44" spans="1:26">
      <c r="A44" s="21" t="s">
        <v>554</v>
      </c>
      <c r="B44" s="21" t="s">
        <v>553</v>
      </c>
      <c r="C44" s="39">
        <f t="shared" si="0"/>
        <v>14.957142857142856</v>
      </c>
      <c r="D44" s="40">
        <f t="shared" si="1"/>
        <v>-4.3428571428571487</v>
      </c>
      <c r="E44" s="40">
        <f t="shared" si="2"/>
        <v>-9.4428571428571431</v>
      </c>
      <c r="F44" s="40">
        <f t="shared" si="3"/>
        <v>-2.7428571428571473</v>
      </c>
      <c r="G44" s="40">
        <f t="shared" si="4"/>
        <v>-3.0428571428571445</v>
      </c>
      <c r="H44" s="40">
        <f t="shared" si="5"/>
        <v>-1.4428571428571431</v>
      </c>
      <c r="I44" s="41">
        <f t="shared" si="6"/>
        <v>6.0571428571428534</v>
      </c>
      <c r="J44" s="42">
        <f t="shared" si="7"/>
        <v>-32.357142857142854</v>
      </c>
      <c r="K44" s="43">
        <v>-32.700000000000003</v>
      </c>
      <c r="L44" s="35">
        <v>-13.8</v>
      </c>
      <c r="M44" s="35">
        <v>-17.399999999999999</v>
      </c>
      <c r="N44" s="35">
        <v>-21</v>
      </c>
      <c r="O44" s="35">
        <v>-36.700000000000003</v>
      </c>
      <c r="P44" s="35">
        <v>-41.8</v>
      </c>
      <c r="Q44" s="35">
        <v>-35.1</v>
      </c>
      <c r="R44" s="35">
        <v>-28.7</v>
      </c>
      <c r="S44" s="35">
        <v>-24.2</v>
      </c>
      <c r="T44" s="35">
        <v>-35.4</v>
      </c>
      <c r="U44" s="35">
        <v>-29.6</v>
      </c>
      <c r="V44" s="35">
        <v>-33.799999999999997</v>
      </c>
      <c r="W44" s="35">
        <v>-26.3</v>
      </c>
      <c r="X44" s="44">
        <f t="shared" si="8"/>
        <v>-28.96153846153846</v>
      </c>
      <c r="Y44" s="45">
        <f t="shared" si="9"/>
        <v>4.7615384615384606</v>
      </c>
      <c r="Z44" s="45">
        <f>Q44-S44</f>
        <v>-10.900000000000002</v>
      </c>
    </row>
    <row r="45" spans="1:26">
      <c r="A45" s="21" t="s">
        <v>555</v>
      </c>
      <c r="B45" s="21" t="s">
        <v>553</v>
      </c>
      <c r="C45" s="39">
        <f t="shared" si="0"/>
        <v>14.399999999999999</v>
      </c>
      <c r="D45" s="40">
        <f t="shared" si="1"/>
        <v>-5.4000000000000057</v>
      </c>
      <c r="E45" s="40">
        <f t="shared" si="2"/>
        <v>-10.900000000000006</v>
      </c>
      <c r="F45" s="40">
        <f t="shared" si="3"/>
        <v>-1.6000000000000014</v>
      </c>
      <c r="G45" s="40">
        <f t="shared" si="4"/>
        <v>-1.2000000000000028</v>
      </c>
      <c r="H45" s="40">
        <f t="shared" si="5"/>
        <v>0.59999999999999787</v>
      </c>
      <c r="I45" s="41">
        <f t="shared" si="6"/>
        <v>4.0999999999999979</v>
      </c>
      <c r="J45" s="42">
        <f t="shared" si="7"/>
        <v>-32.299999999999997</v>
      </c>
      <c r="K45" s="43">
        <v>-33.700000000000003</v>
      </c>
      <c r="L45" s="35">
        <v>-30.1</v>
      </c>
      <c r="M45" s="35">
        <v>-17.899999999999999</v>
      </c>
      <c r="N45" s="35">
        <v>-24.7</v>
      </c>
      <c r="O45" s="35">
        <v>-37.700000000000003</v>
      </c>
      <c r="P45" s="35">
        <v>-43.2</v>
      </c>
      <c r="Q45" s="35">
        <v>-33.9</v>
      </c>
      <c r="R45" s="35">
        <v>-29.6</v>
      </c>
      <c r="S45" s="35">
        <v>-27</v>
      </c>
      <c r="T45" s="35">
        <v>-33.5</v>
      </c>
      <c r="U45" s="35">
        <v>-31.3</v>
      </c>
      <c r="V45" s="35">
        <v>-31.7</v>
      </c>
      <c r="W45" s="35">
        <v>-28.2</v>
      </c>
      <c r="X45" s="44">
        <f t="shared" si="8"/>
        <v>-30.96153846153846</v>
      </c>
      <c r="Y45" s="45">
        <f t="shared" si="9"/>
        <v>3.9615384615384599</v>
      </c>
      <c r="Z45" s="45">
        <f t="shared" si="10"/>
        <v>-6.8999999999999986</v>
      </c>
    </row>
    <row r="46" spans="1:26">
      <c r="A46" s="21" t="s">
        <v>556</v>
      </c>
      <c r="B46" s="21" t="s">
        <v>553</v>
      </c>
      <c r="C46" s="39">
        <f t="shared" si="0"/>
        <v>11.100000000000001</v>
      </c>
      <c r="D46" s="40">
        <f t="shared" si="1"/>
        <v>-5</v>
      </c>
      <c r="E46" s="40">
        <f t="shared" si="2"/>
        <v>-6.7999999999999972</v>
      </c>
      <c r="F46" s="40">
        <f t="shared" si="3"/>
        <v>0</v>
      </c>
      <c r="G46" s="40">
        <f t="shared" si="4"/>
        <v>-4.6000000000000014</v>
      </c>
      <c r="H46" s="40">
        <f t="shared" si="5"/>
        <v>-2.2999999999999972</v>
      </c>
      <c r="I46" s="41">
        <f t="shared" si="6"/>
        <v>7.6000000000000014</v>
      </c>
      <c r="J46" s="42">
        <f t="shared" si="7"/>
        <v>-30.6</v>
      </c>
      <c r="K46" s="43">
        <v>-27.8</v>
      </c>
      <c r="L46" s="35">
        <v>-24.6</v>
      </c>
      <c r="M46" s="35">
        <v>-19.5</v>
      </c>
      <c r="N46" s="35">
        <v>-19.399999999999999</v>
      </c>
      <c r="O46" s="35">
        <v>-35.6</v>
      </c>
      <c r="P46" s="35">
        <v>-37.4</v>
      </c>
      <c r="Q46" s="35">
        <v>-30.6</v>
      </c>
      <c r="R46" s="35">
        <v>-26</v>
      </c>
      <c r="S46" s="35">
        <v>-21.6</v>
      </c>
      <c r="T46" s="35">
        <v>-35.200000000000003</v>
      </c>
      <c r="U46" s="35">
        <v>-27.1</v>
      </c>
      <c r="V46" s="35">
        <v>-32.9</v>
      </c>
      <c r="W46" s="35">
        <v>-23</v>
      </c>
      <c r="X46" s="44">
        <f t="shared" si="8"/>
        <v>-27.746153846153845</v>
      </c>
      <c r="Y46" s="45">
        <f t="shared" si="9"/>
        <v>6.1461538461538439</v>
      </c>
      <c r="Z46" s="45">
        <f t="shared" si="10"/>
        <v>-9</v>
      </c>
    </row>
    <row r="47" spans="1:26">
      <c r="A47" s="21" t="s">
        <v>557</v>
      </c>
      <c r="B47" s="21" t="s">
        <v>553</v>
      </c>
      <c r="C47" s="39">
        <f t="shared" si="0"/>
        <v>14.771428571428565</v>
      </c>
      <c r="D47" s="40">
        <f t="shared" si="1"/>
        <v>-6.5285714285714356</v>
      </c>
      <c r="E47" s="40">
        <f t="shared" si="2"/>
        <v>-8.0285714285714356</v>
      </c>
      <c r="F47" s="40">
        <f t="shared" si="3"/>
        <v>-0.22857142857143486</v>
      </c>
      <c r="G47" s="40">
        <f t="shared" si="4"/>
        <v>-7.3285714285714327</v>
      </c>
      <c r="H47" s="40">
        <f t="shared" si="5"/>
        <v>1.3714285714285666</v>
      </c>
      <c r="I47" s="41">
        <f t="shared" si="6"/>
        <v>5.9714285714285644</v>
      </c>
      <c r="J47" s="42">
        <f t="shared" si="7"/>
        <v>-31.571428571428566</v>
      </c>
      <c r="K47" s="43">
        <v>-31.5</v>
      </c>
      <c r="L47" s="35">
        <v>-22.7</v>
      </c>
      <c r="M47" s="35">
        <v>-16.8</v>
      </c>
      <c r="N47" s="35">
        <v>-17.899999999999999</v>
      </c>
      <c r="O47" s="35">
        <v>-38.1</v>
      </c>
      <c r="P47" s="35">
        <v>-39.6</v>
      </c>
      <c r="Q47" s="35">
        <v>-31.8</v>
      </c>
      <c r="R47" s="35">
        <v>-26.8</v>
      </c>
      <c r="S47" s="35">
        <v>-24.9</v>
      </c>
      <c r="T47" s="35">
        <v>-38.9</v>
      </c>
      <c r="U47" s="35">
        <v>-28.4</v>
      </c>
      <c r="V47" s="35">
        <v>-30.2</v>
      </c>
      <c r="W47" s="35">
        <v>-25.6</v>
      </c>
      <c r="X47" s="44">
        <f t="shared" si="8"/>
        <v>-28.707692307692305</v>
      </c>
      <c r="Y47" s="45">
        <f t="shared" si="9"/>
        <v>3.8076923076923066</v>
      </c>
      <c r="Z47" s="45">
        <f t="shared" si="10"/>
        <v>-6.9000000000000021</v>
      </c>
    </row>
    <row r="48" spans="1:26">
      <c r="A48" s="21" t="s">
        <v>558</v>
      </c>
      <c r="B48" s="21" t="s">
        <v>553</v>
      </c>
      <c r="C48" s="39">
        <f t="shared" si="0"/>
        <v>12.228571428571431</v>
      </c>
      <c r="D48" s="40">
        <f t="shared" si="1"/>
        <v>-4.9714285714285715</v>
      </c>
      <c r="E48" s="40">
        <f t="shared" si="2"/>
        <v>-7.071428571428573</v>
      </c>
      <c r="F48" s="40">
        <f t="shared" si="3"/>
        <v>-0.47142857142857153</v>
      </c>
      <c r="G48" s="40">
        <f t="shared" si="4"/>
        <v>-4.2714285714285687</v>
      </c>
      <c r="H48" s="40">
        <f t="shared" si="5"/>
        <v>-0.87142857142857011</v>
      </c>
      <c r="I48" s="41">
        <f t="shared" si="6"/>
        <v>5.4285714285714306</v>
      </c>
      <c r="J48" s="42">
        <f t="shared" si="7"/>
        <v>-31.62857142857143</v>
      </c>
      <c r="K48" s="43">
        <v>-32</v>
      </c>
      <c r="L48" s="35">
        <v>-27.9</v>
      </c>
      <c r="M48" s="35">
        <v>-19.399999999999999</v>
      </c>
      <c r="N48" s="35">
        <v>-20.9</v>
      </c>
      <c r="O48" s="35">
        <v>-36.6</v>
      </c>
      <c r="P48" s="35">
        <v>-38.700000000000003</v>
      </c>
      <c r="Q48" s="35">
        <v>-32.1</v>
      </c>
      <c r="R48" s="35">
        <v>-28.2</v>
      </c>
      <c r="S48" s="35">
        <v>-25.1</v>
      </c>
      <c r="T48" s="35">
        <v>-35.9</v>
      </c>
      <c r="U48" s="35">
        <v>-29.1</v>
      </c>
      <c r="V48" s="35">
        <v>-32.5</v>
      </c>
      <c r="W48" s="35">
        <v>-26.2</v>
      </c>
      <c r="X48" s="44">
        <f t="shared" si="8"/>
        <v>-29.584615384615383</v>
      </c>
      <c r="Y48" s="45">
        <f t="shared" si="9"/>
        <v>4.4846153846153811</v>
      </c>
      <c r="Z48" s="45">
        <f t="shared" si="10"/>
        <v>-7</v>
      </c>
    </row>
    <row r="49" spans="1:26">
      <c r="A49" s="21" t="s">
        <v>559</v>
      </c>
      <c r="B49" s="21" t="s">
        <v>553</v>
      </c>
      <c r="C49" s="39">
        <f t="shared" si="0"/>
        <v>15.042857142857144</v>
      </c>
      <c r="D49" s="40">
        <f t="shared" si="1"/>
        <v>-6.7571428571428527</v>
      </c>
      <c r="E49" s="40">
        <f t="shared" si="2"/>
        <v>-9.2571428571428527</v>
      </c>
      <c r="F49" s="40">
        <f t="shared" si="3"/>
        <v>-1.1571428571428548</v>
      </c>
      <c r="G49" s="40">
        <f t="shared" si="4"/>
        <v>-2.0571428571428569</v>
      </c>
      <c r="H49" s="40">
        <f t="shared" si="5"/>
        <v>-2.5571428571428569</v>
      </c>
      <c r="I49" s="41">
        <f t="shared" si="6"/>
        <v>6.7428571428571438</v>
      </c>
      <c r="J49" s="42">
        <f t="shared" si="7"/>
        <v>-30.042857142857144</v>
      </c>
      <c r="K49" s="43">
        <v>-32.5</v>
      </c>
      <c r="L49" s="35">
        <v>-14.8</v>
      </c>
      <c r="M49" s="35">
        <v>-15</v>
      </c>
      <c r="N49" s="35">
        <v>-19.7</v>
      </c>
      <c r="O49" s="35">
        <v>-36.799999999999997</v>
      </c>
      <c r="P49" s="35">
        <v>-39.299999999999997</v>
      </c>
      <c r="Q49" s="35">
        <v>-31.2</v>
      </c>
      <c r="R49" s="35">
        <v>-25.6</v>
      </c>
      <c r="S49" s="35">
        <v>-21.4</v>
      </c>
      <c r="T49" s="35">
        <v>-32.1</v>
      </c>
      <c r="U49" s="35">
        <v>-26.5</v>
      </c>
      <c r="V49" s="35">
        <v>-32.6</v>
      </c>
      <c r="W49" s="35">
        <v>-23.3</v>
      </c>
      <c r="X49" s="44">
        <f t="shared" si="8"/>
        <v>-26.984615384615385</v>
      </c>
      <c r="Y49" s="45">
        <f t="shared" si="9"/>
        <v>5.5846153846153861</v>
      </c>
      <c r="Z49" s="45">
        <f t="shared" si="10"/>
        <v>-9.8000000000000007</v>
      </c>
    </row>
    <row r="50" spans="1:26">
      <c r="A50" s="21" t="s">
        <v>560</v>
      </c>
      <c r="B50" s="21" t="s">
        <v>553</v>
      </c>
      <c r="C50" s="39">
        <f t="shared" si="0"/>
        <v>10.114285714285714</v>
      </c>
      <c r="D50" s="40">
        <f t="shared" si="1"/>
        <v>-6.6857142857142833</v>
      </c>
      <c r="E50" s="40">
        <f t="shared" si="2"/>
        <v>-8.085714285714289</v>
      </c>
      <c r="F50" s="40">
        <f t="shared" si="3"/>
        <v>-2.585714285714289</v>
      </c>
      <c r="G50" s="40">
        <f t="shared" si="4"/>
        <v>3.2142857142857153</v>
      </c>
      <c r="H50" s="40">
        <f t="shared" si="5"/>
        <v>-1.1857142857142833</v>
      </c>
      <c r="I50" s="41">
        <f t="shared" si="6"/>
        <v>5.2142857142857153</v>
      </c>
      <c r="J50" s="42">
        <f t="shared" si="7"/>
        <v>-32.614285714285714</v>
      </c>
      <c r="K50" s="43">
        <v>-34.1</v>
      </c>
      <c r="L50" s="35">
        <v>-30.7</v>
      </c>
      <c r="M50" s="35">
        <v>-22.5</v>
      </c>
      <c r="N50" s="35">
        <v>-23.1</v>
      </c>
      <c r="O50" s="35">
        <v>-39.299999999999997</v>
      </c>
      <c r="P50" s="35">
        <v>-40.700000000000003</v>
      </c>
      <c r="Q50" s="35">
        <v>-35.200000000000003</v>
      </c>
      <c r="R50" s="35">
        <v>-34.799999999999997</v>
      </c>
      <c r="S50" s="35">
        <v>-27.3</v>
      </c>
      <c r="T50" s="35">
        <v>-29.4</v>
      </c>
      <c r="U50" s="35">
        <v>-31.2</v>
      </c>
      <c r="V50" s="35">
        <v>-33.799999999999997</v>
      </c>
      <c r="W50" s="35">
        <v>-27.4</v>
      </c>
      <c r="X50" s="44">
        <f t="shared" si="8"/>
        <v>-31.499999999999996</v>
      </c>
      <c r="Y50" s="45">
        <f t="shared" si="9"/>
        <v>4.1999999999999957</v>
      </c>
      <c r="Z50" s="45">
        <f t="shared" si="10"/>
        <v>-7.9000000000000021</v>
      </c>
    </row>
    <row r="51" spans="1:26">
      <c r="A51" s="21" t="s">
        <v>561</v>
      </c>
      <c r="B51" s="21" t="s">
        <v>553</v>
      </c>
      <c r="C51" s="39">
        <f t="shared" si="0"/>
        <v>10.128571428571423</v>
      </c>
      <c r="D51" s="40">
        <f t="shared" si="1"/>
        <v>-6.1714285714285779</v>
      </c>
      <c r="E51" s="40">
        <f t="shared" si="2"/>
        <v>-7.5714285714285765</v>
      </c>
      <c r="F51" s="40">
        <f t="shared" si="3"/>
        <v>-1.2714285714285793</v>
      </c>
      <c r="G51" s="40">
        <f t="shared" si="4"/>
        <v>1.6285714285714228</v>
      </c>
      <c r="H51" s="40">
        <f t="shared" si="5"/>
        <v>0.12857142857142279</v>
      </c>
      <c r="I51" s="41">
        <f t="shared" si="6"/>
        <v>3.1285714285714228</v>
      </c>
      <c r="J51" s="42">
        <f t="shared" si="7"/>
        <v>-29.828571428571422</v>
      </c>
      <c r="K51" s="43">
        <v>-35.700000000000003</v>
      </c>
      <c r="L51" s="35">
        <v>-34.700000000000003</v>
      </c>
      <c r="M51" s="35">
        <v>-19.7</v>
      </c>
      <c r="N51" s="35">
        <v>-21.9</v>
      </c>
      <c r="O51" s="35">
        <v>-36</v>
      </c>
      <c r="P51" s="35">
        <v>-37.4</v>
      </c>
      <c r="Q51" s="35">
        <v>-31.1</v>
      </c>
      <c r="R51" s="35">
        <v>-28</v>
      </c>
      <c r="S51" s="35">
        <v>-25.4</v>
      </c>
      <c r="T51" s="35">
        <v>-28.2</v>
      </c>
      <c r="U51" s="35">
        <v>-30.8</v>
      </c>
      <c r="V51" s="35">
        <v>-29.7</v>
      </c>
      <c r="W51" s="35">
        <v>-26.7</v>
      </c>
      <c r="X51" s="44">
        <f t="shared" si="8"/>
        <v>-29.638461538461534</v>
      </c>
      <c r="Y51" s="45">
        <f t="shared" si="9"/>
        <v>4.2384615384615358</v>
      </c>
      <c r="Z51" s="45">
        <f t="shared" si="10"/>
        <v>-5.7000000000000028</v>
      </c>
    </row>
    <row r="52" spans="1:26">
      <c r="A52" s="21" t="s">
        <v>562</v>
      </c>
      <c r="B52" s="21" t="s">
        <v>553</v>
      </c>
      <c r="C52" s="39">
        <f t="shared" si="0"/>
        <v>12.757142857142856</v>
      </c>
      <c r="D52" s="40">
        <f t="shared" si="1"/>
        <v>-5.7428571428571402</v>
      </c>
      <c r="E52" s="40">
        <f t="shared" si="2"/>
        <v>-8.8428571428571416</v>
      </c>
      <c r="F52" s="40">
        <f t="shared" si="3"/>
        <v>-0.24285714285714022</v>
      </c>
      <c r="G52" s="40">
        <f t="shared" si="4"/>
        <v>-2.0428571428571445</v>
      </c>
      <c r="H52" s="40">
        <f t="shared" si="5"/>
        <v>-1.7428571428571402</v>
      </c>
      <c r="I52" s="41">
        <f t="shared" si="6"/>
        <v>5.8571428571428577</v>
      </c>
      <c r="J52" s="42">
        <f t="shared" si="7"/>
        <v>-35.557142857142857</v>
      </c>
      <c r="K52" s="43">
        <v>-37.299999999999997</v>
      </c>
      <c r="L52" s="35">
        <v>-31.8</v>
      </c>
      <c r="M52" s="35">
        <v>-22.8</v>
      </c>
      <c r="N52" s="35">
        <v>-23.4</v>
      </c>
      <c r="O52" s="35">
        <v>-41.3</v>
      </c>
      <c r="P52" s="35">
        <v>-44.4</v>
      </c>
      <c r="Q52" s="35">
        <v>-35.799999999999997</v>
      </c>
      <c r="R52" s="35">
        <v>-38.5</v>
      </c>
      <c r="S52" s="35">
        <v>-29.5</v>
      </c>
      <c r="T52" s="35">
        <v>-37.6</v>
      </c>
      <c r="U52" s="35">
        <v>-35.5</v>
      </c>
      <c r="V52" s="35">
        <v>-37.299999999999997</v>
      </c>
      <c r="W52" s="35">
        <v>-29.7</v>
      </c>
      <c r="X52" s="44">
        <f t="shared" si="8"/>
        <v>-34.223076923076924</v>
      </c>
      <c r="Y52" s="45">
        <f t="shared" si="9"/>
        <v>4.7230769230769241</v>
      </c>
      <c r="Z52" s="45">
        <f t="shared" si="10"/>
        <v>-6.2999999999999972</v>
      </c>
    </row>
    <row r="53" spans="1:26">
      <c r="A53" s="10" t="s">
        <v>563</v>
      </c>
      <c r="B53" s="10"/>
      <c r="C53" s="46"/>
      <c r="D53" s="47"/>
      <c r="E53" s="47"/>
      <c r="F53" s="47"/>
      <c r="G53" s="47"/>
      <c r="H53" s="47"/>
      <c r="I53" s="48"/>
      <c r="J53" s="49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2"/>
      <c r="Y53" s="12"/>
      <c r="Z53" s="12"/>
    </row>
    <row r="54" spans="1:26">
      <c r="A54" s="21" t="s">
        <v>564</v>
      </c>
      <c r="B54" s="21"/>
      <c r="C54" s="53"/>
      <c r="D54" s="12"/>
      <c r="E54" s="12"/>
      <c r="F54" s="12"/>
      <c r="G54" s="12"/>
      <c r="H54" s="12"/>
      <c r="I54" s="54"/>
      <c r="J54" s="55"/>
      <c r="K54" s="43" t="s">
        <v>565</v>
      </c>
      <c r="L54" s="35" t="s">
        <v>566</v>
      </c>
      <c r="M54" s="35" t="s">
        <v>567</v>
      </c>
      <c r="N54" s="35" t="s">
        <v>568</v>
      </c>
      <c r="O54" s="35" t="s">
        <v>569</v>
      </c>
      <c r="P54" s="35" t="s">
        <v>570</v>
      </c>
      <c r="Q54" s="35" t="s">
        <v>571</v>
      </c>
      <c r="R54" s="35" t="s">
        <v>572</v>
      </c>
      <c r="S54" s="35" t="s">
        <v>573</v>
      </c>
      <c r="T54" s="35" t="s">
        <v>574</v>
      </c>
      <c r="U54" s="35" t="s">
        <v>573</v>
      </c>
      <c r="V54" s="35" t="s">
        <v>570</v>
      </c>
      <c r="W54" s="35" t="s">
        <v>575</v>
      </c>
      <c r="X54" s="52"/>
      <c r="Y54" s="12"/>
      <c r="Z54" s="12"/>
    </row>
    <row r="55" spans="1:26">
      <c r="A55" s="21" t="s">
        <v>576</v>
      </c>
      <c r="B55" s="21"/>
      <c r="C55" s="53"/>
      <c r="D55" s="12"/>
      <c r="E55" s="12"/>
      <c r="F55" s="12"/>
      <c r="G55" s="12"/>
      <c r="H55" s="12"/>
      <c r="I55" s="54"/>
      <c r="J55" s="55"/>
      <c r="K55" s="43" t="s">
        <v>577</v>
      </c>
      <c r="L55" s="35" t="s">
        <v>578</v>
      </c>
      <c r="M55" s="35" t="s">
        <v>579</v>
      </c>
      <c r="N55" s="35" t="s">
        <v>580</v>
      </c>
      <c r="O55" s="35" t="s">
        <v>581</v>
      </c>
      <c r="P55" s="35" t="s">
        <v>582</v>
      </c>
      <c r="Q55" s="35" t="s">
        <v>583</v>
      </c>
      <c r="R55" s="35" t="s">
        <v>581</v>
      </c>
      <c r="S55" s="35" t="s">
        <v>584</v>
      </c>
      <c r="T55" s="35" t="s">
        <v>585</v>
      </c>
      <c r="U55" s="35" t="s">
        <v>586</v>
      </c>
      <c r="V55" s="35" t="s">
        <v>587</v>
      </c>
      <c r="W55" s="35" t="s">
        <v>587</v>
      </c>
      <c r="X55" s="52"/>
      <c r="Y55" s="12"/>
      <c r="Z55" s="12"/>
    </row>
    <row r="56" spans="1:26">
      <c r="A56" s="21" t="s">
        <v>588</v>
      </c>
      <c r="B56" s="21"/>
      <c r="C56" s="53"/>
      <c r="D56" s="12"/>
      <c r="E56" s="12"/>
      <c r="F56" s="12"/>
      <c r="G56" s="12"/>
      <c r="H56" s="12"/>
      <c r="I56" s="54"/>
      <c r="J56" s="55"/>
      <c r="K56" s="43" t="s">
        <v>589</v>
      </c>
      <c r="L56" s="35" t="s">
        <v>590</v>
      </c>
      <c r="M56" s="35" t="s">
        <v>591</v>
      </c>
      <c r="N56" s="35" t="s">
        <v>592</v>
      </c>
      <c r="O56" s="35" t="s">
        <v>593</v>
      </c>
      <c r="P56" s="35" t="s">
        <v>594</v>
      </c>
      <c r="Q56" s="35" t="s">
        <v>595</v>
      </c>
      <c r="R56" s="35" t="s">
        <v>596</v>
      </c>
      <c r="S56" s="35" t="s">
        <v>597</v>
      </c>
      <c r="T56" s="35" t="s">
        <v>598</v>
      </c>
      <c r="U56" s="35" t="s">
        <v>599</v>
      </c>
      <c r="V56" s="35" t="s">
        <v>600</v>
      </c>
      <c r="W56" s="35" t="s">
        <v>601</v>
      </c>
      <c r="X56" s="52"/>
      <c r="Y56" s="12"/>
      <c r="Z56" s="12"/>
    </row>
    <row r="57" spans="1:26">
      <c r="A57" s="10" t="s">
        <v>441</v>
      </c>
      <c r="B57" s="10"/>
      <c r="C57" s="53"/>
      <c r="D57" s="12"/>
      <c r="E57" s="12"/>
      <c r="F57" s="12"/>
      <c r="G57" s="12"/>
      <c r="H57" s="12"/>
      <c r="I57" s="54"/>
      <c r="J57" s="55"/>
      <c r="K57" s="56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2"/>
      <c r="Y57" s="12"/>
      <c r="Z57" s="12"/>
    </row>
    <row r="58" spans="1:26">
      <c r="A58" s="21" t="s">
        <v>602</v>
      </c>
      <c r="B58" s="21"/>
      <c r="C58" s="53"/>
      <c r="D58" s="12"/>
      <c r="E58" s="12"/>
      <c r="F58" s="12"/>
      <c r="G58" s="12"/>
      <c r="H58" s="12"/>
      <c r="I58" s="54"/>
      <c r="J58" s="55"/>
      <c r="K58" s="43" t="s">
        <v>603</v>
      </c>
      <c r="L58" s="35" t="s">
        <v>604</v>
      </c>
      <c r="M58" s="35" t="s">
        <v>605</v>
      </c>
      <c r="N58" s="35" t="s">
        <v>606</v>
      </c>
      <c r="O58" s="35" t="s">
        <v>607</v>
      </c>
      <c r="P58" s="35" t="s">
        <v>608</v>
      </c>
      <c r="Q58" s="35" t="s">
        <v>609</v>
      </c>
      <c r="R58" s="35" t="s">
        <v>569</v>
      </c>
      <c r="S58" s="35" t="s">
        <v>610</v>
      </c>
      <c r="T58" s="35" t="s">
        <v>611</v>
      </c>
      <c r="U58" s="35" t="s">
        <v>612</v>
      </c>
      <c r="V58" s="35" t="s">
        <v>572</v>
      </c>
      <c r="W58" s="35" t="s">
        <v>572</v>
      </c>
      <c r="X58" s="52"/>
      <c r="Y58" s="12"/>
      <c r="Z58" s="12"/>
    </row>
    <row r="59" spans="1:26">
      <c r="A59" s="21" t="s">
        <v>613</v>
      </c>
      <c r="B59" s="21"/>
      <c r="C59" s="53"/>
      <c r="D59" s="12"/>
      <c r="E59" s="12"/>
      <c r="F59" s="12"/>
      <c r="G59" s="12"/>
      <c r="H59" s="12"/>
      <c r="I59" s="54"/>
      <c r="J59" s="55"/>
      <c r="K59" s="43" t="s">
        <v>587</v>
      </c>
      <c r="L59" s="35" t="s">
        <v>583</v>
      </c>
      <c r="M59" s="35" t="s">
        <v>614</v>
      </c>
      <c r="N59" s="35" t="s">
        <v>581</v>
      </c>
      <c r="O59" s="35" t="s">
        <v>615</v>
      </c>
      <c r="P59" s="35" t="s">
        <v>615</v>
      </c>
      <c r="Q59" s="35" t="s">
        <v>579</v>
      </c>
      <c r="R59" s="35" t="s">
        <v>582</v>
      </c>
      <c r="S59" s="35" t="s">
        <v>582</v>
      </c>
      <c r="T59" s="35" t="s">
        <v>579</v>
      </c>
      <c r="U59" s="35" t="s">
        <v>584</v>
      </c>
      <c r="V59" s="35" t="s">
        <v>586</v>
      </c>
      <c r="W59" s="35" t="s">
        <v>616</v>
      </c>
      <c r="X59" s="52"/>
      <c r="Y59" s="12"/>
      <c r="Z59" s="12"/>
    </row>
    <row r="60" spans="1:26">
      <c r="A60" s="21" t="s">
        <v>617</v>
      </c>
      <c r="B60" s="21"/>
      <c r="C60" s="53"/>
      <c r="D60" s="12"/>
      <c r="E60" s="12"/>
      <c r="F60" s="12"/>
      <c r="G60" s="12"/>
      <c r="H60" s="12"/>
      <c r="I60" s="54"/>
      <c r="J60" s="55"/>
      <c r="K60" s="43" t="s">
        <v>618</v>
      </c>
      <c r="L60" s="35" t="s">
        <v>619</v>
      </c>
      <c r="M60" s="35" t="s">
        <v>620</v>
      </c>
      <c r="N60" s="35" t="s">
        <v>621</v>
      </c>
      <c r="O60" s="35" t="s">
        <v>622</v>
      </c>
      <c r="P60" s="35" t="s">
        <v>623</v>
      </c>
      <c r="Q60" s="35" t="s">
        <v>624</v>
      </c>
      <c r="R60" s="35" t="s">
        <v>625</v>
      </c>
      <c r="S60" s="35" t="s">
        <v>570</v>
      </c>
      <c r="T60" s="35" t="s">
        <v>626</v>
      </c>
      <c r="U60" s="35" t="s">
        <v>618</v>
      </c>
      <c r="V60" s="35" t="s">
        <v>619</v>
      </c>
      <c r="W60" s="35" t="s">
        <v>627</v>
      </c>
      <c r="X60" s="52"/>
      <c r="Y60" s="12"/>
      <c r="Z60" s="12"/>
    </row>
  </sheetData>
  <mergeCells count="2">
    <mergeCell ref="C18:I18"/>
    <mergeCell ref="K18:W18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activeCell="C31" sqref="C31"/>
    </sheetView>
  </sheetViews>
  <sheetFormatPr defaultRowHeight="15.75"/>
  <cols>
    <col min="1" max="1" width="24" bestFit="1" customWidth="1"/>
    <col min="2" max="2" width="5.125" bestFit="1" customWidth="1"/>
    <col min="3" max="3" width="17" bestFit="1" customWidth="1"/>
    <col min="4" max="4" width="4.625" bestFit="1" customWidth="1"/>
    <col min="5" max="5" width="4.25" bestFit="1" customWidth="1"/>
    <col min="6" max="7" width="4.125" bestFit="1" customWidth="1"/>
    <col min="8" max="8" width="4.5" customWidth="1"/>
    <col min="9" max="9" width="4.125" bestFit="1" customWidth="1"/>
    <col min="10" max="10" width="4.625" bestFit="1" customWidth="1"/>
    <col min="11" max="11" width="9" bestFit="1" customWidth="1"/>
    <col min="12" max="25" width="5.125" bestFit="1" customWidth="1"/>
  </cols>
  <sheetData>
    <row r="1" spans="1:25">
      <c r="D1" s="72" t="s">
        <v>442</v>
      </c>
      <c r="E1" s="73"/>
      <c r="F1" s="73"/>
      <c r="G1" s="73"/>
      <c r="H1" s="73"/>
      <c r="I1" s="73"/>
      <c r="J1" s="74"/>
      <c r="K1" s="11" t="s">
        <v>443</v>
      </c>
      <c r="L1" s="72" t="s">
        <v>444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6.5" thickBot="1">
      <c r="A2" s="58" t="s">
        <v>633</v>
      </c>
      <c r="B2" s="58" t="s">
        <v>634</v>
      </c>
      <c r="C2" s="14" t="s">
        <v>447</v>
      </c>
      <c r="D2" s="15" t="s">
        <v>448</v>
      </c>
      <c r="E2" s="16" t="s">
        <v>449</v>
      </c>
      <c r="F2" s="16" t="s">
        <v>450</v>
      </c>
      <c r="G2" s="16" t="s">
        <v>451</v>
      </c>
      <c r="H2" s="16" t="s">
        <v>452</v>
      </c>
      <c r="I2" s="16" t="s">
        <v>453</v>
      </c>
      <c r="J2" s="17" t="s">
        <v>454</v>
      </c>
      <c r="K2" s="18" t="s">
        <v>455</v>
      </c>
      <c r="L2" s="59" t="s">
        <v>456</v>
      </c>
      <c r="M2" s="60" t="s">
        <v>457</v>
      </c>
      <c r="N2" s="60" t="s">
        <v>448</v>
      </c>
      <c r="O2" s="60" t="s">
        <v>458</v>
      </c>
      <c r="P2" s="60" t="s">
        <v>449</v>
      </c>
      <c r="Q2" s="60" t="s">
        <v>450</v>
      </c>
      <c r="R2" s="60" t="s">
        <v>451</v>
      </c>
      <c r="S2" s="60" t="s">
        <v>459</v>
      </c>
      <c r="T2" s="60" t="s">
        <v>460</v>
      </c>
      <c r="U2" s="60" t="s">
        <v>452</v>
      </c>
      <c r="V2" s="60" t="s">
        <v>461</v>
      </c>
      <c r="W2" s="60" t="s">
        <v>453</v>
      </c>
      <c r="X2" s="60" t="s">
        <v>635</v>
      </c>
      <c r="Y2" s="60" t="s">
        <v>454</v>
      </c>
    </row>
    <row r="3" spans="1:25">
      <c r="A3" s="32" t="s">
        <v>636</v>
      </c>
      <c r="B3" t="s">
        <v>637</v>
      </c>
      <c r="C3" s="21" t="s">
        <v>553</v>
      </c>
      <c r="D3" s="22">
        <f>N3-K3</f>
        <v>15.728571428571428</v>
      </c>
      <c r="E3" s="23">
        <f>P3-K3</f>
        <v>-5.4714285714285715</v>
      </c>
      <c r="F3" s="23">
        <f>Q3-K3</f>
        <v>-9.071428571428573</v>
      </c>
      <c r="G3" s="23">
        <f>R3-K3</f>
        <v>0.72857142857142776</v>
      </c>
      <c r="H3" s="23">
        <f>U3-K3</f>
        <v>-5.071428571428573</v>
      </c>
      <c r="I3" s="23">
        <f>W3-K3</f>
        <v>-0.97142857142857153</v>
      </c>
      <c r="J3" s="24">
        <f>Y3-K3</f>
        <v>4.1285714285714263</v>
      </c>
      <c r="K3" s="25">
        <f>AVERAGE(N3,P3,Q3:R3,U3,W3,Y3)</f>
        <v>-22.428571428571427</v>
      </c>
      <c r="L3" s="61">
        <v>-20.6</v>
      </c>
      <c r="M3" s="62">
        <v>3.3</v>
      </c>
      <c r="N3" s="62">
        <v>-6.7</v>
      </c>
      <c r="O3" s="62">
        <v>-0.7</v>
      </c>
      <c r="P3" s="62">
        <v>-27.9</v>
      </c>
      <c r="Q3" s="62">
        <v>-31.5</v>
      </c>
      <c r="R3" s="62">
        <v>-21.7</v>
      </c>
      <c r="S3" s="62">
        <v>-18.899999999999999</v>
      </c>
      <c r="T3" s="63">
        <v>-19.100000000000001</v>
      </c>
      <c r="U3" s="62">
        <v>-27.5</v>
      </c>
      <c r="V3" s="62">
        <v>-21.9</v>
      </c>
      <c r="W3" s="62">
        <v>-23.4</v>
      </c>
      <c r="X3" s="62">
        <v>-22.6</v>
      </c>
      <c r="Y3" s="62">
        <v>-18.3</v>
      </c>
    </row>
    <row r="4" spans="1:25">
      <c r="A4" s="32" t="s">
        <v>638</v>
      </c>
      <c r="B4" t="s">
        <v>639</v>
      </c>
      <c r="C4" s="21" t="s">
        <v>553</v>
      </c>
      <c r="D4" s="22">
        <f t="shared" ref="D4:D18" si="0">N4-K4</f>
        <v>14.216666666666669</v>
      </c>
      <c r="E4" s="23">
        <f t="shared" ref="E4:E18" si="1">P4-K4</f>
        <v>-0.48333333333333073</v>
      </c>
      <c r="F4" s="23">
        <f t="shared" ref="F4:F18" si="2">Q4-K4</f>
        <v>-9.783333333333335</v>
      </c>
      <c r="G4" s="23">
        <f t="shared" ref="G4:G18" si="3">R4-K4</f>
        <v>-2.0833333333333321</v>
      </c>
      <c r="H4" s="23" t="e">
        <f t="shared" ref="H4:H18" si="4">U4-K4</f>
        <v>#VALUE!</v>
      </c>
      <c r="I4" s="23">
        <f t="shared" ref="I4:I18" si="5">W4-K4</f>
        <v>-2.9833333333333307</v>
      </c>
      <c r="J4" s="24">
        <f t="shared" ref="J4:J18" si="6">Y4-K4</f>
        <v>1.1166666666666671</v>
      </c>
      <c r="K4" s="25">
        <f t="shared" ref="K4:K18" si="7">AVERAGE(N4,P4,Q4:R4,U4,W4,Y4)</f>
        <v>-22.916666666666668</v>
      </c>
      <c r="L4" s="61">
        <v>-20.9</v>
      </c>
      <c r="M4" s="62">
        <v>-2.1</v>
      </c>
      <c r="N4" s="62">
        <v>-8.6999999999999993</v>
      </c>
      <c r="O4" s="62">
        <v>-11.7</v>
      </c>
      <c r="P4" s="62">
        <v>-23.4</v>
      </c>
      <c r="Q4" s="62">
        <v>-32.700000000000003</v>
      </c>
      <c r="R4" s="62">
        <v>-25</v>
      </c>
      <c r="S4" s="62">
        <v>-20.3</v>
      </c>
      <c r="T4" s="63">
        <v>-21.9</v>
      </c>
      <c r="U4" s="63" t="s">
        <v>53</v>
      </c>
      <c r="V4" s="62">
        <v>-23.5</v>
      </c>
      <c r="W4" s="62">
        <v>-25.9</v>
      </c>
      <c r="X4" s="62">
        <v>-22.4</v>
      </c>
      <c r="Y4" s="62">
        <v>-21.8</v>
      </c>
    </row>
    <row r="5" spans="1:25">
      <c r="A5" s="32" t="s">
        <v>640</v>
      </c>
      <c r="B5" t="s">
        <v>641</v>
      </c>
      <c r="C5" s="21" t="s">
        <v>553</v>
      </c>
      <c r="D5" s="22">
        <f t="shared" si="0"/>
        <v>9.1666666666666679</v>
      </c>
      <c r="E5" s="23">
        <f t="shared" si="1"/>
        <v>-5.8333333333333321</v>
      </c>
      <c r="F5" s="23">
        <f t="shared" si="2"/>
        <v>-7.033333333333335</v>
      </c>
      <c r="G5" s="23">
        <f t="shared" si="3"/>
        <v>0.66666666666666785</v>
      </c>
      <c r="H5" s="23" t="e">
        <f t="shared" si="4"/>
        <v>#VALUE!</v>
      </c>
      <c r="I5" s="23">
        <f t="shared" si="5"/>
        <v>6.666666666666643E-2</v>
      </c>
      <c r="J5" s="24">
        <f t="shared" si="6"/>
        <v>2.9666666666666686</v>
      </c>
      <c r="K5" s="25">
        <f t="shared" si="7"/>
        <v>-25.666666666666668</v>
      </c>
      <c r="L5" s="61">
        <v>-24.5</v>
      </c>
      <c r="M5" s="62">
        <v>-9.1</v>
      </c>
      <c r="N5" s="62">
        <v>-16.5</v>
      </c>
      <c r="O5" s="62">
        <v>-21</v>
      </c>
      <c r="P5" s="62">
        <v>-31.5</v>
      </c>
      <c r="Q5" s="62">
        <v>-32.700000000000003</v>
      </c>
      <c r="R5" s="62">
        <v>-25</v>
      </c>
      <c r="S5" s="62">
        <v>-23</v>
      </c>
      <c r="T5" s="63">
        <v>-30.6</v>
      </c>
      <c r="U5" s="63" t="s">
        <v>53</v>
      </c>
      <c r="V5" s="62">
        <v>-24</v>
      </c>
      <c r="W5" s="62">
        <v>-25.6</v>
      </c>
      <c r="X5" s="62">
        <v>-27.3</v>
      </c>
      <c r="Y5" s="62">
        <v>-22.7</v>
      </c>
    </row>
    <row r="6" spans="1:25">
      <c r="A6" s="32" t="s">
        <v>642</v>
      </c>
      <c r="B6" t="s">
        <v>643</v>
      </c>
      <c r="C6" s="21" t="s">
        <v>553</v>
      </c>
      <c r="D6" s="22">
        <f t="shared" si="0"/>
        <v>13.685714285714283</v>
      </c>
      <c r="E6" s="23">
        <f t="shared" si="1"/>
        <v>-4.514285714285716</v>
      </c>
      <c r="F6" s="23">
        <f t="shared" si="2"/>
        <v>-8.014285714285716</v>
      </c>
      <c r="G6" s="23">
        <f t="shared" si="3"/>
        <v>-2.1142857142857174</v>
      </c>
      <c r="H6" s="23">
        <f t="shared" si="4"/>
        <v>-2.3142857142857167</v>
      </c>
      <c r="I6" s="23">
        <f t="shared" si="5"/>
        <v>-1.6142857142857174</v>
      </c>
      <c r="J6" s="24">
        <f t="shared" si="6"/>
        <v>4.8857142857142826</v>
      </c>
      <c r="K6" s="25">
        <f t="shared" si="7"/>
        <v>-23.885714285714283</v>
      </c>
      <c r="L6" s="61">
        <v>-22.1</v>
      </c>
      <c r="M6" s="62">
        <v>-7</v>
      </c>
      <c r="N6" s="62">
        <v>-10.199999999999999</v>
      </c>
      <c r="O6" s="62">
        <v>-2.1</v>
      </c>
      <c r="P6" s="62">
        <v>-28.4</v>
      </c>
      <c r="Q6" s="62">
        <v>-31.9</v>
      </c>
      <c r="R6" s="62">
        <v>-26</v>
      </c>
      <c r="S6" s="62">
        <v>-19.2</v>
      </c>
      <c r="T6" s="63">
        <v>-17.8</v>
      </c>
      <c r="U6" s="62">
        <v>-26.2</v>
      </c>
      <c r="V6" s="62">
        <v>-22.6</v>
      </c>
      <c r="W6" s="62">
        <v>-25.5</v>
      </c>
      <c r="X6" s="62">
        <v>-27.9</v>
      </c>
      <c r="Y6" s="62">
        <v>-19</v>
      </c>
    </row>
    <row r="7" spans="1:25">
      <c r="A7" s="32" t="s">
        <v>644</v>
      </c>
      <c r="B7" t="s">
        <v>645</v>
      </c>
      <c r="C7" s="21" t="s">
        <v>553</v>
      </c>
      <c r="D7" s="22">
        <f t="shared" si="0"/>
        <v>6.5857142857142854</v>
      </c>
      <c r="E7" s="23">
        <f t="shared" si="1"/>
        <v>-5.2142857142857117</v>
      </c>
      <c r="F7" s="23">
        <f t="shared" si="2"/>
        <v>-9.7142857142857117</v>
      </c>
      <c r="G7" s="23">
        <f t="shared" si="3"/>
        <v>-1.6142857142857139</v>
      </c>
      <c r="H7" s="23">
        <f t="shared" si="4"/>
        <v>0.48571428571428754</v>
      </c>
      <c r="I7" s="23">
        <f t="shared" si="5"/>
        <v>-1.1142857142857139</v>
      </c>
      <c r="J7" s="24">
        <f t="shared" si="6"/>
        <v>10.585714285714285</v>
      </c>
      <c r="K7" s="25">
        <f t="shared" si="7"/>
        <v>-27.185714285714287</v>
      </c>
      <c r="L7" s="61">
        <v>-28.2</v>
      </c>
      <c r="M7" s="62">
        <v>-20.100000000000001</v>
      </c>
      <c r="N7" s="62">
        <v>-20.6</v>
      </c>
      <c r="O7" s="62">
        <v>-20.2</v>
      </c>
      <c r="P7" s="62">
        <v>-32.4</v>
      </c>
      <c r="Q7" s="62">
        <v>-36.9</v>
      </c>
      <c r="R7" s="62">
        <v>-28.8</v>
      </c>
      <c r="S7" s="62">
        <v>-25</v>
      </c>
      <c r="T7" s="63">
        <v>-26</v>
      </c>
      <c r="U7" s="62">
        <v>-26.7</v>
      </c>
      <c r="V7" s="62">
        <v>-28.9</v>
      </c>
      <c r="W7" s="62">
        <v>-28.3</v>
      </c>
      <c r="X7" s="62">
        <v>-23.6</v>
      </c>
      <c r="Y7" s="62">
        <v>-16.600000000000001</v>
      </c>
    </row>
    <row r="8" spans="1:25">
      <c r="A8" s="32" t="s">
        <v>628</v>
      </c>
      <c r="B8" t="s">
        <v>506</v>
      </c>
      <c r="C8" s="21" t="s">
        <v>629</v>
      </c>
      <c r="D8" s="22">
        <f t="shared" si="0"/>
        <v>12.342857142857145</v>
      </c>
      <c r="E8" s="23">
        <f t="shared" si="1"/>
        <v>-4.5571428571428569</v>
      </c>
      <c r="F8" s="23">
        <f t="shared" si="2"/>
        <v>-6.1571428571428548</v>
      </c>
      <c r="G8" s="23">
        <f t="shared" si="3"/>
        <v>-1.1571428571428548</v>
      </c>
      <c r="H8" s="23">
        <f t="shared" si="4"/>
        <v>1.1428571428571441</v>
      </c>
      <c r="I8" s="23">
        <f t="shared" si="5"/>
        <v>-7.4571428571428555</v>
      </c>
      <c r="J8" s="24">
        <f t="shared" si="6"/>
        <v>5.8428571428571452</v>
      </c>
      <c r="K8" s="25">
        <f t="shared" si="7"/>
        <v>-14.542857142857144</v>
      </c>
      <c r="L8" s="61">
        <v>-12</v>
      </c>
      <c r="M8" s="62">
        <v>-10</v>
      </c>
      <c r="N8" s="62">
        <v>-2.2000000000000002</v>
      </c>
      <c r="O8" s="62">
        <v>-3.7</v>
      </c>
      <c r="P8" s="62">
        <v>-19.100000000000001</v>
      </c>
      <c r="Q8" s="62">
        <v>-20.7</v>
      </c>
      <c r="R8" s="62">
        <v>-15.7</v>
      </c>
      <c r="S8" s="62">
        <v>-13.9</v>
      </c>
      <c r="T8" s="63">
        <v>-7.1</v>
      </c>
      <c r="U8" s="62">
        <v>-13.4</v>
      </c>
      <c r="V8" s="62">
        <v>-14.5</v>
      </c>
      <c r="W8" s="62">
        <v>-22</v>
      </c>
      <c r="X8" s="62">
        <v>-20.5</v>
      </c>
      <c r="Y8" s="62">
        <v>-8.6999999999999993</v>
      </c>
    </row>
    <row r="9" spans="1:25">
      <c r="A9" s="32" t="s">
        <v>630</v>
      </c>
      <c r="B9" t="s">
        <v>507</v>
      </c>
      <c r="C9" s="21" t="s">
        <v>629</v>
      </c>
      <c r="D9" s="22">
        <f t="shared" si="0"/>
        <v>6.7857142857142847</v>
      </c>
      <c r="E9" s="23">
        <f t="shared" si="1"/>
        <v>-3.8142857142857132</v>
      </c>
      <c r="F9" s="23">
        <f t="shared" si="2"/>
        <v>-5.4142857142857146</v>
      </c>
      <c r="G9" s="23">
        <f t="shared" si="3"/>
        <v>-2.4142857142857146</v>
      </c>
      <c r="H9" s="23">
        <f t="shared" si="4"/>
        <v>3.6857142857142868</v>
      </c>
      <c r="I9" s="23">
        <f t="shared" si="5"/>
        <v>-3.6142857142857139</v>
      </c>
      <c r="J9" s="24">
        <f t="shared" si="6"/>
        <v>4.7857142857142847</v>
      </c>
      <c r="K9" s="25">
        <f t="shared" si="7"/>
        <v>-21.085714285714285</v>
      </c>
      <c r="L9" s="61">
        <v>-18.600000000000001</v>
      </c>
      <c r="M9" s="62">
        <v>-10.5</v>
      </c>
      <c r="N9" s="62">
        <v>-14.3</v>
      </c>
      <c r="O9" s="62">
        <v>-8.4</v>
      </c>
      <c r="P9" s="62">
        <v>-24.9</v>
      </c>
      <c r="Q9" s="62">
        <v>-26.5</v>
      </c>
      <c r="R9" s="62">
        <v>-23.5</v>
      </c>
      <c r="S9" s="62">
        <v>-16.399999999999999</v>
      </c>
      <c r="T9" s="63">
        <v>-18.8</v>
      </c>
      <c r="U9" s="62">
        <v>-17.399999999999999</v>
      </c>
      <c r="V9" s="62">
        <v>-18.8</v>
      </c>
      <c r="W9" s="62">
        <v>-24.7</v>
      </c>
      <c r="X9" s="62">
        <v>-23</v>
      </c>
      <c r="Y9" s="62">
        <v>-16.3</v>
      </c>
    </row>
    <row r="10" spans="1:25">
      <c r="A10" s="32" t="s">
        <v>631</v>
      </c>
      <c r="B10" t="s">
        <v>509</v>
      </c>
      <c r="C10" s="21" t="s">
        <v>629</v>
      </c>
      <c r="D10" s="22">
        <f t="shared" si="0"/>
        <v>9.4</v>
      </c>
      <c r="E10" s="23">
        <f t="shared" si="1"/>
        <v>-2.7999999999999989</v>
      </c>
      <c r="F10" s="23">
        <f t="shared" si="2"/>
        <v>-5.4999999999999982</v>
      </c>
      <c r="G10" s="23">
        <f t="shared" si="3"/>
        <v>-0.39999999999999858</v>
      </c>
      <c r="H10" s="23">
        <f t="shared" si="4"/>
        <v>-1.3999999999999986</v>
      </c>
      <c r="I10" s="23">
        <f t="shared" si="5"/>
        <v>-2.2999999999999989</v>
      </c>
      <c r="J10" s="24">
        <f t="shared" si="6"/>
        <v>3.0000000000000009</v>
      </c>
      <c r="K10" s="25">
        <f t="shared" si="7"/>
        <v>-10.200000000000001</v>
      </c>
      <c r="L10" s="61">
        <v>-7.4</v>
      </c>
      <c r="M10" s="62">
        <v>4.5999999999999996</v>
      </c>
      <c r="N10" s="62">
        <v>-0.8</v>
      </c>
      <c r="O10" s="62">
        <v>-6.6</v>
      </c>
      <c r="P10" s="62">
        <v>-13</v>
      </c>
      <c r="Q10" s="62">
        <v>-15.7</v>
      </c>
      <c r="R10" s="62">
        <v>-10.6</v>
      </c>
      <c r="S10" s="62">
        <v>-5.6</v>
      </c>
      <c r="T10" s="63">
        <v>-4.5</v>
      </c>
      <c r="U10" s="62">
        <v>-11.6</v>
      </c>
      <c r="V10" s="62">
        <v>-9.6999999999999993</v>
      </c>
      <c r="W10" s="62">
        <v>-12.5</v>
      </c>
      <c r="X10" s="62">
        <v>-9.4</v>
      </c>
      <c r="Y10" s="62">
        <v>-7.2</v>
      </c>
    </row>
    <row r="11" spans="1:25">
      <c r="A11" s="32" t="s">
        <v>632</v>
      </c>
      <c r="B11" t="s">
        <v>510</v>
      </c>
      <c r="C11" s="21" t="s">
        <v>629</v>
      </c>
      <c r="D11" s="22">
        <f t="shared" si="0"/>
        <v>7.3000000000000007</v>
      </c>
      <c r="E11" s="23">
        <f t="shared" si="1"/>
        <v>-2.2999999999999989</v>
      </c>
      <c r="F11" s="23">
        <f t="shared" si="2"/>
        <v>-3.0999999999999996</v>
      </c>
      <c r="G11" s="23">
        <f t="shared" si="3"/>
        <v>0.40000000000000036</v>
      </c>
      <c r="H11" s="23">
        <f t="shared" si="4"/>
        <v>-1.4999999999999982</v>
      </c>
      <c r="I11" s="23">
        <f t="shared" si="5"/>
        <v>0.30000000000000071</v>
      </c>
      <c r="J11" s="24">
        <f t="shared" si="6"/>
        <v>-1.0999999999999996</v>
      </c>
      <c r="K11" s="25">
        <f t="shared" si="7"/>
        <v>-9.7000000000000011</v>
      </c>
      <c r="L11" s="61">
        <v>-5.8</v>
      </c>
      <c r="M11" s="62">
        <v>7.7</v>
      </c>
      <c r="N11" s="62">
        <v>-2.4</v>
      </c>
      <c r="O11" s="62">
        <v>-10.8</v>
      </c>
      <c r="P11" s="62">
        <v>-12</v>
      </c>
      <c r="Q11" s="62">
        <v>-12.8</v>
      </c>
      <c r="R11" s="62">
        <v>-9.3000000000000007</v>
      </c>
      <c r="S11" s="62">
        <v>-5.5</v>
      </c>
      <c r="T11" s="63">
        <v>-5.2</v>
      </c>
      <c r="U11" s="62">
        <v>-11.2</v>
      </c>
      <c r="V11" s="62">
        <v>-8</v>
      </c>
      <c r="W11" s="62">
        <v>-9.4</v>
      </c>
      <c r="X11" s="62">
        <v>-12.7</v>
      </c>
      <c r="Y11" s="62">
        <v>-10.8</v>
      </c>
    </row>
    <row r="12" spans="1:25">
      <c r="A12" s="32" t="s">
        <v>646</v>
      </c>
      <c r="B12" t="s">
        <v>647</v>
      </c>
      <c r="C12" s="21" t="s">
        <v>648</v>
      </c>
      <c r="D12" s="22">
        <f t="shared" si="0"/>
        <v>13.371428571428572</v>
      </c>
      <c r="E12" s="23">
        <f t="shared" si="1"/>
        <v>-3.5285714285714285</v>
      </c>
      <c r="F12" s="23">
        <f t="shared" si="2"/>
        <v>-2.3285714285714292</v>
      </c>
      <c r="G12" s="23">
        <f t="shared" si="3"/>
        <v>-1.0285714285714285</v>
      </c>
      <c r="H12" s="23">
        <f t="shared" si="4"/>
        <v>-3.3285714285714292</v>
      </c>
      <c r="I12" s="23">
        <f t="shared" si="5"/>
        <v>-2.0285714285714285</v>
      </c>
      <c r="J12" s="24">
        <f t="shared" si="6"/>
        <v>-1.1285714285714299</v>
      </c>
      <c r="K12" s="25">
        <f t="shared" si="7"/>
        <v>-16.471428571428572</v>
      </c>
      <c r="L12" s="61">
        <v>-14.3</v>
      </c>
      <c r="M12" s="62">
        <v>-2.2000000000000002</v>
      </c>
      <c r="N12" s="62">
        <v>-3.1</v>
      </c>
      <c r="O12" s="62">
        <v>-0.7</v>
      </c>
      <c r="P12" s="62">
        <v>-20</v>
      </c>
      <c r="Q12" s="62">
        <v>-18.8</v>
      </c>
      <c r="R12" s="62">
        <v>-17.5</v>
      </c>
      <c r="S12" s="62">
        <v>-12.9</v>
      </c>
      <c r="T12" s="63">
        <v>-12.2</v>
      </c>
      <c r="U12" s="62">
        <v>-19.8</v>
      </c>
      <c r="V12" s="62">
        <v>-16.8</v>
      </c>
      <c r="W12" s="62">
        <v>-18.5</v>
      </c>
      <c r="X12" s="62">
        <v>-27.5</v>
      </c>
      <c r="Y12" s="62">
        <v>-17.600000000000001</v>
      </c>
    </row>
    <row r="13" spans="1:25">
      <c r="A13" s="32" t="s">
        <v>649</v>
      </c>
      <c r="B13" t="s">
        <v>650</v>
      </c>
      <c r="C13" s="21" t="s">
        <v>648</v>
      </c>
      <c r="D13" s="22">
        <f t="shared" si="0"/>
        <v>11.857142857142856</v>
      </c>
      <c r="E13" s="23">
        <f t="shared" si="1"/>
        <v>-3.3428571428571452</v>
      </c>
      <c r="F13" s="23">
        <f t="shared" si="2"/>
        <v>-4.2428571428571438</v>
      </c>
      <c r="G13" s="23">
        <f t="shared" si="3"/>
        <v>-0.94285714285714306</v>
      </c>
      <c r="H13" s="23">
        <f t="shared" si="4"/>
        <v>-3.2428571428571438</v>
      </c>
      <c r="I13" s="23">
        <f t="shared" si="5"/>
        <v>-2.6428571428571423</v>
      </c>
      <c r="J13" s="24">
        <f t="shared" si="6"/>
        <v>2.5571428571428569</v>
      </c>
      <c r="K13" s="25">
        <f t="shared" si="7"/>
        <v>-17.257142857142856</v>
      </c>
      <c r="L13" s="61">
        <v>-15.8</v>
      </c>
      <c r="M13" s="62">
        <v>-5.2</v>
      </c>
      <c r="N13" s="62">
        <v>-5.4</v>
      </c>
      <c r="O13" s="62">
        <v>-1.2</v>
      </c>
      <c r="P13" s="62">
        <v>-20.6</v>
      </c>
      <c r="Q13" s="62">
        <v>-21.5</v>
      </c>
      <c r="R13" s="62">
        <v>-18.2</v>
      </c>
      <c r="S13" s="62">
        <v>-15.7</v>
      </c>
      <c r="T13" s="63">
        <v>-11.8</v>
      </c>
      <c r="U13" s="62">
        <v>-20.5</v>
      </c>
      <c r="V13" s="62">
        <v>-16.399999999999999</v>
      </c>
      <c r="W13" s="62">
        <v>-19.899999999999999</v>
      </c>
      <c r="X13" s="62">
        <v>-20.5</v>
      </c>
      <c r="Y13" s="62">
        <v>-14.7</v>
      </c>
    </row>
    <row r="14" spans="1:25">
      <c r="A14" s="32" t="s">
        <v>651</v>
      </c>
      <c r="B14" t="s">
        <v>0</v>
      </c>
      <c r="C14" s="21" t="s">
        <v>652</v>
      </c>
      <c r="D14" s="22">
        <f t="shared" si="0"/>
        <v>7.9714285714285733</v>
      </c>
      <c r="E14" s="23">
        <f t="shared" si="1"/>
        <v>-3.7285714285714278</v>
      </c>
      <c r="F14" s="23">
        <f t="shared" si="2"/>
        <v>-5.7285714285714278</v>
      </c>
      <c r="G14" s="23">
        <f t="shared" si="3"/>
        <v>-1.1285714285714263</v>
      </c>
      <c r="H14" s="23">
        <f t="shared" si="4"/>
        <v>1.071428571428573</v>
      </c>
      <c r="I14" s="23">
        <f t="shared" si="5"/>
        <v>-4.1285714285714263</v>
      </c>
      <c r="J14" s="24">
        <f t="shared" si="6"/>
        <v>5.6714285714285726</v>
      </c>
      <c r="K14" s="25">
        <f t="shared" si="7"/>
        <v>-19.071428571428573</v>
      </c>
      <c r="L14" s="61">
        <v>-16.2</v>
      </c>
      <c r="M14" s="62">
        <v>-3.4</v>
      </c>
      <c r="N14" s="62">
        <v>-11.1</v>
      </c>
      <c r="O14" s="62">
        <v>-5.8</v>
      </c>
      <c r="P14" s="62">
        <v>-22.8</v>
      </c>
      <c r="Q14" s="62">
        <v>-24.8</v>
      </c>
      <c r="R14" s="62">
        <v>-20.2</v>
      </c>
      <c r="S14" s="62">
        <v>-13.4</v>
      </c>
      <c r="T14" s="63">
        <v>-13.5</v>
      </c>
      <c r="U14" s="62">
        <v>-18</v>
      </c>
      <c r="V14" s="62">
        <v>-12.4</v>
      </c>
      <c r="W14" s="62">
        <v>-23.2</v>
      </c>
      <c r="X14" s="62">
        <v>-21.8</v>
      </c>
      <c r="Y14" s="62">
        <v>-13.4</v>
      </c>
    </row>
    <row r="15" spans="1:25">
      <c r="A15" s="32" t="s">
        <v>653</v>
      </c>
      <c r="B15" t="s">
        <v>1</v>
      </c>
      <c r="C15" s="21" t="s">
        <v>652</v>
      </c>
      <c r="D15" s="22">
        <f t="shared" si="0"/>
        <v>6.6857142857142851</v>
      </c>
      <c r="E15" s="23">
        <f t="shared" si="1"/>
        <v>-3.1142857142857139</v>
      </c>
      <c r="F15" s="23">
        <f t="shared" si="2"/>
        <v>-4.514285714285716</v>
      </c>
      <c r="G15" s="23">
        <f t="shared" si="3"/>
        <v>0.2857142857142847</v>
      </c>
      <c r="H15" s="23">
        <f t="shared" si="4"/>
        <v>-1.4285714285716011E-2</v>
      </c>
      <c r="I15" s="23">
        <f t="shared" si="5"/>
        <v>-4.3142857142857167</v>
      </c>
      <c r="J15" s="24">
        <f t="shared" si="6"/>
        <v>4.985714285714284</v>
      </c>
      <c r="K15" s="25">
        <f t="shared" si="7"/>
        <v>-20.285714285714285</v>
      </c>
      <c r="L15" s="61">
        <v>-15.7</v>
      </c>
      <c r="M15" s="62">
        <v>-6.8</v>
      </c>
      <c r="N15" s="62">
        <v>-13.6</v>
      </c>
      <c r="O15" s="62">
        <v>-10.7</v>
      </c>
      <c r="P15" s="62">
        <v>-23.4</v>
      </c>
      <c r="Q15" s="62">
        <v>-24.8</v>
      </c>
      <c r="R15" s="62">
        <v>-20</v>
      </c>
      <c r="S15" s="62">
        <v>-15.7</v>
      </c>
      <c r="T15" s="63">
        <v>-15.9</v>
      </c>
      <c r="U15" s="62">
        <v>-20.3</v>
      </c>
      <c r="V15" s="62">
        <v>-16.2</v>
      </c>
      <c r="W15" s="62">
        <v>-24.6</v>
      </c>
      <c r="X15" s="62">
        <v>-24</v>
      </c>
      <c r="Y15" s="62">
        <v>-15.3</v>
      </c>
    </row>
    <row r="16" spans="1:25">
      <c r="A16" s="32" t="s">
        <v>654</v>
      </c>
      <c r="B16" t="s">
        <v>2</v>
      </c>
      <c r="C16" s="21" t="s">
        <v>652</v>
      </c>
      <c r="D16" s="22">
        <f t="shared" si="0"/>
        <v>12.114285714285714</v>
      </c>
      <c r="E16" s="23">
        <f t="shared" si="1"/>
        <v>-3.3857142857142861</v>
      </c>
      <c r="F16" s="23">
        <f t="shared" si="2"/>
        <v>-3.4857142857142875</v>
      </c>
      <c r="G16" s="23">
        <f t="shared" si="3"/>
        <v>1.4285714285712459E-2</v>
      </c>
      <c r="H16" s="23">
        <f t="shared" si="4"/>
        <v>-4.5857142857142854</v>
      </c>
      <c r="I16" s="23">
        <f t="shared" si="5"/>
        <v>-1.9857142857142875</v>
      </c>
      <c r="J16" s="24">
        <f t="shared" si="6"/>
        <v>1.3142857142857132</v>
      </c>
      <c r="K16" s="25">
        <f t="shared" si="7"/>
        <v>-19.814285714285713</v>
      </c>
      <c r="L16" s="61">
        <v>-18.600000000000001</v>
      </c>
      <c r="M16" s="62">
        <v>-2.2999999999999998</v>
      </c>
      <c r="N16" s="62">
        <v>-7.7</v>
      </c>
      <c r="O16" s="62">
        <v>-4.3</v>
      </c>
      <c r="P16" s="62">
        <v>-23.2</v>
      </c>
      <c r="Q16" s="62">
        <v>-23.3</v>
      </c>
      <c r="R16" s="62">
        <v>-19.8</v>
      </c>
      <c r="S16" s="62">
        <v>-14.4</v>
      </c>
      <c r="T16" s="63">
        <v>-17.8</v>
      </c>
      <c r="U16" s="62">
        <v>-24.4</v>
      </c>
      <c r="V16" s="62">
        <v>-19.399999999999999</v>
      </c>
      <c r="W16" s="62">
        <v>-21.8</v>
      </c>
      <c r="X16" s="62">
        <v>-23.6</v>
      </c>
      <c r="Y16" s="62">
        <v>-18.5</v>
      </c>
    </row>
    <row r="17" spans="1:26">
      <c r="A17" s="32" t="s">
        <v>655</v>
      </c>
      <c r="B17" t="s">
        <v>3</v>
      </c>
      <c r="C17" s="21" t="s">
        <v>652</v>
      </c>
      <c r="D17" s="22">
        <f t="shared" si="0"/>
        <v>8.5857142857142854</v>
      </c>
      <c r="E17" s="23">
        <f t="shared" si="1"/>
        <v>-2.2142857142857153</v>
      </c>
      <c r="F17" s="23">
        <f t="shared" si="2"/>
        <v>-3.1142857142857139</v>
      </c>
      <c r="G17" s="23">
        <f t="shared" si="3"/>
        <v>-0.91428571428571459</v>
      </c>
      <c r="H17" s="23">
        <f t="shared" si="4"/>
        <v>-3.514285714285716</v>
      </c>
      <c r="I17" s="23">
        <f t="shared" si="5"/>
        <v>-2.1142857142857139</v>
      </c>
      <c r="J17" s="24">
        <f t="shared" si="6"/>
        <v>3.2857142857142847</v>
      </c>
      <c r="K17" s="25">
        <f t="shared" si="7"/>
        <v>-22.285714285714285</v>
      </c>
      <c r="L17" s="61">
        <v>-20.100000000000001</v>
      </c>
      <c r="M17" s="62">
        <v>-6.5</v>
      </c>
      <c r="N17" s="62">
        <v>-13.7</v>
      </c>
      <c r="O17" s="62">
        <v>-4</v>
      </c>
      <c r="P17" s="62">
        <v>-24.5</v>
      </c>
      <c r="Q17" s="62">
        <v>-25.4</v>
      </c>
      <c r="R17" s="62">
        <v>-23.2</v>
      </c>
      <c r="S17" s="62">
        <v>-19.5</v>
      </c>
      <c r="T17" s="63">
        <v>-19.899999999999999</v>
      </c>
      <c r="U17" s="62">
        <v>-25.8</v>
      </c>
      <c r="V17" s="62">
        <v>-22</v>
      </c>
      <c r="W17" s="62">
        <v>-24.4</v>
      </c>
      <c r="X17" s="62">
        <v>-25.1</v>
      </c>
      <c r="Y17" s="62">
        <v>-19</v>
      </c>
    </row>
    <row r="18" spans="1:26">
      <c r="A18" s="32" t="s">
        <v>656</v>
      </c>
      <c r="B18" t="s">
        <v>657</v>
      </c>
      <c r="C18" s="21" t="s">
        <v>652</v>
      </c>
      <c r="D18" s="22">
        <f t="shared" si="0"/>
        <v>8.8285714285714256</v>
      </c>
      <c r="E18" s="23">
        <f t="shared" si="1"/>
        <v>-2.9714285714285751</v>
      </c>
      <c r="F18" s="23">
        <f t="shared" si="2"/>
        <v>-4.071428571428573</v>
      </c>
      <c r="G18" s="23">
        <f t="shared" si="3"/>
        <v>-7.1428571428572951E-2</v>
      </c>
      <c r="H18" s="23">
        <f t="shared" si="4"/>
        <v>-0.87142857142857366</v>
      </c>
      <c r="I18" s="23">
        <f t="shared" si="5"/>
        <v>-4.2714285714285722</v>
      </c>
      <c r="J18" s="24">
        <f t="shared" si="6"/>
        <v>3.428571428571427</v>
      </c>
      <c r="K18" s="25">
        <f t="shared" si="7"/>
        <v>-17.128571428571426</v>
      </c>
      <c r="L18" s="61">
        <v>-9.8000000000000007</v>
      </c>
      <c r="M18" s="62">
        <v>-4.2</v>
      </c>
      <c r="N18" s="62">
        <v>-8.3000000000000007</v>
      </c>
      <c r="O18" s="62">
        <v>-0.8</v>
      </c>
      <c r="P18" s="62">
        <v>-20.100000000000001</v>
      </c>
      <c r="Q18" s="62">
        <v>-21.2</v>
      </c>
      <c r="R18" s="62">
        <v>-17.2</v>
      </c>
      <c r="S18" s="62">
        <v>-12</v>
      </c>
      <c r="T18" s="63">
        <v>-13.1</v>
      </c>
      <c r="U18" s="62">
        <v>-18</v>
      </c>
      <c r="V18" s="62">
        <v>-11.1</v>
      </c>
      <c r="W18" s="62">
        <v>-21.4</v>
      </c>
      <c r="X18" s="62">
        <v>-21.1</v>
      </c>
      <c r="Y18" s="62">
        <v>-13.7</v>
      </c>
    </row>
    <row r="19" spans="1:26">
      <c r="D19" s="39"/>
      <c r="E19" s="40"/>
      <c r="F19" s="40"/>
      <c r="G19" s="40"/>
      <c r="H19" s="40"/>
      <c r="I19" s="40"/>
      <c r="J19" s="41"/>
      <c r="K19" s="42"/>
      <c r="L19" s="53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6">
      <c r="A20" s="3" t="s">
        <v>658</v>
      </c>
      <c r="D20" s="39"/>
      <c r="E20" s="40"/>
      <c r="F20" s="40"/>
      <c r="G20" s="40"/>
      <c r="H20" s="40"/>
      <c r="I20" s="40"/>
      <c r="J20" s="41"/>
      <c r="K20" s="42"/>
      <c r="L20" s="64">
        <v>0.16</v>
      </c>
      <c r="M20" s="65">
        <v>0.28999999999999998</v>
      </c>
      <c r="N20" s="65">
        <v>0.43</v>
      </c>
      <c r="O20" s="65">
        <v>0.47</v>
      </c>
      <c r="P20" s="65">
        <v>0.27</v>
      </c>
      <c r="Q20" s="65">
        <v>0.31</v>
      </c>
      <c r="R20" s="65">
        <v>0.43</v>
      </c>
      <c r="S20" s="65">
        <v>0.34</v>
      </c>
      <c r="T20" s="12">
        <v>0.35</v>
      </c>
      <c r="U20" s="65">
        <v>0.54</v>
      </c>
      <c r="V20" s="65">
        <v>0.28000000000000003</v>
      </c>
      <c r="W20" s="65">
        <v>0.27</v>
      </c>
      <c r="X20" s="65">
        <v>0.25</v>
      </c>
      <c r="Y20" s="65">
        <v>0.46</v>
      </c>
      <c r="Z20" s="8"/>
    </row>
    <row r="21" spans="1:26">
      <c r="A21" s="3" t="s">
        <v>659</v>
      </c>
      <c r="D21" s="39"/>
      <c r="E21" s="40"/>
      <c r="F21" s="40"/>
      <c r="G21" s="40"/>
      <c r="H21" s="40"/>
      <c r="I21" s="40"/>
      <c r="J21" s="41"/>
      <c r="K21" s="42"/>
      <c r="L21" s="64">
        <v>0.01</v>
      </c>
      <c r="M21" s="65">
        <v>0.03</v>
      </c>
      <c r="N21" s="65">
        <v>7.0000000000000007E-2</v>
      </c>
      <c r="O21" s="65">
        <v>0.11</v>
      </c>
      <c r="P21" s="65">
        <v>0.08</v>
      </c>
      <c r="Q21" s="65">
        <v>0.1</v>
      </c>
      <c r="R21" s="65">
        <v>0.08</v>
      </c>
      <c r="S21" s="65">
        <v>0.04</v>
      </c>
      <c r="T21" s="12">
        <v>0.03</v>
      </c>
      <c r="U21" s="65">
        <v>0.05</v>
      </c>
      <c r="V21" s="65">
        <v>0.04</v>
      </c>
      <c r="W21" s="65">
        <v>0.01</v>
      </c>
      <c r="X21" s="65">
        <v>0.09</v>
      </c>
      <c r="Y21" s="65">
        <v>0.06</v>
      </c>
      <c r="Z21" s="8"/>
    </row>
    <row r="22" spans="1:26">
      <c r="A22" s="3" t="s">
        <v>660</v>
      </c>
      <c r="D22" s="39"/>
      <c r="E22" s="40"/>
      <c r="F22" s="40"/>
      <c r="G22" s="40"/>
      <c r="H22" s="40"/>
      <c r="I22" s="40"/>
      <c r="J22" s="41"/>
      <c r="K22" s="42"/>
      <c r="L22" s="64">
        <v>0.4</v>
      </c>
      <c r="M22" s="65">
        <v>0.82</v>
      </c>
      <c r="N22" s="65">
        <v>1.49</v>
      </c>
      <c r="O22" s="65">
        <v>1.63</v>
      </c>
      <c r="P22" s="65">
        <v>0.92</v>
      </c>
      <c r="Q22" s="65">
        <v>0.86</v>
      </c>
      <c r="R22" s="65">
        <v>1.18</v>
      </c>
      <c r="S22" s="65">
        <v>0.82</v>
      </c>
      <c r="T22" s="12">
        <v>0.81</v>
      </c>
      <c r="U22" s="65">
        <v>1.27</v>
      </c>
      <c r="V22" s="65">
        <v>0.87</v>
      </c>
      <c r="W22" s="65">
        <v>0.7</v>
      </c>
      <c r="X22" s="65">
        <v>0.86</v>
      </c>
      <c r="Y22" s="65">
        <v>1.1299999999999999</v>
      </c>
      <c r="Z22" s="8"/>
    </row>
    <row r="23" spans="1:26">
      <c r="D23" s="66"/>
      <c r="E23" s="66"/>
      <c r="F23" s="66"/>
      <c r="G23" s="66"/>
      <c r="H23" s="66"/>
      <c r="I23" s="66"/>
      <c r="J23" s="66"/>
      <c r="K23" s="6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D24" s="66"/>
      <c r="E24" s="66"/>
      <c r="F24" s="66"/>
      <c r="G24" s="66"/>
      <c r="H24" s="66"/>
      <c r="I24" s="66"/>
      <c r="J24" s="66"/>
      <c r="K24" s="6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D25" s="66"/>
      <c r="E25" s="66"/>
      <c r="F25" s="66"/>
      <c r="G25" s="66"/>
      <c r="H25" s="66"/>
      <c r="I25" s="66"/>
      <c r="J25" s="66"/>
      <c r="K25" s="66"/>
    </row>
    <row r="26" spans="1:26">
      <c r="D26" s="66"/>
      <c r="E26" s="66"/>
      <c r="F26" s="66"/>
      <c r="G26" s="66"/>
      <c r="H26" s="66"/>
      <c r="I26" s="66"/>
      <c r="J26" s="66"/>
      <c r="K26" s="66"/>
    </row>
    <row r="27" spans="1:26">
      <c r="D27" s="66"/>
      <c r="E27" s="66"/>
      <c r="F27" s="66"/>
      <c r="G27" s="66"/>
      <c r="H27" s="66"/>
      <c r="I27" s="66"/>
      <c r="J27" s="66"/>
      <c r="K27" s="66"/>
    </row>
    <row r="28" spans="1:26">
      <c r="D28" s="66"/>
      <c r="E28" s="66"/>
      <c r="F28" s="66"/>
      <c r="G28" s="66"/>
      <c r="H28" s="66"/>
      <c r="I28" s="66"/>
      <c r="J28" s="66"/>
      <c r="K28" s="66"/>
    </row>
    <row r="29" spans="1:26">
      <c r="D29" s="66"/>
      <c r="E29" s="66"/>
      <c r="F29" s="66"/>
      <c r="G29" s="66"/>
      <c r="H29" s="66"/>
      <c r="I29" s="66"/>
      <c r="J29" s="66"/>
      <c r="K29" s="66"/>
    </row>
    <row r="30" spans="1:26">
      <c r="D30" s="66"/>
      <c r="E30" s="66"/>
      <c r="F30" s="66"/>
      <c r="G30" s="66"/>
      <c r="H30" s="66"/>
      <c r="I30" s="66"/>
      <c r="J30" s="66"/>
      <c r="K30" s="66"/>
    </row>
    <row r="31" spans="1:26">
      <c r="D31" s="66"/>
      <c r="E31" s="66"/>
      <c r="F31" s="66"/>
      <c r="G31" s="66"/>
      <c r="H31" s="66"/>
      <c r="I31" s="66"/>
      <c r="J31" s="66"/>
      <c r="K31" s="66"/>
    </row>
    <row r="32" spans="1:26">
      <c r="D32" s="66"/>
      <c r="E32" s="66"/>
      <c r="F32" s="66"/>
      <c r="G32" s="66"/>
      <c r="H32" s="66"/>
      <c r="I32" s="66"/>
      <c r="J32" s="66"/>
      <c r="K32" s="66"/>
    </row>
    <row r="33" spans="4:11">
      <c r="D33" s="66"/>
      <c r="E33" s="66"/>
      <c r="F33" s="66"/>
      <c r="G33" s="66"/>
      <c r="H33" s="66"/>
      <c r="I33" s="66"/>
      <c r="J33" s="66"/>
      <c r="K33" s="66"/>
    </row>
    <row r="34" spans="4:11">
      <c r="D34" s="66"/>
      <c r="E34" s="66"/>
      <c r="F34" s="66"/>
      <c r="G34" s="66"/>
      <c r="H34" s="66"/>
      <c r="I34" s="66"/>
      <c r="J34" s="66"/>
      <c r="K34" s="66"/>
    </row>
    <row r="35" spans="4:11">
      <c r="D35" s="66"/>
      <c r="E35" s="66"/>
      <c r="F35" s="66"/>
      <c r="G35" s="66"/>
      <c r="H35" s="66"/>
      <c r="I35" s="66"/>
      <c r="J35" s="66"/>
      <c r="K35" s="66"/>
    </row>
  </sheetData>
  <mergeCells count="2">
    <mergeCell ref="D1:J1"/>
    <mergeCell ref="L1:Y1"/>
  </mergeCells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123"/>
  <sheetViews>
    <sheetView workbookViewId="0">
      <pane ySplit="1020" topLeftCell="A42" activePane="bottomLeft"/>
      <selection activeCell="A4" sqref="A4"/>
      <selection pane="bottomLeft" activeCell="P43" sqref="P43:P63"/>
    </sheetView>
  </sheetViews>
  <sheetFormatPr defaultRowHeight="15.75"/>
  <cols>
    <col min="1" max="1" width="24" bestFit="1" customWidth="1"/>
    <col min="2" max="2" width="5.125" bestFit="1" customWidth="1"/>
    <col min="3" max="3" width="19.875" customWidth="1"/>
    <col min="4" max="4" width="4.125" customWidth="1"/>
    <col min="5" max="5" width="4.25" bestFit="1" customWidth="1"/>
    <col min="6" max="7" width="4.125" bestFit="1" customWidth="1"/>
    <col min="8" max="8" width="4.5" customWidth="1"/>
    <col min="9" max="9" width="4.125" bestFit="1" customWidth="1"/>
    <col min="10" max="10" width="4.625" bestFit="1" customWidth="1"/>
    <col min="11" max="11" width="9" bestFit="1" customWidth="1"/>
    <col min="12" max="14" width="5.25" style="71" bestFit="1" customWidth="1"/>
    <col min="15" max="15" width="5.125" style="71" bestFit="1" customWidth="1"/>
    <col min="16" max="18" width="5.25" style="71" bestFit="1" customWidth="1"/>
    <col min="19" max="19" width="5.125" style="71" bestFit="1" customWidth="1"/>
    <col min="20" max="20" width="5.25" style="71" bestFit="1" customWidth="1"/>
    <col min="21" max="21" width="7.875" style="71" bestFit="1" customWidth="1"/>
    <col min="22" max="25" width="5.25" style="71" bestFit="1" customWidth="1"/>
    <col min="28" max="41" width="5.125" bestFit="1" customWidth="1"/>
  </cols>
  <sheetData>
    <row r="1" spans="1:42">
      <c r="D1" s="75" t="s">
        <v>442</v>
      </c>
      <c r="E1" s="75"/>
      <c r="F1" s="75"/>
      <c r="G1" s="75"/>
      <c r="H1" s="75"/>
      <c r="I1" s="75"/>
      <c r="J1" s="75"/>
      <c r="K1" s="67" t="s">
        <v>443</v>
      </c>
      <c r="L1" s="76" t="s">
        <v>444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AB1" s="75" t="s">
        <v>661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</row>
    <row r="2" spans="1:42" ht="16.5" thickBot="1">
      <c r="A2" s="58" t="s">
        <v>633</v>
      </c>
      <c r="B2" s="58" t="s">
        <v>634</v>
      </c>
      <c r="C2" s="14" t="s">
        <v>447</v>
      </c>
      <c r="D2" s="16" t="s">
        <v>448</v>
      </c>
      <c r="E2" s="16" t="s">
        <v>449</v>
      </c>
      <c r="F2" s="16" t="s">
        <v>450</v>
      </c>
      <c r="G2" s="16" t="s">
        <v>451</v>
      </c>
      <c r="H2" s="16" t="s">
        <v>452</v>
      </c>
      <c r="I2" s="16" t="s">
        <v>453</v>
      </c>
      <c r="J2" s="16" t="s">
        <v>454</v>
      </c>
      <c r="K2" s="16" t="s">
        <v>455</v>
      </c>
      <c r="L2" s="70" t="s">
        <v>456</v>
      </c>
      <c r="M2" s="70" t="s">
        <v>457</v>
      </c>
      <c r="N2" s="70" t="s">
        <v>448</v>
      </c>
      <c r="O2" s="70" t="s">
        <v>458</v>
      </c>
      <c r="P2" s="70" t="s">
        <v>449</v>
      </c>
      <c r="Q2" s="70" t="s">
        <v>450</v>
      </c>
      <c r="R2" s="70" t="s">
        <v>451</v>
      </c>
      <c r="S2" s="70" t="s">
        <v>459</v>
      </c>
      <c r="T2" s="70" t="s">
        <v>460</v>
      </c>
      <c r="U2" s="70" t="s">
        <v>452</v>
      </c>
      <c r="V2" s="70" t="s">
        <v>461</v>
      </c>
      <c r="W2" s="70" t="s">
        <v>453</v>
      </c>
      <c r="X2" s="70" t="s">
        <v>635</v>
      </c>
      <c r="Y2" s="70" t="s">
        <v>454</v>
      </c>
      <c r="Z2" t="s">
        <v>44</v>
      </c>
      <c r="AB2" s="60" t="s">
        <v>456</v>
      </c>
      <c r="AC2" s="60" t="s">
        <v>457</v>
      </c>
      <c r="AD2" s="60" t="s">
        <v>448</v>
      </c>
      <c r="AE2" s="60" t="s">
        <v>458</v>
      </c>
      <c r="AF2" s="60" t="s">
        <v>449</v>
      </c>
      <c r="AG2" s="60" t="s">
        <v>450</v>
      </c>
      <c r="AH2" s="60" t="s">
        <v>451</v>
      </c>
      <c r="AI2" s="60" t="s">
        <v>459</v>
      </c>
      <c r="AJ2" s="60" t="s">
        <v>460</v>
      </c>
      <c r="AK2" s="60" t="s">
        <v>452</v>
      </c>
      <c r="AL2" s="60" t="s">
        <v>461</v>
      </c>
      <c r="AM2" s="60" t="s">
        <v>453</v>
      </c>
      <c r="AN2" s="60" t="s">
        <v>635</v>
      </c>
      <c r="AO2" s="60" t="s">
        <v>454</v>
      </c>
      <c r="AP2" t="s">
        <v>44</v>
      </c>
    </row>
    <row r="3" spans="1:42">
      <c r="A3" s="68" t="s">
        <v>424</v>
      </c>
    </row>
    <row r="4" spans="1:42">
      <c r="A4" s="10" t="s">
        <v>312</v>
      </c>
      <c r="D4" s="22">
        <f t="shared" ref="D4:D15" si="0">N4-$K4</f>
        <v>7.8571428571428585</v>
      </c>
      <c r="E4" s="23">
        <f t="shared" ref="E4:G15" si="1">P4-$K4</f>
        <v>-0.54285714285714093</v>
      </c>
      <c r="F4" s="23">
        <f t="shared" si="1"/>
        <v>0.25714285714285801</v>
      </c>
      <c r="G4" s="23">
        <f t="shared" si="1"/>
        <v>1.0571428571428587</v>
      </c>
      <c r="H4" s="23">
        <f t="shared" ref="H4:H15" si="2">U4-$K4</f>
        <v>-5.5428571428571427</v>
      </c>
      <c r="I4" s="23">
        <f t="shared" ref="I4:I15" si="3">W4-$K4</f>
        <v>-5.742857142857142</v>
      </c>
      <c r="J4" s="23">
        <f t="shared" ref="J4:J15" si="4">Y4-$K4</f>
        <v>2.6571428571428584</v>
      </c>
      <c r="K4" s="25">
        <f t="shared" ref="K4:K15" si="5">AVERAGE(N4,P4,Q4:R4,U4,W4,Y4)</f>
        <v>-13.057142857142859</v>
      </c>
      <c r="L4" s="71">
        <v>-11.3</v>
      </c>
      <c r="M4" s="71">
        <v>-12.9</v>
      </c>
      <c r="N4" s="71">
        <v>-5.2</v>
      </c>
      <c r="P4" s="71">
        <v>-13.6</v>
      </c>
      <c r="Q4" s="71">
        <v>-12.8</v>
      </c>
      <c r="R4" s="71">
        <v>-12</v>
      </c>
      <c r="T4" s="71">
        <v>-12.9</v>
      </c>
      <c r="U4" s="71">
        <v>-18.600000000000001</v>
      </c>
      <c r="V4" s="71">
        <v>-11.5</v>
      </c>
      <c r="W4" s="71">
        <v>-18.8</v>
      </c>
      <c r="X4" s="71">
        <v>-16.8</v>
      </c>
      <c r="Y4" s="71">
        <v>-10.4</v>
      </c>
      <c r="Z4" s="69">
        <v>-8.4</v>
      </c>
      <c r="AB4">
        <v>0.1</v>
      </c>
      <c r="AC4">
        <v>0.1</v>
      </c>
      <c r="AD4">
        <v>0.8</v>
      </c>
      <c r="AF4">
        <v>0.1</v>
      </c>
      <c r="AG4">
        <v>0.1</v>
      </c>
      <c r="AH4">
        <v>0</v>
      </c>
      <c r="AJ4">
        <v>0.9</v>
      </c>
      <c r="AK4">
        <v>0.1</v>
      </c>
      <c r="AL4">
        <v>0</v>
      </c>
      <c r="AM4">
        <v>0</v>
      </c>
      <c r="AN4">
        <v>0.1</v>
      </c>
      <c r="AO4">
        <v>0.1</v>
      </c>
      <c r="AP4">
        <v>0.9</v>
      </c>
    </row>
    <row r="5" spans="1:42">
      <c r="A5" s="10" t="s">
        <v>322</v>
      </c>
      <c r="D5" s="22">
        <f t="shared" si="0"/>
        <v>5.8857142857142861</v>
      </c>
      <c r="E5" s="23">
        <f t="shared" si="1"/>
        <v>-1.4285714285714235E-2</v>
      </c>
      <c r="F5" s="23">
        <f t="shared" si="1"/>
        <v>1.0857142857142854</v>
      </c>
      <c r="G5" s="23">
        <f t="shared" si="1"/>
        <v>1.1857142857142851</v>
      </c>
      <c r="H5" s="23">
        <f t="shared" si="2"/>
        <v>-4.4142857142857146</v>
      </c>
      <c r="I5" s="23">
        <f t="shared" si="3"/>
        <v>-2.9142857142857146</v>
      </c>
      <c r="J5" s="23">
        <f t="shared" si="4"/>
        <v>-0.81428571428571495</v>
      </c>
      <c r="K5" s="25">
        <f t="shared" si="5"/>
        <v>-14.085714285714285</v>
      </c>
      <c r="L5" s="71">
        <v>-12.2</v>
      </c>
      <c r="M5" s="71">
        <v>-13.9</v>
      </c>
      <c r="N5" s="71">
        <v>-8.1999999999999993</v>
      </c>
      <c r="P5" s="71">
        <v>-14.1</v>
      </c>
      <c r="Q5" s="71">
        <v>-13</v>
      </c>
      <c r="R5" s="71">
        <v>-12.9</v>
      </c>
      <c r="T5" s="71">
        <v>-17.600000000000001</v>
      </c>
      <c r="U5" s="71">
        <v>-18.5</v>
      </c>
      <c r="V5" s="71">
        <v>-17.8</v>
      </c>
      <c r="W5" s="71">
        <v>-17</v>
      </c>
      <c r="X5" s="71">
        <v>-18.100000000000001</v>
      </c>
      <c r="Y5" s="71">
        <v>-14.9</v>
      </c>
      <c r="Z5" s="69">
        <v>-8.1</v>
      </c>
      <c r="AB5">
        <v>0</v>
      </c>
      <c r="AC5">
        <v>0</v>
      </c>
      <c r="AD5">
        <v>1.4</v>
      </c>
      <c r="AF5">
        <v>0.1</v>
      </c>
      <c r="AG5">
        <v>0</v>
      </c>
      <c r="AH5">
        <v>0.1</v>
      </c>
      <c r="AJ5">
        <v>0.3</v>
      </c>
      <c r="AK5">
        <v>0.2</v>
      </c>
      <c r="AL5">
        <v>0</v>
      </c>
      <c r="AM5">
        <v>0.1</v>
      </c>
      <c r="AN5">
        <v>0.1</v>
      </c>
      <c r="AO5">
        <v>0.1</v>
      </c>
      <c r="AP5">
        <v>0.7</v>
      </c>
    </row>
    <row r="6" spans="1:42">
      <c r="A6" s="10" t="s">
        <v>333</v>
      </c>
      <c r="D6" s="22">
        <f t="shared" si="0"/>
        <v>5.7428571428571438</v>
      </c>
      <c r="E6" s="23">
        <f t="shared" si="1"/>
        <v>-5.714285714285694E-2</v>
      </c>
      <c r="F6" s="23">
        <f t="shared" si="1"/>
        <v>0.84285714285714519</v>
      </c>
      <c r="G6" s="23">
        <f t="shared" si="1"/>
        <v>1.8428571428571452</v>
      </c>
      <c r="H6" s="23">
        <f t="shared" si="2"/>
        <v>-4.9571428571428555</v>
      </c>
      <c r="I6" s="23">
        <f t="shared" si="3"/>
        <v>-3.8571428571428577</v>
      </c>
      <c r="J6" s="23">
        <f t="shared" si="4"/>
        <v>0.44285714285714306</v>
      </c>
      <c r="K6" s="25">
        <f t="shared" si="5"/>
        <v>-20.742857142857144</v>
      </c>
      <c r="L6" s="71">
        <v>-15.9</v>
      </c>
      <c r="M6" s="71">
        <v>-21.3</v>
      </c>
      <c r="N6" s="71">
        <v>-15</v>
      </c>
      <c r="P6" s="71">
        <v>-20.8</v>
      </c>
      <c r="Q6" s="71">
        <v>-19.899999999999999</v>
      </c>
      <c r="R6" s="71">
        <v>-18.899999999999999</v>
      </c>
      <c r="T6" s="71">
        <v>-21.8</v>
      </c>
      <c r="U6" s="71">
        <v>-25.7</v>
      </c>
      <c r="V6" s="71">
        <v>-18.3</v>
      </c>
      <c r="W6" s="71">
        <v>-24.6</v>
      </c>
      <c r="X6" s="71">
        <v>-22.9</v>
      </c>
      <c r="Y6" s="71">
        <v>-20.3</v>
      </c>
      <c r="Z6" s="69">
        <v>-16</v>
      </c>
      <c r="AB6">
        <v>0</v>
      </c>
      <c r="AC6">
        <v>0.2</v>
      </c>
      <c r="AD6">
        <v>0.8</v>
      </c>
      <c r="AF6">
        <v>0</v>
      </c>
      <c r="AG6">
        <v>0</v>
      </c>
      <c r="AH6">
        <v>0.2</v>
      </c>
      <c r="AJ6">
        <v>0.7</v>
      </c>
      <c r="AK6">
        <v>0.3</v>
      </c>
      <c r="AL6">
        <v>0</v>
      </c>
      <c r="AM6">
        <v>0.1</v>
      </c>
      <c r="AN6">
        <v>0</v>
      </c>
      <c r="AO6">
        <v>0.2</v>
      </c>
      <c r="AP6">
        <v>0.4</v>
      </c>
    </row>
    <row r="7" spans="1:42">
      <c r="A7" s="10" t="s">
        <v>344</v>
      </c>
      <c r="D7" s="22">
        <f t="shared" si="0"/>
        <v>8.9</v>
      </c>
      <c r="E7" s="23">
        <f t="shared" si="1"/>
        <v>-2.3999999999999986</v>
      </c>
      <c r="F7" s="23">
        <f t="shared" si="1"/>
        <v>-1.1999999999999993</v>
      </c>
      <c r="G7" s="23">
        <f t="shared" si="1"/>
        <v>0.30000000000000071</v>
      </c>
      <c r="H7" s="23">
        <f t="shared" si="2"/>
        <v>-3.5</v>
      </c>
      <c r="I7" s="23">
        <f t="shared" si="3"/>
        <v>-4.8999999999999986</v>
      </c>
      <c r="J7" s="23">
        <f t="shared" si="4"/>
        <v>2.8000000000000007</v>
      </c>
      <c r="K7" s="25">
        <f t="shared" si="5"/>
        <v>-24</v>
      </c>
      <c r="L7" s="71">
        <v>-22.6</v>
      </c>
      <c r="M7" s="71">
        <v>-25.3</v>
      </c>
      <c r="N7" s="71">
        <v>-15.1</v>
      </c>
      <c r="P7" s="71">
        <v>-26.4</v>
      </c>
      <c r="Q7" s="71">
        <v>-25.2</v>
      </c>
      <c r="R7" s="71">
        <v>-23.7</v>
      </c>
      <c r="T7" s="71">
        <v>-22.7</v>
      </c>
      <c r="U7" s="71">
        <v>-27.5</v>
      </c>
      <c r="V7" s="71">
        <v>-22.9</v>
      </c>
      <c r="W7" s="71">
        <v>-28.9</v>
      </c>
      <c r="X7" s="71">
        <v>-27.7</v>
      </c>
      <c r="Y7" s="71">
        <v>-21.2</v>
      </c>
      <c r="Z7" s="69">
        <v>-22.2</v>
      </c>
      <c r="AB7">
        <v>0</v>
      </c>
      <c r="AC7">
        <v>0.1</v>
      </c>
      <c r="AD7">
        <v>0.1</v>
      </c>
      <c r="AF7">
        <v>0.2</v>
      </c>
      <c r="AG7">
        <v>0.2</v>
      </c>
      <c r="AH7">
        <v>0.1</v>
      </c>
      <c r="AJ7">
        <v>0.4</v>
      </c>
      <c r="AK7">
        <v>0.2</v>
      </c>
      <c r="AL7">
        <v>0</v>
      </c>
      <c r="AM7">
        <v>0.1</v>
      </c>
      <c r="AN7">
        <v>0.2</v>
      </c>
      <c r="AO7">
        <v>1.1000000000000001</v>
      </c>
      <c r="AP7">
        <v>0.4</v>
      </c>
    </row>
    <row r="8" spans="1:42">
      <c r="A8" s="10" t="s">
        <v>355</v>
      </c>
      <c r="D8" s="22">
        <f t="shared" si="0"/>
        <v>7.8428571428571416</v>
      </c>
      <c r="E8" s="23">
        <f t="shared" si="1"/>
        <v>-1.6571428571428584</v>
      </c>
      <c r="F8" s="23">
        <f t="shared" si="1"/>
        <v>-1.5571428571428569</v>
      </c>
      <c r="G8" s="23">
        <f t="shared" si="1"/>
        <v>4.2857142857140929E-2</v>
      </c>
      <c r="H8" s="23">
        <f t="shared" si="2"/>
        <v>-3.8571428571428577</v>
      </c>
      <c r="I8" s="23">
        <f t="shared" si="3"/>
        <v>-2.1571428571428584</v>
      </c>
      <c r="J8" s="23">
        <f t="shared" si="4"/>
        <v>1.3428571428571416</v>
      </c>
      <c r="K8" s="25">
        <f t="shared" si="5"/>
        <v>-16.142857142857142</v>
      </c>
      <c r="L8" s="71">
        <v>-14.8</v>
      </c>
      <c r="M8" s="71">
        <v>-13.8</v>
      </c>
      <c r="N8" s="71">
        <v>-8.3000000000000007</v>
      </c>
      <c r="P8" s="71">
        <v>-17.8</v>
      </c>
      <c r="Q8" s="71">
        <v>-17.7</v>
      </c>
      <c r="R8" s="71">
        <v>-16.100000000000001</v>
      </c>
      <c r="T8" s="71">
        <v>-17.399999999999999</v>
      </c>
      <c r="U8" s="71">
        <v>-20</v>
      </c>
      <c r="V8" s="71">
        <v>-16.5</v>
      </c>
      <c r="W8" s="71">
        <v>-18.3</v>
      </c>
      <c r="X8" s="71">
        <v>-18</v>
      </c>
      <c r="Y8" s="71">
        <v>-14.8</v>
      </c>
      <c r="Z8" s="69">
        <v>-8.1</v>
      </c>
      <c r="AB8">
        <v>0.1</v>
      </c>
      <c r="AC8">
        <v>0.4</v>
      </c>
      <c r="AD8">
        <v>0.2</v>
      </c>
      <c r="AF8">
        <v>0.1</v>
      </c>
      <c r="AG8">
        <v>0.3</v>
      </c>
      <c r="AH8">
        <v>0.1</v>
      </c>
      <c r="AJ8">
        <v>0.6</v>
      </c>
      <c r="AK8">
        <v>0.2</v>
      </c>
      <c r="AL8">
        <v>0</v>
      </c>
      <c r="AM8">
        <v>0.1</v>
      </c>
      <c r="AN8">
        <v>0</v>
      </c>
      <c r="AO8">
        <v>0.2</v>
      </c>
      <c r="AP8">
        <v>0.2</v>
      </c>
    </row>
    <row r="9" spans="1:42">
      <c r="A9" s="10" t="s">
        <v>365</v>
      </c>
      <c r="D9" s="22">
        <f t="shared" si="0"/>
        <v>8.5714285714285712</v>
      </c>
      <c r="E9" s="23">
        <f t="shared" si="1"/>
        <v>-3.9285714285714306</v>
      </c>
      <c r="F9" s="23">
        <f t="shared" si="1"/>
        <v>-2.0285714285714285</v>
      </c>
      <c r="G9" s="23">
        <f t="shared" si="1"/>
        <v>7.1428571428569398E-2</v>
      </c>
      <c r="H9" s="23">
        <f t="shared" si="2"/>
        <v>-1.6285714285714299</v>
      </c>
      <c r="I9" s="23">
        <f t="shared" si="3"/>
        <v>-2.9285714285714306</v>
      </c>
      <c r="J9" s="23">
        <f t="shared" si="4"/>
        <v>1.8714285714285701</v>
      </c>
      <c r="K9" s="25">
        <f t="shared" si="5"/>
        <v>-17.171428571428571</v>
      </c>
      <c r="L9" s="71">
        <v>-18.3</v>
      </c>
      <c r="M9" s="71">
        <v>-18.5</v>
      </c>
      <c r="N9" s="71">
        <v>-8.6</v>
      </c>
      <c r="P9" s="71">
        <v>-21.1</v>
      </c>
      <c r="Q9" s="71">
        <v>-19.2</v>
      </c>
      <c r="R9" s="71">
        <v>-17.100000000000001</v>
      </c>
      <c r="T9" s="71">
        <v>-15.1</v>
      </c>
      <c r="U9" s="71">
        <v>-18.8</v>
      </c>
      <c r="V9" s="71">
        <v>-14.3</v>
      </c>
      <c r="W9" s="71">
        <v>-20.100000000000001</v>
      </c>
      <c r="X9" s="71">
        <v>-20.2</v>
      </c>
      <c r="Y9" s="71">
        <v>-15.3</v>
      </c>
      <c r="Z9" s="69">
        <v>-11.8</v>
      </c>
      <c r="AB9">
        <v>0.1</v>
      </c>
      <c r="AC9">
        <v>0.1</v>
      </c>
      <c r="AD9">
        <v>1.3</v>
      </c>
      <c r="AF9">
        <v>0</v>
      </c>
      <c r="AG9">
        <v>0.1</v>
      </c>
      <c r="AH9">
        <v>0.5</v>
      </c>
      <c r="AJ9">
        <v>0.1</v>
      </c>
      <c r="AK9">
        <v>0.2</v>
      </c>
      <c r="AL9">
        <v>0.1</v>
      </c>
      <c r="AM9">
        <v>0.1</v>
      </c>
      <c r="AN9">
        <v>0.1</v>
      </c>
      <c r="AO9">
        <v>0.1</v>
      </c>
      <c r="AP9">
        <v>0.2</v>
      </c>
    </row>
    <row r="10" spans="1:42">
      <c r="A10" s="10" t="s">
        <v>375</v>
      </c>
      <c r="D10" s="22">
        <f t="shared" si="0"/>
        <v>8.2142857142857153</v>
      </c>
      <c r="E10" s="23">
        <f t="shared" si="1"/>
        <v>-3.3857142857142843</v>
      </c>
      <c r="F10" s="23">
        <f t="shared" si="1"/>
        <v>-1.7857142857142829</v>
      </c>
      <c r="G10" s="23">
        <f t="shared" si="1"/>
        <v>1.4285714285716011E-2</v>
      </c>
      <c r="H10" s="23">
        <f t="shared" si="2"/>
        <v>-2.8857142857142843</v>
      </c>
      <c r="I10" s="23">
        <f t="shared" si="3"/>
        <v>-2.8857142857142843</v>
      </c>
      <c r="J10" s="23">
        <f t="shared" si="4"/>
        <v>2.7142857142857153</v>
      </c>
      <c r="K10" s="25">
        <f t="shared" si="5"/>
        <v>-15.614285714285716</v>
      </c>
      <c r="L10" s="71">
        <v>-15.3</v>
      </c>
      <c r="M10" s="71">
        <v>-14.3</v>
      </c>
      <c r="N10" s="71">
        <v>-7.4</v>
      </c>
      <c r="P10" s="71">
        <v>-19</v>
      </c>
      <c r="Q10" s="71">
        <v>-17.399999999999999</v>
      </c>
      <c r="R10" s="71">
        <v>-15.6</v>
      </c>
      <c r="T10" s="71">
        <v>-15.3</v>
      </c>
      <c r="U10" s="71">
        <v>-18.5</v>
      </c>
      <c r="V10" s="71">
        <v>-13.9</v>
      </c>
      <c r="W10" s="71">
        <v>-18.5</v>
      </c>
      <c r="X10" s="71">
        <v>-18.3</v>
      </c>
      <c r="Y10" s="71">
        <v>-12.9</v>
      </c>
      <c r="Z10" s="69">
        <v>-9.8000000000000007</v>
      </c>
      <c r="AB10">
        <v>0</v>
      </c>
      <c r="AC10">
        <v>0.1</v>
      </c>
      <c r="AD10">
        <v>0.3</v>
      </c>
      <c r="AF10">
        <v>0</v>
      </c>
      <c r="AG10">
        <v>0.1</v>
      </c>
      <c r="AH10">
        <v>0.2</v>
      </c>
      <c r="AJ10">
        <v>0.9</v>
      </c>
      <c r="AK10">
        <v>0.1</v>
      </c>
      <c r="AL10">
        <v>0</v>
      </c>
      <c r="AM10">
        <v>0.1</v>
      </c>
      <c r="AN10">
        <v>0.1</v>
      </c>
      <c r="AO10">
        <v>0.2</v>
      </c>
      <c r="AP10">
        <v>0</v>
      </c>
    </row>
    <row r="11" spans="1:42">
      <c r="A11" s="10" t="s">
        <v>382</v>
      </c>
      <c r="D11" s="22">
        <f t="shared" si="0"/>
        <v>7.9571428571428582</v>
      </c>
      <c r="E11" s="23">
        <f t="shared" si="1"/>
        <v>-1.9428571428571413</v>
      </c>
      <c r="F11" s="23">
        <f t="shared" si="1"/>
        <v>-0.14285714285714235</v>
      </c>
      <c r="G11" s="23">
        <f t="shared" si="1"/>
        <v>-0.34285714285714342</v>
      </c>
      <c r="H11" s="23">
        <f t="shared" si="2"/>
        <v>-4.9428571428571413</v>
      </c>
      <c r="I11" s="23">
        <f t="shared" si="3"/>
        <v>-1.9428571428571413</v>
      </c>
      <c r="J11" s="23">
        <f t="shared" si="4"/>
        <v>1.3571428571428577</v>
      </c>
      <c r="K11" s="25">
        <f t="shared" si="5"/>
        <v>-15.757142857142858</v>
      </c>
      <c r="L11" s="71">
        <v>-14.1</v>
      </c>
      <c r="M11" s="71">
        <v>-14</v>
      </c>
      <c r="N11" s="71">
        <v>-7.8</v>
      </c>
      <c r="P11" s="71">
        <v>-17.7</v>
      </c>
      <c r="Q11" s="71">
        <v>-15.9</v>
      </c>
      <c r="R11" s="71">
        <v>-16.100000000000001</v>
      </c>
      <c r="T11" s="71">
        <v>-15.4</v>
      </c>
      <c r="U11" s="71">
        <v>-20.7</v>
      </c>
      <c r="V11" s="71">
        <v>-15.2</v>
      </c>
      <c r="W11" s="71">
        <v>-17.7</v>
      </c>
      <c r="X11" s="71">
        <v>-17.399999999999999</v>
      </c>
      <c r="Y11" s="71">
        <v>-14.4</v>
      </c>
      <c r="Z11" s="69">
        <v>-7.8</v>
      </c>
      <c r="AB11">
        <v>0.1</v>
      </c>
      <c r="AC11">
        <v>0.3</v>
      </c>
      <c r="AD11">
        <v>0.5</v>
      </c>
      <c r="AF11">
        <v>0</v>
      </c>
      <c r="AG11">
        <v>0</v>
      </c>
      <c r="AH11">
        <v>0.2</v>
      </c>
      <c r="AJ11">
        <v>0.7</v>
      </c>
      <c r="AK11">
        <v>0.3</v>
      </c>
      <c r="AL11">
        <v>0</v>
      </c>
      <c r="AM11">
        <v>0</v>
      </c>
      <c r="AN11">
        <v>0.2</v>
      </c>
      <c r="AO11">
        <v>0.1</v>
      </c>
      <c r="AP11">
        <v>0.3</v>
      </c>
    </row>
    <row r="12" spans="1:42">
      <c r="A12" s="10" t="s">
        <v>391</v>
      </c>
      <c r="D12" s="22">
        <f t="shared" si="0"/>
        <v>6.5</v>
      </c>
      <c r="E12" s="23">
        <f t="shared" si="1"/>
        <v>-1.8000000000000007</v>
      </c>
      <c r="F12" s="23">
        <f t="shared" si="1"/>
        <v>-0.80000000000000071</v>
      </c>
      <c r="G12" s="23">
        <f t="shared" si="1"/>
        <v>2.1000000000000014</v>
      </c>
      <c r="H12" s="23">
        <f t="shared" si="2"/>
        <v>-4.0999999999999979</v>
      </c>
      <c r="I12" s="23">
        <f t="shared" si="3"/>
        <v>-3.6999999999999993</v>
      </c>
      <c r="J12" s="23">
        <f t="shared" si="4"/>
        <v>1.8000000000000007</v>
      </c>
      <c r="K12" s="25">
        <f t="shared" si="5"/>
        <v>-23.3</v>
      </c>
      <c r="L12" s="71">
        <v>-18.100000000000001</v>
      </c>
      <c r="M12" s="71">
        <v>-21.7</v>
      </c>
      <c r="N12" s="71">
        <v>-16.8</v>
      </c>
      <c r="P12" s="71">
        <v>-25.1</v>
      </c>
      <c r="Q12" s="71">
        <v>-24.1</v>
      </c>
      <c r="R12" s="71">
        <v>-21.2</v>
      </c>
      <c r="T12" s="71">
        <v>-24.2</v>
      </c>
      <c r="U12" s="71">
        <v>-27.4</v>
      </c>
      <c r="V12" s="71">
        <v>-21.2</v>
      </c>
      <c r="W12" s="71">
        <v>-27</v>
      </c>
      <c r="X12" s="71">
        <v>-25.2</v>
      </c>
      <c r="Y12" s="71">
        <v>-21.5</v>
      </c>
      <c r="Z12" s="69">
        <v>-16.8</v>
      </c>
      <c r="AB12">
        <v>0.1</v>
      </c>
      <c r="AC12">
        <v>0.2</v>
      </c>
      <c r="AD12">
        <v>0.2</v>
      </c>
      <c r="AF12">
        <v>0.1</v>
      </c>
      <c r="AG12">
        <v>0.5</v>
      </c>
      <c r="AH12">
        <v>0.5</v>
      </c>
      <c r="AJ12">
        <v>0.9</v>
      </c>
      <c r="AK12">
        <v>0.3</v>
      </c>
      <c r="AL12">
        <v>0</v>
      </c>
      <c r="AM12">
        <v>0</v>
      </c>
      <c r="AN12">
        <v>0.1</v>
      </c>
      <c r="AO12">
        <v>0.1</v>
      </c>
      <c r="AP12">
        <v>0.2</v>
      </c>
    </row>
    <row r="13" spans="1:42">
      <c r="A13" s="10" t="s">
        <v>401</v>
      </c>
      <c r="D13" s="22">
        <f t="shared" si="0"/>
        <v>5.8500000000000014</v>
      </c>
      <c r="E13" s="23">
        <f t="shared" si="1"/>
        <v>-3.3499999999999979</v>
      </c>
      <c r="F13" s="23">
        <f t="shared" si="1"/>
        <v>0.65000000000000213</v>
      </c>
      <c r="G13" s="23">
        <f t="shared" si="1"/>
        <v>-0.55000000000000071</v>
      </c>
      <c r="H13" s="23" t="e">
        <f t="shared" si="2"/>
        <v>#VALUE!</v>
      </c>
      <c r="I13" s="23">
        <f t="shared" si="3"/>
        <v>-2.8499999999999979</v>
      </c>
      <c r="J13" s="23">
        <f t="shared" si="4"/>
        <v>0.25</v>
      </c>
      <c r="K13" s="25">
        <f t="shared" si="5"/>
        <v>-18.05</v>
      </c>
      <c r="L13" s="71">
        <v>-16.5</v>
      </c>
      <c r="M13" s="71">
        <v>-15.5</v>
      </c>
      <c r="N13" s="71">
        <v>-12.2</v>
      </c>
      <c r="P13" s="71">
        <v>-21.4</v>
      </c>
      <c r="Q13" s="71">
        <v>-17.399999999999999</v>
      </c>
      <c r="R13" s="71">
        <v>-18.600000000000001</v>
      </c>
      <c r="T13" s="71">
        <v>-19.2</v>
      </c>
      <c r="U13" s="71" t="s">
        <v>662</v>
      </c>
      <c r="V13" s="71">
        <v>-16.8</v>
      </c>
      <c r="W13" s="71">
        <v>-20.9</v>
      </c>
      <c r="X13" s="71">
        <v>-19.7</v>
      </c>
      <c r="Y13" s="71">
        <v>-17.8</v>
      </c>
      <c r="Z13" s="69">
        <v>-10.6</v>
      </c>
      <c r="AB13">
        <v>0</v>
      </c>
      <c r="AC13">
        <v>0.3</v>
      </c>
      <c r="AD13">
        <v>0.3</v>
      </c>
      <c r="AF13">
        <v>0</v>
      </c>
      <c r="AG13">
        <v>0.1</v>
      </c>
      <c r="AH13">
        <v>0.1</v>
      </c>
      <c r="AJ13">
        <v>0</v>
      </c>
      <c r="AK13" t="s">
        <v>53</v>
      </c>
      <c r="AL13">
        <v>0.1</v>
      </c>
      <c r="AM13">
        <v>0</v>
      </c>
      <c r="AN13">
        <v>0.1</v>
      </c>
      <c r="AO13">
        <v>0.2</v>
      </c>
      <c r="AP13">
        <v>0.4</v>
      </c>
    </row>
    <row r="14" spans="1:42">
      <c r="A14" s="10" t="s">
        <v>407</v>
      </c>
      <c r="D14" s="22">
        <f t="shared" si="0"/>
        <v>7.016666666666671</v>
      </c>
      <c r="E14" s="23">
        <f t="shared" si="1"/>
        <v>-3.4833333333333307</v>
      </c>
      <c r="F14" s="23">
        <f t="shared" si="1"/>
        <v>-0.38333333333332931</v>
      </c>
      <c r="G14" s="23">
        <f t="shared" si="1"/>
        <v>1.6666666666669272E-2</v>
      </c>
      <c r="H14" s="23" t="e">
        <f t="shared" si="2"/>
        <v>#VALUE!</v>
      </c>
      <c r="I14" s="23">
        <f t="shared" si="3"/>
        <v>-3.2833333333333279</v>
      </c>
      <c r="J14" s="23">
        <f t="shared" si="4"/>
        <v>0.11666666666667069</v>
      </c>
      <c r="K14" s="25">
        <f t="shared" si="5"/>
        <v>-18.616666666666671</v>
      </c>
      <c r="L14" s="71">
        <v>-17.2</v>
      </c>
      <c r="M14" s="71">
        <v>-16.899999999999999</v>
      </c>
      <c r="N14" s="71">
        <v>-11.6</v>
      </c>
      <c r="P14" s="71">
        <v>-22.1</v>
      </c>
      <c r="Q14" s="71">
        <v>-19</v>
      </c>
      <c r="R14" s="71">
        <v>-18.600000000000001</v>
      </c>
      <c r="T14" s="71">
        <v>-18.899999999999999</v>
      </c>
      <c r="U14" s="71" t="s">
        <v>662</v>
      </c>
      <c r="V14" s="71">
        <v>-18.5</v>
      </c>
      <c r="W14" s="71">
        <v>-21.9</v>
      </c>
      <c r="X14" s="71">
        <v>-20.9</v>
      </c>
      <c r="Y14" s="71">
        <v>-18.5</v>
      </c>
      <c r="Z14" s="69">
        <v>-11.8</v>
      </c>
      <c r="AB14">
        <v>0.1</v>
      </c>
      <c r="AC14">
        <v>0.6</v>
      </c>
      <c r="AD14">
        <v>0.7</v>
      </c>
      <c r="AF14">
        <v>0.1</v>
      </c>
      <c r="AG14">
        <v>0.1</v>
      </c>
      <c r="AH14">
        <v>0.1</v>
      </c>
      <c r="AJ14">
        <v>0.1</v>
      </c>
      <c r="AK14" t="s">
        <v>53</v>
      </c>
      <c r="AL14">
        <v>0</v>
      </c>
      <c r="AM14">
        <v>0.1</v>
      </c>
      <c r="AN14">
        <v>0.1</v>
      </c>
      <c r="AO14">
        <v>0.1</v>
      </c>
      <c r="AP14">
        <v>0.5</v>
      </c>
    </row>
    <row r="15" spans="1:42">
      <c r="A15" s="10" t="s">
        <v>413</v>
      </c>
      <c r="D15" s="22">
        <f t="shared" si="0"/>
        <v>7.4142857142857146</v>
      </c>
      <c r="E15" s="23">
        <f t="shared" si="1"/>
        <v>-0.68571428571428683</v>
      </c>
      <c r="F15" s="23">
        <f t="shared" si="1"/>
        <v>1.1142857142857139</v>
      </c>
      <c r="G15" s="23">
        <f t="shared" si="1"/>
        <v>1.3142857142857132</v>
      </c>
      <c r="H15" s="23">
        <f t="shared" si="2"/>
        <v>-6.2857142857142883</v>
      </c>
      <c r="I15" s="23">
        <f t="shared" si="3"/>
        <v>-3.3857142857142861</v>
      </c>
      <c r="J15" s="23">
        <f t="shared" si="4"/>
        <v>0.51428571428571246</v>
      </c>
      <c r="K15" s="25">
        <f t="shared" si="5"/>
        <v>-25.314285714285713</v>
      </c>
      <c r="L15" s="71">
        <v>-20.8</v>
      </c>
      <c r="M15" s="71">
        <v>-22.4</v>
      </c>
      <c r="N15" s="71">
        <v>-17.899999999999999</v>
      </c>
      <c r="P15" s="71">
        <v>-26</v>
      </c>
      <c r="Q15" s="71">
        <v>-24.2</v>
      </c>
      <c r="R15" s="71">
        <v>-24</v>
      </c>
      <c r="T15" s="71">
        <v>-24.4</v>
      </c>
      <c r="U15" s="71">
        <v>-31.6</v>
      </c>
      <c r="V15" s="71">
        <v>-24.1</v>
      </c>
      <c r="W15" s="71">
        <v>-28.7</v>
      </c>
      <c r="X15" s="71">
        <v>-25.5</v>
      </c>
      <c r="Y15" s="71">
        <v>-24.8</v>
      </c>
      <c r="Z15" s="8" t="s">
        <v>53</v>
      </c>
      <c r="AB15">
        <v>0.1</v>
      </c>
      <c r="AC15">
        <v>0.4</v>
      </c>
      <c r="AD15">
        <v>1.6</v>
      </c>
      <c r="AF15">
        <v>0.1</v>
      </c>
      <c r="AG15">
        <v>0.1</v>
      </c>
      <c r="AH15">
        <v>0.1</v>
      </c>
      <c r="AJ15">
        <v>0</v>
      </c>
      <c r="AK15">
        <v>0.3</v>
      </c>
      <c r="AL15">
        <v>0</v>
      </c>
      <c r="AM15">
        <v>0.1</v>
      </c>
      <c r="AN15">
        <v>0</v>
      </c>
      <c r="AO15">
        <v>0.2</v>
      </c>
      <c r="AP15" t="s">
        <v>53</v>
      </c>
    </row>
    <row r="16" spans="1:42">
      <c r="A16" s="68" t="s">
        <v>663</v>
      </c>
      <c r="D16" s="22"/>
      <c r="E16" s="23"/>
      <c r="F16" s="23"/>
      <c r="G16" s="23"/>
      <c r="H16" s="23"/>
      <c r="I16" s="23"/>
      <c r="J16" s="23"/>
      <c r="K16" s="25"/>
      <c r="Z16" s="8"/>
    </row>
    <row r="17" spans="1:42">
      <c r="A17" s="10" t="s">
        <v>664</v>
      </c>
      <c r="D17" s="22">
        <f>N17-$K17</f>
        <v>10.685714285714287</v>
      </c>
      <c r="E17" s="23">
        <f t="shared" ref="E17:G19" si="6">P17-$K17</f>
        <v>-2.8142857142857132</v>
      </c>
      <c r="F17" s="23">
        <f t="shared" si="6"/>
        <v>-5.014285714285716</v>
      </c>
      <c r="G17" s="23">
        <f t="shared" si="6"/>
        <v>-0.11428571428571388</v>
      </c>
      <c r="H17" s="23">
        <f>U17-$K17</f>
        <v>8.571428571428541E-2</v>
      </c>
      <c r="I17" s="23">
        <f>W17-$K17</f>
        <v>-3.1142857142857139</v>
      </c>
      <c r="J17" s="23">
        <f>Y17-$K17</f>
        <v>0.28571428571428825</v>
      </c>
      <c r="K17" s="25">
        <f>AVERAGE(N17,P17,Q17:R17,U17,W17,Y17)</f>
        <v>-27.685714285714287</v>
      </c>
      <c r="L17" s="71">
        <v>-27.4</v>
      </c>
      <c r="M17" s="71">
        <v>-24.2</v>
      </c>
      <c r="N17" s="71">
        <v>-17</v>
      </c>
      <c r="P17" s="71">
        <v>-30.5</v>
      </c>
      <c r="Q17" s="71">
        <v>-32.700000000000003</v>
      </c>
      <c r="R17" s="71">
        <v>-27.8</v>
      </c>
      <c r="T17" s="71">
        <v>-24.5</v>
      </c>
      <c r="U17" s="71">
        <v>-27.6</v>
      </c>
      <c r="V17" s="71">
        <v>-23.6</v>
      </c>
      <c r="W17" s="71">
        <v>-30.8</v>
      </c>
      <c r="X17" s="71">
        <v>-29.9</v>
      </c>
      <c r="Y17" s="71">
        <v>-27.4</v>
      </c>
      <c r="Z17" s="69">
        <v>-21.6</v>
      </c>
      <c r="AB17">
        <v>0.1</v>
      </c>
      <c r="AC17">
        <v>0</v>
      </c>
      <c r="AD17">
        <v>0</v>
      </c>
      <c r="AF17" t="s">
        <v>53</v>
      </c>
      <c r="AG17">
        <v>0.2</v>
      </c>
      <c r="AH17">
        <v>0.1</v>
      </c>
      <c r="AJ17">
        <v>1</v>
      </c>
      <c r="AK17">
        <v>0.1</v>
      </c>
      <c r="AL17">
        <v>0.1</v>
      </c>
      <c r="AM17">
        <v>0.1</v>
      </c>
      <c r="AN17">
        <v>0.1</v>
      </c>
      <c r="AO17">
        <v>0.1</v>
      </c>
      <c r="AP17">
        <v>0.2</v>
      </c>
    </row>
    <row r="18" spans="1:42">
      <c r="A18" s="10" t="s">
        <v>665</v>
      </c>
      <c r="D18" s="22">
        <f>N18-$K18</f>
        <v>9.8714285714285737</v>
      </c>
      <c r="E18" s="23">
        <f t="shared" si="6"/>
        <v>-4.2285714285714278</v>
      </c>
      <c r="F18" s="23">
        <f t="shared" si="6"/>
        <v>-5.7285714285714242</v>
      </c>
      <c r="G18" s="23">
        <f t="shared" si="6"/>
        <v>0.37142857142857366</v>
      </c>
      <c r="H18" s="23">
        <f>U18-$K18</f>
        <v>0.97142857142857153</v>
      </c>
      <c r="I18" s="23">
        <f>W18-$K18</f>
        <v>-2.0285714285714285</v>
      </c>
      <c r="J18" s="23">
        <f>Y18-$K18</f>
        <v>0.77142857142857224</v>
      </c>
      <c r="K18" s="25">
        <f>AVERAGE(N18,P18,Q18:R18,U18,W18,Y18)</f>
        <v>-26.571428571428573</v>
      </c>
      <c r="L18" s="71">
        <v>-25.8</v>
      </c>
      <c r="M18" s="71">
        <v>-23.4</v>
      </c>
      <c r="N18" s="71">
        <v>-16.7</v>
      </c>
      <c r="P18" s="71">
        <v>-30.8</v>
      </c>
      <c r="Q18" s="71">
        <v>-32.299999999999997</v>
      </c>
      <c r="R18" s="71">
        <v>-26.2</v>
      </c>
      <c r="T18" s="71">
        <v>-22.1</v>
      </c>
      <c r="U18" s="71">
        <v>-25.6</v>
      </c>
      <c r="V18" s="71">
        <v>-22.3</v>
      </c>
      <c r="W18" s="71">
        <v>-28.6</v>
      </c>
      <c r="X18" s="71">
        <v>-27.9</v>
      </c>
      <c r="Y18" s="71">
        <v>-25.8</v>
      </c>
      <c r="Z18" s="69">
        <v>-21</v>
      </c>
      <c r="AB18">
        <v>0.1</v>
      </c>
      <c r="AC18">
        <v>0.1</v>
      </c>
      <c r="AD18">
        <v>0.2</v>
      </c>
      <c r="AF18">
        <v>0.2</v>
      </c>
      <c r="AG18">
        <v>0.2</v>
      </c>
      <c r="AH18">
        <v>0.1</v>
      </c>
      <c r="AJ18">
        <v>1</v>
      </c>
      <c r="AK18">
        <v>0.2</v>
      </c>
      <c r="AL18">
        <v>0.1</v>
      </c>
      <c r="AM18">
        <v>0.2</v>
      </c>
      <c r="AN18">
        <v>0.1</v>
      </c>
      <c r="AO18">
        <v>0.2</v>
      </c>
      <c r="AP18">
        <v>0.4</v>
      </c>
    </row>
    <row r="19" spans="1:42">
      <c r="A19" s="10" t="s">
        <v>666</v>
      </c>
      <c r="D19" s="22">
        <f>N19-$K19</f>
        <v>10.37142857142857</v>
      </c>
      <c r="E19" s="23">
        <f t="shared" si="6"/>
        <v>-3.2285714285714313</v>
      </c>
      <c r="F19" s="23">
        <f t="shared" si="6"/>
        <v>-5.5285714285714285</v>
      </c>
      <c r="G19" s="23">
        <f t="shared" si="6"/>
        <v>-0.12857142857142989</v>
      </c>
      <c r="H19" s="23">
        <f>U19-$K19</f>
        <v>7.1428571428569398E-2</v>
      </c>
      <c r="I19" s="23">
        <f>W19-$K19</f>
        <v>-2.5285714285714285</v>
      </c>
      <c r="J19" s="23">
        <f>Y19-$K19</f>
        <v>0.97142857142857153</v>
      </c>
      <c r="K19" s="25">
        <f>AVERAGE(N19,P19,Q19:R19,U19,W19,Y19)</f>
        <v>-25.87142857142857</v>
      </c>
      <c r="L19" s="71">
        <v>-25.6</v>
      </c>
      <c r="M19" s="71">
        <v>-23.7</v>
      </c>
      <c r="N19" s="71">
        <v>-15.5</v>
      </c>
      <c r="P19" s="71">
        <v>-29.1</v>
      </c>
      <c r="Q19" s="71">
        <v>-31.4</v>
      </c>
      <c r="R19" s="71">
        <v>-26</v>
      </c>
      <c r="T19" s="71">
        <v>-21.2</v>
      </c>
      <c r="U19" s="71">
        <v>-25.8</v>
      </c>
      <c r="V19" s="71">
        <v>-23</v>
      </c>
      <c r="W19" s="71">
        <v>-28.4</v>
      </c>
      <c r="X19" s="71">
        <v>-27.6</v>
      </c>
      <c r="Y19" s="71">
        <v>-24.9</v>
      </c>
      <c r="Z19" s="69">
        <v>-20.399999999999999</v>
      </c>
      <c r="AB19">
        <v>0.1</v>
      </c>
      <c r="AC19">
        <v>0.1</v>
      </c>
      <c r="AD19">
        <v>0.2</v>
      </c>
      <c r="AF19">
        <v>0.3</v>
      </c>
      <c r="AG19">
        <v>0.3</v>
      </c>
      <c r="AH19">
        <v>0.2</v>
      </c>
      <c r="AJ19">
        <v>0.1</v>
      </c>
      <c r="AK19">
        <v>0.1</v>
      </c>
      <c r="AL19">
        <v>0</v>
      </c>
      <c r="AM19">
        <v>0</v>
      </c>
      <c r="AN19">
        <v>0.1</v>
      </c>
      <c r="AO19">
        <v>0.1</v>
      </c>
      <c r="AP19">
        <v>0.3</v>
      </c>
    </row>
    <row r="20" spans="1:42">
      <c r="A20" s="10" t="s">
        <v>667</v>
      </c>
      <c r="D20" s="22"/>
      <c r="E20" s="23"/>
      <c r="F20" s="23"/>
      <c r="G20" s="23"/>
      <c r="H20" s="23"/>
      <c r="I20" s="23"/>
      <c r="J20" s="23"/>
      <c r="K20" s="25"/>
      <c r="L20" s="71">
        <v>-24.8</v>
      </c>
      <c r="M20" s="71">
        <v>-24.6</v>
      </c>
      <c r="N20" s="71">
        <v>-16.2</v>
      </c>
      <c r="P20" s="71">
        <v>-28.5</v>
      </c>
      <c r="Q20" s="71">
        <v>-30.8</v>
      </c>
      <c r="R20" s="71">
        <v>-26.1</v>
      </c>
      <c r="T20" s="71">
        <v>-22</v>
      </c>
      <c r="U20" s="71" t="e">
        <v>#VALUE!</v>
      </c>
      <c r="V20" s="71">
        <v>-22.8</v>
      </c>
      <c r="W20" s="71">
        <v>-28</v>
      </c>
      <c r="X20" s="71">
        <v>-27.3</v>
      </c>
      <c r="Y20" s="71">
        <v>-25.5</v>
      </c>
      <c r="Z20" s="69">
        <v>-20.100000000000001</v>
      </c>
      <c r="AB20">
        <v>0.1</v>
      </c>
      <c r="AC20">
        <v>0.1</v>
      </c>
      <c r="AD20">
        <v>0.2</v>
      </c>
      <c r="AF20">
        <v>0</v>
      </c>
      <c r="AG20">
        <v>0.1</v>
      </c>
      <c r="AH20">
        <v>0.1</v>
      </c>
      <c r="AJ20">
        <v>0.2</v>
      </c>
      <c r="AK20">
        <v>0.1</v>
      </c>
      <c r="AL20">
        <v>0.1</v>
      </c>
      <c r="AM20">
        <v>0</v>
      </c>
      <c r="AN20">
        <v>0.1</v>
      </c>
      <c r="AO20">
        <v>0</v>
      </c>
      <c r="AP20">
        <v>0.2</v>
      </c>
    </row>
    <row r="21" spans="1:42">
      <c r="A21" s="10" t="s">
        <v>668</v>
      </c>
      <c r="D21" s="22">
        <f>N21-$K21</f>
        <v>9.9571428571428555</v>
      </c>
      <c r="E21" s="23">
        <f>P21-$K21</f>
        <v>-3.7428571428571438</v>
      </c>
      <c r="F21" s="23">
        <f>Q21-$K21</f>
        <v>-5.0428571428571445</v>
      </c>
      <c r="G21" s="23">
        <f>R21-$K21</f>
        <v>-0.24285714285714377</v>
      </c>
      <c r="H21" s="23">
        <f>U21-$K21</f>
        <v>0.8571428571428541</v>
      </c>
      <c r="I21" s="23">
        <f>W21-$K21</f>
        <v>-2.2428571428571438</v>
      </c>
      <c r="J21" s="23">
        <f>Y21-$K21</f>
        <v>0.45714285714285552</v>
      </c>
      <c r="K21" s="25">
        <f>AVERAGE(N21,P21,Q21:R21,U21,W21,Y21)</f>
        <v>-26.157142857142855</v>
      </c>
      <c r="L21" s="71">
        <v>-25.4</v>
      </c>
      <c r="M21" s="71">
        <v>-23.6</v>
      </c>
      <c r="N21" s="71">
        <v>-16.2</v>
      </c>
      <c r="P21" s="71">
        <v>-29.9</v>
      </c>
      <c r="Q21" s="71">
        <v>-31.2</v>
      </c>
      <c r="R21" s="71">
        <v>-26.4</v>
      </c>
      <c r="T21" s="71">
        <v>-24.6</v>
      </c>
      <c r="U21" s="71">
        <v>-25.3</v>
      </c>
      <c r="V21" s="71">
        <v>-23</v>
      </c>
      <c r="W21" s="71">
        <v>-28.4</v>
      </c>
      <c r="X21" s="71">
        <v>-27.7</v>
      </c>
      <c r="Y21" s="71">
        <v>-25.7</v>
      </c>
      <c r="Z21" s="69">
        <v>-19.3</v>
      </c>
      <c r="AB21">
        <v>0.1</v>
      </c>
      <c r="AC21">
        <v>0.1</v>
      </c>
      <c r="AD21">
        <v>0.2</v>
      </c>
      <c r="AF21">
        <v>0.1</v>
      </c>
      <c r="AG21">
        <v>0.1</v>
      </c>
      <c r="AH21">
        <v>0</v>
      </c>
      <c r="AJ21">
        <v>1</v>
      </c>
      <c r="AK21">
        <v>0.1</v>
      </c>
      <c r="AL21">
        <v>0</v>
      </c>
      <c r="AM21">
        <v>0.1</v>
      </c>
      <c r="AN21">
        <v>0</v>
      </c>
      <c r="AO21">
        <v>0</v>
      </c>
      <c r="AP21">
        <v>0.4</v>
      </c>
    </row>
    <row r="22" spans="1:42">
      <c r="A22" s="68" t="s">
        <v>663</v>
      </c>
      <c r="D22" s="22"/>
      <c r="E22" s="23"/>
      <c r="F22" s="23"/>
      <c r="G22" s="23"/>
      <c r="H22" s="23"/>
      <c r="I22" s="23"/>
      <c r="J22" s="23"/>
      <c r="K22" s="25"/>
      <c r="Z22" s="8"/>
    </row>
    <row r="23" spans="1:42">
      <c r="A23" s="10" t="s">
        <v>669</v>
      </c>
      <c r="D23" s="22">
        <f>N23-$K23</f>
        <v>13.728571428571428</v>
      </c>
      <c r="E23" s="23">
        <f t="shared" ref="E23:G27" si="7">P23-$K23</f>
        <v>-3.7714285714285687</v>
      </c>
      <c r="F23" s="23">
        <f t="shared" si="7"/>
        <v>-6.071428571428573</v>
      </c>
      <c r="G23" s="23">
        <f t="shared" si="7"/>
        <v>-1.3714285714285701</v>
      </c>
      <c r="H23" s="23">
        <f>U23-$K23</f>
        <v>0.92857142857142705</v>
      </c>
      <c r="I23" s="23">
        <f>W23-$K23</f>
        <v>-6.4714285714285715</v>
      </c>
      <c r="J23" s="23">
        <f>Y23-$K23</f>
        <v>3.0285714285714285</v>
      </c>
      <c r="K23" s="25">
        <f>AVERAGE(N23,P23,Q23:R23,U23,W23,Y23)</f>
        <v>-29.528571428571428</v>
      </c>
      <c r="L23" s="71">
        <v>-29.8</v>
      </c>
      <c r="M23" s="71">
        <v>-22.7</v>
      </c>
      <c r="N23" s="71">
        <v>-15.8</v>
      </c>
      <c r="P23" s="71">
        <v>-33.299999999999997</v>
      </c>
      <c r="Q23" s="71">
        <v>-35.6</v>
      </c>
      <c r="R23" s="71">
        <v>-30.9</v>
      </c>
      <c r="T23" s="71">
        <v>-28.2</v>
      </c>
      <c r="U23" s="71">
        <v>-28.6</v>
      </c>
      <c r="V23" s="71">
        <v>-27.2</v>
      </c>
      <c r="W23" s="71">
        <v>-36</v>
      </c>
      <c r="X23" s="71">
        <v>-33.4</v>
      </c>
      <c r="Y23" s="71">
        <v>-26.5</v>
      </c>
      <c r="Z23" s="69">
        <v>-22.5</v>
      </c>
      <c r="AB23">
        <v>0.2</v>
      </c>
      <c r="AC23">
        <v>0.4</v>
      </c>
      <c r="AD23">
        <v>0.8</v>
      </c>
      <c r="AF23">
        <v>0</v>
      </c>
      <c r="AG23">
        <v>0.1</v>
      </c>
      <c r="AH23">
        <v>0.1</v>
      </c>
      <c r="AJ23">
        <v>0.8</v>
      </c>
      <c r="AK23">
        <v>0.2</v>
      </c>
      <c r="AL23">
        <v>0</v>
      </c>
      <c r="AM23">
        <v>0.1</v>
      </c>
      <c r="AN23">
        <v>0.1</v>
      </c>
      <c r="AO23">
        <v>0.1</v>
      </c>
      <c r="AP23">
        <v>0.1</v>
      </c>
    </row>
    <row r="24" spans="1:42">
      <c r="A24" s="10" t="s">
        <v>670</v>
      </c>
      <c r="D24" s="22">
        <f>N24-$K24</f>
        <v>12.028571428571428</v>
      </c>
      <c r="E24" s="23">
        <f t="shared" si="7"/>
        <v>-4.5714285714285694</v>
      </c>
      <c r="F24" s="23">
        <f t="shared" si="7"/>
        <v>-5.471428571428568</v>
      </c>
      <c r="G24" s="23">
        <f t="shared" si="7"/>
        <v>-0.97142857142856798</v>
      </c>
      <c r="H24" s="23">
        <f>U24-$K24</f>
        <v>1.3285714285714292</v>
      </c>
      <c r="I24" s="23">
        <f>W24-$K24</f>
        <v>-5.971428571428568</v>
      </c>
      <c r="J24" s="23">
        <f>Y24-$K24</f>
        <v>3.6285714285714299</v>
      </c>
      <c r="K24" s="25">
        <f>AVERAGE(N24,P24,Q24:R24,U24,W24,Y24)</f>
        <v>-32.828571428571429</v>
      </c>
      <c r="L24" s="71">
        <v>-32.4</v>
      </c>
      <c r="M24" s="71">
        <v>-24.6</v>
      </c>
      <c r="N24" s="71">
        <v>-20.8</v>
      </c>
      <c r="P24" s="71">
        <v>-37.4</v>
      </c>
      <c r="Q24" s="71">
        <v>-38.299999999999997</v>
      </c>
      <c r="R24" s="71">
        <v>-33.799999999999997</v>
      </c>
      <c r="T24" s="71">
        <v>-30.6</v>
      </c>
      <c r="U24" s="71">
        <v>-31.5</v>
      </c>
      <c r="V24" s="71">
        <v>-30.5</v>
      </c>
      <c r="W24" s="71">
        <v>-38.799999999999997</v>
      </c>
      <c r="X24" s="71">
        <v>-35.9</v>
      </c>
      <c r="Y24" s="71">
        <v>-29.2</v>
      </c>
      <c r="Z24" s="69">
        <v>-25.9</v>
      </c>
      <c r="AB24">
        <v>0.3</v>
      </c>
      <c r="AC24">
        <v>0.3</v>
      </c>
      <c r="AD24">
        <v>1.3</v>
      </c>
      <c r="AF24">
        <v>0.1</v>
      </c>
      <c r="AG24">
        <v>0.2</v>
      </c>
      <c r="AH24">
        <v>0.2</v>
      </c>
      <c r="AJ24">
        <v>0.5</v>
      </c>
      <c r="AK24">
        <v>0.2</v>
      </c>
      <c r="AL24">
        <v>0</v>
      </c>
      <c r="AM24">
        <v>0</v>
      </c>
      <c r="AN24">
        <v>0.2</v>
      </c>
      <c r="AO24">
        <v>0.2</v>
      </c>
      <c r="AP24">
        <v>0.6</v>
      </c>
    </row>
    <row r="25" spans="1:42">
      <c r="A25" s="10" t="s">
        <v>671</v>
      </c>
      <c r="D25" s="22">
        <f>N25-$K25</f>
        <v>11.800000000000004</v>
      </c>
      <c r="E25" s="23">
        <f t="shared" si="7"/>
        <v>-3.899999999999995</v>
      </c>
      <c r="F25" s="23">
        <f t="shared" si="7"/>
        <v>-5.399999999999995</v>
      </c>
      <c r="G25" s="23">
        <f t="shared" si="7"/>
        <v>-0.99999999999999645</v>
      </c>
      <c r="H25" s="23">
        <f>U25-$K25</f>
        <v>0.80000000000000426</v>
      </c>
      <c r="I25" s="23">
        <f>W25-$K25</f>
        <v>-5.5999999999999979</v>
      </c>
      <c r="J25" s="23">
        <f>Y25-$K25</f>
        <v>3.3000000000000043</v>
      </c>
      <c r="K25" s="25">
        <f>AVERAGE(N25,P25,Q25:R25,U25,W25,Y25)</f>
        <v>-28.600000000000005</v>
      </c>
      <c r="L25" s="71">
        <v>-26.6</v>
      </c>
      <c r="M25" s="71">
        <v>-21.5</v>
      </c>
      <c r="N25" s="71">
        <v>-16.8</v>
      </c>
      <c r="P25" s="71">
        <v>-32.5</v>
      </c>
      <c r="Q25" s="71">
        <v>-34</v>
      </c>
      <c r="R25" s="71">
        <v>-29.6</v>
      </c>
      <c r="T25" s="71">
        <v>-27</v>
      </c>
      <c r="U25" s="71">
        <v>-27.8</v>
      </c>
      <c r="V25" s="71">
        <v>-25.7</v>
      </c>
      <c r="W25" s="71">
        <v>-34.200000000000003</v>
      </c>
      <c r="X25" s="71">
        <v>-31.6</v>
      </c>
      <c r="Y25" s="71">
        <v>-25.3</v>
      </c>
      <c r="Z25" s="69">
        <v>-21.7</v>
      </c>
      <c r="AB25">
        <v>0</v>
      </c>
      <c r="AC25">
        <v>0.1</v>
      </c>
      <c r="AD25">
        <v>0.1</v>
      </c>
      <c r="AF25">
        <v>0.1</v>
      </c>
      <c r="AG25">
        <v>0.4</v>
      </c>
      <c r="AH25">
        <v>0.1</v>
      </c>
      <c r="AJ25">
        <v>0.2</v>
      </c>
      <c r="AK25">
        <v>0.3</v>
      </c>
      <c r="AL25">
        <v>0</v>
      </c>
      <c r="AM25">
        <v>0.1</v>
      </c>
      <c r="AN25">
        <v>0.2</v>
      </c>
      <c r="AO25">
        <v>0.2</v>
      </c>
      <c r="AP25">
        <v>0.2</v>
      </c>
    </row>
    <row r="26" spans="1:42">
      <c r="A26" s="10" t="s">
        <v>672</v>
      </c>
      <c r="D26" s="22">
        <f>N26-$K26</f>
        <v>12.37142857142857</v>
      </c>
      <c r="E26" s="23">
        <f t="shared" si="7"/>
        <v>-4.6285714285714263</v>
      </c>
      <c r="F26" s="23">
        <f t="shared" si="7"/>
        <v>-5.528571428571432</v>
      </c>
      <c r="G26" s="23">
        <f t="shared" si="7"/>
        <v>-0.4285714285714306</v>
      </c>
      <c r="H26" s="23">
        <f>U26-$K26</f>
        <v>1.0714285714285694</v>
      </c>
      <c r="I26" s="23">
        <f>W26-$K26</f>
        <v>-6.028571428571432</v>
      </c>
      <c r="J26" s="23">
        <f>Y26-$K26</f>
        <v>3.1714285714285708</v>
      </c>
      <c r="K26" s="25">
        <f>AVERAGE(N26,P26,Q26:R26,U26,W26,Y26)</f>
        <v>-34.171428571428571</v>
      </c>
      <c r="L26" s="71">
        <v>-36.1</v>
      </c>
      <c r="M26" s="71">
        <v>-31.6</v>
      </c>
      <c r="N26" s="71">
        <v>-21.8</v>
      </c>
      <c r="P26" s="71">
        <v>-38.799999999999997</v>
      </c>
      <c r="Q26" s="71">
        <v>-39.700000000000003</v>
      </c>
      <c r="R26" s="71">
        <v>-34.6</v>
      </c>
      <c r="T26" s="71">
        <v>-32.1</v>
      </c>
      <c r="U26" s="71">
        <v>-33.1</v>
      </c>
      <c r="V26" s="71">
        <v>-31.6</v>
      </c>
      <c r="W26" s="71">
        <v>-40.200000000000003</v>
      </c>
      <c r="X26" s="71">
        <v>-37</v>
      </c>
      <c r="Y26" s="71">
        <v>-31</v>
      </c>
      <c r="Z26" s="69">
        <v>-29</v>
      </c>
      <c r="AB26">
        <v>0.2</v>
      </c>
      <c r="AC26">
        <v>0.5</v>
      </c>
      <c r="AD26">
        <v>0.1</v>
      </c>
      <c r="AF26">
        <v>0</v>
      </c>
      <c r="AG26">
        <v>0.1</v>
      </c>
      <c r="AH26">
        <v>0.1</v>
      </c>
      <c r="AJ26">
        <v>0.7</v>
      </c>
      <c r="AK26">
        <v>0.2</v>
      </c>
      <c r="AL26">
        <v>0</v>
      </c>
      <c r="AM26">
        <v>0.1</v>
      </c>
      <c r="AN26">
        <v>0.1</v>
      </c>
      <c r="AO26">
        <v>0.2</v>
      </c>
      <c r="AP26">
        <v>0.2</v>
      </c>
    </row>
    <row r="27" spans="1:42">
      <c r="A27" s="10" t="s">
        <v>673</v>
      </c>
      <c r="D27" s="22">
        <f>N27-$K27</f>
        <v>11.185714285714283</v>
      </c>
      <c r="E27" s="23">
        <f t="shared" si="7"/>
        <v>-4.0142857142857125</v>
      </c>
      <c r="F27" s="23">
        <f t="shared" si="7"/>
        <v>-5.3142857142857167</v>
      </c>
      <c r="G27" s="23">
        <f t="shared" si="7"/>
        <v>-0.41428571428571814</v>
      </c>
      <c r="H27" s="23">
        <f>U27-$K27</f>
        <v>0.98571428571428399</v>
      </c>
      <c r="I27" s="23">
        <f>W27-$K27</f>
        <v>-5.6142857142857139</v>
      </c>
      <c r="J27" s="23">
        <f>Y27-$K27</f>
        <v>3.1857142857142833</v>
      </c>
      <c r="K27" s="25">
        <f>AVERAGE(N27,P27,Q27:R27,U27,W27,Y27)</f>
        <v>-31.785714285714285</v>
      </c>
      <c r="L27" s="71">
        <v>-32.6</v>
      </c>
      <c r="M27" s="71">
        <v>-23.6</v>
      </c>
      <c r="N27" s="71">
        <v>-20.6</v>
      </c>
      <c r="P27" s="71">
        <v>-35.799999999999997</v>
      </c>
      <c r="Q27" s="71">
        <v>-37.1</v>
      </c>
      <c r="R27" s="71">
        <v>-32.200000000000003</v>
      </c>
      <c r="T27" s="71">
        <v>-28.8</v>
      </c>
      <c r="U27" s="71">
        <v>-30.8</v>
      </c>
      <c r="V27" s="71">
        <v>-29</v>
      </c>
      <c r="W27" s="71">
        <v>-37.4</v>
      </c>
      <c r="X27" s="71">
        <v>-34.799999999999997</v>
      </c>
      <c r="Y27" s="71">
        <v>-28.6</v>
      </c>
      <c r="Z27" s="69">
        <v>-22.6</v>
      </c>
      <c r="AB27">
        <v>0.1</v>
      </c>
      <c r="AC27">
        <v>0.2</v>
      </c>
      <c r="AD27">
        <v>0.1</v>
      </c>
      <c r="AF27">
        <v>0.1</v>
      </c>
      <c r="AG27">
        <v>0.1</v>
      </c>
      <c r="AH27">
        <v>0</v>
      </c>
      <c r="AJ27">
        <v>0.1</v>
      </c>
      <c r="AK27">
        <v>0.1</v>
      </c>
      <c r="AL27">
        <v>0</v>
      </c>
      <c r="AM27">
        <v>0.1</v>
      </c>
      <c r="AN27">
        <v>0</v>
      </c>
      <c r="AO27">
        <v>0.1</v>
      </c>
      <c r="AP27">
        <v>0.3</v>
      </c>
    </row>
    <row r="28" spans="1:42">
      <c r="A28" s="68" t="s">
        <v>663</v>
      </c>
      <c r="D28" s="22"/>
      <c r="E28" s="23"/>
      <c r="F28" s="23"/>
      <c r="G28" s="23"/>
      <c r="H28" s="23"/>
      <c r="I28" s="23"/>
      <c r="J28" s="23"/>
      <c r="K28" s="25"/>
      <c r="Z28" s="8"/>
    </row>
    <row r="29" spans="1:42">
      <c r="A29" s="10" t="s">
        <v>674</v>
      </c>
      <c r="D29" s="22">
        <f>N29-$K29</f>
        <v>10.614285714285716</v>
      </c>
      <c r="E29" s="23">
        <f t="shared" ref="E29:G31" si="8">P29-$K29</f>
        <v>-1.3857142857142861</v>
      </c>
      <c r="F29" s="23">
        <f t="shared" si="8"/>
        <v>-4.6857142857142833</v>
      </c>
      <c r="G29" s="23">
        <f t="shared" si="8"/>
        <v>2.3142857142857167</v>
      </c>
      <c r="H29" s="23">
        <f>U29-$K29</f>
        <v>-4.6857142857142833</v>
      </c>
      <c r="I29" s="23">
        <f>W29-$K29</f>
        <v>-5.985714285714284</v>
      </c>
      <c r="J29" s="23">
        <f>Y29-$K29</f>
        <v>3.8142857142857167</v>
      </c>
      <c r="K29" s="25">
        <f>AVERAGE(N29,P29,Q29:R29,U29,W29,Y29)</f>
        <v>-20.714285714285715</v>
      </c>
      <c r="L29" s="71">
        <v>-14.3</v>
      </c>
      <c r="M29" s="71">
        <v>-7</v>
      </c>
      <c r="N29" s="71">
        <v>-10.1</v>
      </c>
      <c r="P29" s="71">
        <v>-22.1</v>
      </c>
      <c r="Q29" s="71">
        <v>-25.4</v>
      </c>
      <c r="R29" s="71">
        <v>-18.399999999999999</v>
      </c>
      <c r="T29" s="71">
        <v>-17.8</v>
      </c>
      <c r="U29" s="71">
        <v>-25.4</v>
      </c>
      <c r="V29" s="71">
        <v>-14.6</v>
      </c>
      <c r="W29" s="71">
        <v>-26.7</v>
      </c>
      <c r="X29" s="71">
        <v>-25.8</v>
      </c>
      <c r="Y29" s="71">
        <v>-16.899999999999999</v>
      </c>
      <c r="Z29" s="69">
        <v>-9.6</v>
      </c>
      <c r="AB29">
        <v>0.4</v>
      </c>
      <c r="AC29">
        <v>0.1</v>
      </c>
      <c r="AD29">
        <v>0.4</v>
      </c>
      <c r="AF29">
        <v>0.3</v>
      </c>
      <c r="AG29">
        <v>0.2</v>
      </c>
      <c r="AH29">
        <v>0.5</v>
      </c>
      <c r="AJ29">
        <v>0.1</v>
      </c>
      <c r="AK29">
        <v>0.1</v>
      </c>
      <c r="AL29">
        <v>0.1</v>
      </c>
      <c r="AM29">
        <v>0.1</v>
      </c>
      <c r="AN29">
        <v>0.3</v>
      </c>
      <c r="AO29">
        <v>0.1</v>
      </c>
      <c r="AP29">
        <v>0</v>
      </c>
    </row>
    <row r="30" spans="1:42">
      <c r="A30" s="10" t="s">
        <v>675</v>
      </c>
      <c r="D30" s="22">
        <f>N30-$K30</f>
        <v>10.757142857142856</v>
      </c>
      <c r="E30" s="23">
        <f t="shared" si="8"/>
        <v>-0.64285714285714235</v>
      </c>
      <c r="F30" s="23">
        <f t="shared" si="8"/>
        <v>-5.0428571428571445</v>
      </c>
      <c r="G30" s="23">
        <f t="shared" si="8"/>
        <v>1.7571428571428562</v>
      </c>
      <c r="H30" s="23">
        <f>U30-$K30</f>
        <v>-4.6428571428571423</v>
      </c>
      <c r="I30" s="23">
        <f>W30-$K30</f>
        <v>-5.7428571428571438</v>
      </c>
      <c r="J30" s="23">
        <f>Y30-$K30</f>
        <v>3.5571428571428569</v>
      </c>
      <c r="K30" s="25">
        <f>AVERAGE(N30,P30,Q30:R30,U30,W30,Y30)</f>
        <v>-22.057142857142857</v>
      </c>
      <c r="L30" s="71">
        <v>-16.100000000000001</v>
      </c>
      <c r="M30" s="71">
        <v>-8.5</v>
      </c>
      <c r="N30" s="71">
        <v>-11.3</v>
      </c>
      <c r="P30" s="71">
        <v>-22.7</v>
      </c>
      <c r="Q30" s="71">
        <v>-27.1</v>
      </c>
      <c r="R30" s="71">
        <v>-20.3</v>
      </c>
      <c r="T30" s="71">
        <v>-17.2</v>
      </c>
      <c r="U30" s="71">
        <v>-26.7</v>
      </c>
      <c r="V30" s="71">
        <v>-17.399999999999999</v>
      </c>
      <c r="W30" s="71">
        <v>-27.8</v>
      </c>
      <c r="X30" s="71">
        <v>-26.4</v>
      </c>
      <c r="Y30" s="71">
        <v>-18.5</v>
      </c>
      <c r="Z30" s="69">
        <v>-10.1</v>
      </c>
      <c r="AB30">
        <v>0.1</v>
      </c>
      <c r="AC30">
        <v>0.1</v>
      </c>
      <c r="AD30">
        <v>0.6</v>
      </c>
      <c r="AF30">
        <v>0.3</v>
      </c>
      <c r="AG30">
        <v>0.1</v>
      </c>
      <c r="AH30">
        <v>0</v>
      </c>
      <c r="AJ30">
        <v>1.4</v>
      </c>
      <c r="AK30">
        <v>0.1</v>
      </c>
      <c r="AL30">
        <v>0.3</v>
      </c>
      <c r="AM30">
        <v>0.1</v>
      </c>
      <c r="AN30">
        <v>0.1</v>
      </c>
      <c r="AO30">
        <v>0.1</v>
      </c>
      <c r="AP30">
        <v>0.1</v>
      </c>
    </row>
    <row r="31" spans="1:42">
      <c r="A31" s="10" t="s">
        <v>676</v>
      </c>
      <c r="D31" s="22">
        <f>N31-$K31</f>
        <v>12.899999999999999</v>
      </c>
      <c r="E31" s="23">
        <f t="shared" si="8"/>
        <v>-1.6000000000000014</v>
      </c>
      <c r="F31" s="23">
        <f t="shared" si="8"/>
        <v>-6.1000000000000014</v>
      </c>
      <c r="G31" s="23">
        <f t="shared" si="8"/>
        <v>1.4999999999999964</v>
      </c>
      <c r="H31" s="23">
        <f>U31-$K31</f>
        <v>-4.0000000000000036</v>
      </c>
      <c r="I31" s="23">
        <f>W31-$K31</f>
        <v>-5.5000000000000036</v>
      </c>
      <c r="J31" s="23">
        <f>Y31-$K31</f>
        <v>2.7999999999999972</v>
      </c>
      <c r="K31" s="25">
        <f>AVERAGE(N31,P31,Q31:R31,U31,W31,Y31)</f>
        <v>-21.599999999999998</v>
      </c>
      <c r="L31" s="71">
        <v>-16.5</v>
      </c>
      <c r="M31" s="71">
        <v>-5.9</v>
      </c>
      <c r="N31" s="71">
        <v>-8.6999999999999993</v>
      </c>
      <c r="P31" s="71">
        <v>-23.2</v>
      </c>
      <c r="Q31" s="71">
        <v>-27.7</v>
      </c>
      <c r="R31" s="71">
        <v>-20.100000000000001</v>
      </c>
      <c r="T31" s="71">
        <v>-16</v>
      </c>
      <c r="U31" s="71">
        <v>-25.6</v>
      </c>
      <c r="V31" s="71">
        <v>-18.2</v>
      </c>
      <c r="W31" s="71">
        <v>-27.1</v>
      </c>
      <c r="X31" s="71">
        <v>-26</v>
      </c>
      <c r="Y31" s="71">
        <v>-18.8</v>
      </c>
      <c r="Z31" s="69">
        <v>-7.4</v>
      </c>
      <c r="AB31">
        <v>0.6</v>
      </c>
      <c r="AC31">
        <v>0.3</v>
      </c>
      <c r="AD31">
        <v>0.3</v>
      </c>
      <c r="AF31">
        <v>0.2</v>
      </c>
      <c r="AG31">
        <v>0.2</v>
      </c>
      <c r="AH31">
        <v>0.2</v>
      </c>
      <c r="AJ31">
        <v>0.4</v>
      </c>
      <c r="AK31">
        <v>0.1</v>
      </c>
      <c r="AL31">
        <v>0</v>
      </c>
      <c r="AM31">
        <v>0.1</v>
      </c>
      <c r="AN31">
        <v>0.2</v>
      </c>
      <c r="AO31">
        <v>0.1</v>
      </c>
      <c r="AP31">
        <v>0.2</v>
      </c>
    </row>
    <row r="32" spans="1:42">
      <c r="A32" s="68" t="s">
        <v>663</v>
      </c>
      <c r="D32" s="22"/>
      <c r="E32" s="23"/>
      <c r="F32" s="23"/>
      <c r="G32" s="23"/>
      <c r="H32" s="23"/>
      <c r="I32" s="23"/>
      <c r="J32" s="23"/>
      <c r="K32" s="25"/>
      <c r="Z32" s="8"/>
    </row>
    <row r="33" spans="1:42">
      <c r="A33" s="10" t="s">
        <v>677</v>
      </c>
      <c r="D33" s="22">
        <f t="shared" ref="D33:D41" si="9">N33-$K33</f>
        <v>10.428571428571431</v>
      </c>
      <c r="E33" s="23">
        <f t="shared" ref="E33:G41" si="10">P33-$K33</f>
        <v>-0.87142857142857011</v>
      </c>
      <c r="F33" s="23">
        <f t="shared" si="10"/>
        <v>-5.7714285714285687</v>
      </c>
      <c r="G33" s="23">
        <f t="shared" si="10"/>
        <v>0.82857142857143273</v>
      </c>
      <c r="H33" s="23">
        <f t="shared" ref="H33:H41" si="11">U33-$K33</f>
        <v>2.2285714285714313</v>
      </c>
      <c r="I33" s="23">
        <f t="shared" ref="I33:I41" si="12">W33-$K33</f>
        <v>-3.0714285714285694</v>
      </c>
      <c r="J33" s="23">
        <f t="shared" ref="J33:J41" si="13">Y33-$K33</f>
        <v>-3.7714285714285687</v>
      </c>
      <c r="K33" s="25">
        <f t="shared" ref="K33:K41" si="14">AVERAGE(N33,P33,Q33:R33,U33,W33,Y33)</f>
        <v>-24.228571428571431</v>
      </c>
      <c r="L33" s="71">
        <v>-21.2</v>
      </c>
      <c r="M33" s="71">
        <v>-28.8</v>
      </c>
      <c r="N33" s="71">
        <v>-13.8</v>
      </c>
      <c r="P33" s="71">
        <v>-25.1</v>
      </c>
      <c r="Q33" s="71">
        <v>-30</v>
      </c>
      <c r="R33" s="71">
        <v>-23.4</v>
      </c>
      <c r="T33" s="71">
        <v>-20.399999999999999</v>
      </c>
      <c r="U33" s="71">
        <v>-22</v>
      </c>
      <c r="V33" s="71">
        <v>-20.9</v>
      </c>
      <c r="W33" s="71">
        <v>-27.3</v>
      </c>
      <c r="X33" s="71">
        <v>-27.1</v>
      </c>
      <c r="Y33" s="71">
        <v>-28</v>
      </c>
      <c r="Z33" s="69">
        <v>-22.1</v>
      </c>
      <c r="AB33">
        <v>0.1</v>
      </c>
      <c r="AC33">
        <v>0.3</v>
      </c>
      <c r="AD33">
        <v>0.5</v>
      </c>
      <c r="AF33">
        <v>0.1</v>
      </c>
      <c r="AG33">
        <v>0.2</v>
      </c>
      <c r="AH33">
        <v>0.1</v>
      </c>
      <c r="AJ33">
        <v>0.1</v>
      </c>
      <c r="AK33">
        <v>0.2</v>
      </c>
      <c r="AL33">
        <v>0</v>
      </c>
      <c r="AM33">
        <v>0</v>
      </c>
      <c r="AN33">
        <v>0.1</v>
      </c>
      <c r="AO33">
        <v>0.4</v>
      </c>
      <c r="AP33">
        <v>0.3</v>
      </c>
    </row>
    <row r="34" spans="1:42">
      <c r="A34" s="10" t="s">
        <v>678</v>
      </c>
      <c r="D34" s="22">
        <f t="shared" si="9"/>
        <v>11.042857142857143</v>
      </c>
      <c r="E34" s="23">
        <f t="shared" si="10"/>
        <v>1.2428571428571438</v>
      </c>
      <c r="F34" s="23">
        <f t="shared" si="10"/>
        <v>-4.2571428571428562</v>
      </c>
      <c r="G34" s="23">
        <f t="shared" si="10"/>
        <v>0.64285714285714235</v>
      </c>
      <c r="H34" s="23">
        <f t="shared" si="11"/>
        <v>-1.5571428571428569</v>
      </c>
      <c r="I34" s="23">
        <f t="shared" si="12"/>
        <v>-3.5571428571428569</v>
      </c>
      <c r="J34" s="23">
        <f t="shared" si="13"/>
        <v>-3.5571428571428569</v>
      </c>
      <c r="K34" s="25">
        <f t="shared" si="14"/>
        <v>-22.942857142857143</v>
      </c>
      <c r="L34" s="71">
        <v>-16</v>
      </c>
      <c r="M34" s="71">
        <v>-22.8</v>
      </c>
      <c r="N34" s="71">
        <v>-11.9</v>
      </c>
      <c r="P34" s="71">
        <v>-21.7</v>
      </c>
      <c r="Q34" s="71">
        <v>-27.2</v>
      </c>
      <c r="R34" s="71">
        <v>-22.3</v>
      </c>
      <c r="T34" s="71">
        <v>-19.7</v>
      </c>
      <c r="U34" s="71">
        <v>-24.5</v>
      </c>
      <c r="V34" s="71">
        <v>-20.7</v>
      </c>
      <c r="W34" s="71">
        <v>-26.5</v>
      </c>
      <c r="X34" s="71">
        <v>-26.6</v>
      </c>
      <c r="Y34" s="71">
        <v>-26.5</v>
      </c>
      <c r="Z34" s="69">
        <v>-20.6</v>
      </c>
      <c r="AB34">
        <v>0.2</v>
      </c>
      <c r="AC34">
        <v>0.1</v>
      </c>
      <c r="AD34">
        <v>0.5</v>
      </c>
      <c r="AF34">
        <v>0.2</v>
      </c>
      <c r="AG34">
        <v>0.1</v>
      </c>
      <c r="AH34">
        <v>0.4</v>
      </c>
      <c r="AJ34">
        <v>0.6</v>
      </c>
      <c r="AK34">
        <v>0.3</v>
      </c>
      <c r="AL34">
        <v>0</v>
      </c>
      <c r="AM34">
        <v>0</v>
      </c>
      <c r="AN34">
        <v>0.1</v>
      </c>
      <c r="AO34">
        <v>0.2</v>
      </c>
      <c r="AP34">
        <v>0.4</v>
      </c>
    </row>
    <row r="35" spans="1:42">
      <c r="A35" s="10" t="s">
        <v>679</v>
      </c>
      <c r="D35" s="22">
        <f t="shared" si="9"/>
        <v>11.299999999999997</v>
      </c>
      <c r="E35" s="23">
        <f t="shared" si="10"/>
        <v>-0.50000000000000355</v>
      </c>
      <c r="F35" s="23">
        <f t="shared" si="10"/>
        <v>-5.5000000000000036</v>
      </c>
      <c r="G35" s="23">
        <f t="shared" si="10"/>
        <v>0.79999999999999716</v>
      </c>
      <c r="H35" s="23">
        <f t="shared" si="11"/>
        <v>0.49999999999999645</v>
      </c>
      <c r="I35" s="23">
        <f t="shared" si="12"/>
        <v>-4.6000000000000014</v>
      </c>
      <c r="J35" s="23">
        <f t="shared" si="13"/>
        <v>-2.0000000000000036</v>
      </c>
      <c r="K35" s="25">
        <f t="shared" si="14"/>
        <v>-25.599999999999998</v>
      </c>
      <c r="L35" s="71">
        <v>-21.4</v>
      </c>
      <c r="M35" s="71">
        <v>-25.7</v>
      </c>
      <c r="N35" s="71">
        <v>-14.3</v>
      </c>
      <c r="P35" s="71">
        <v>-26.1</v>
      </c>
      <c r="Q35" s="71">
        <v>-31.1</v>
      </c>
      <c r="R35" s="71">
        <v>-24.8</v>
      </c>
      <c r="T35" s="71">
        <v>-22.3</v>
      </c>
      <c r="U35" s="71">
        <v>-25.1</v>
      </c>
      <c r="V35" s="71">
        <v>-20.6</v>
      </c>
      <c r="W35" s="71">
        <v>-30.2</v>
      </c>
      <c r="X35" s="71">
        <v>-28.8</v>
      </c>
      <c r="Y35" s="71">
        <v>-27.6</v>
      </c>
      <c r="Z35" s="8" t="s">
        <v>53</v>
      </c>
      <c r="AB35">
        <v>0.1</v>
      </c>
      <c r="AC35">
        <v>0.1</v>
      </c>
      <c r="AD35">
        <v>0.1</v>
      </c>
      <c r="AF35">
        <v>0</v>
      </c>
      <c r="AG35">
        <v>0.5</v>
      </c>
      <c r="AH35">
        <v>0.1</v>
      </c>
      <c r="AJ35">
        <v>0.1</v>
      </c>
      <c r="AK35">
        <v>0.4</v>
      </c>
      <c r="AL35">
        <v>0.1</v>
      </c>
      <c r="AM35">
        <v>0.4</v>
      </c>
      <c r="AN35">
        <v>0.1</v>
      </c>
      <c r="AO35">
        <v>0.7</v>
      </c>
      <c r="AP35" t="s">
        <v>53</v>
      </c>
    </row>
    <row r="36" spans="1:42">
      <c r="A36" s="10" t="s">
        <v>680</v>
      </c>
      <c r="D36" s="22">
        <f t="shared" si="9"/>
        <v>12.485714285714288</v>
      </c>
      <c r="E36" s="23">
        <f t="shared" si="10"/>
        <v>-2.1142857142857139</v>
      </c>
      <c r="F36" s="23">
        <f t="shared" si="10"/>
        <v>-4.8142857142857132</v>
      </c>
      <c r="G36" s="23">
        <f t="shared" si="10"/>
        <v>1.9857142857142875</v>
      </c>
      <c r="H36" s="23">
        <f t="shared" si="11"/>
        <v>-0.51428571428571246</v>
      </c>
      <c r="I36" s="23">
        <f t="shared" si="12"/>
        <v>-3.2142857142857117</v>
      </c>
      <c r="J36" s="23">
        <f t="shared" si="13"/>
        <v>-3.8142857142857132</v>
      </c>
      <c r="K36" s="25">
        <f t="shared" si="14"/>
        <v>-24.685714285714287</v>
      </c>
      <c r="L36" s="71">
        <v>-18.3</v>
      </c>
      <c r="M36" s="71">
        <v>-23.2</v>
      </c>
      <c r="N36" s="71">
        <v>-12.2</v>
      </c>
      <c r="P36" s="71">
        <v>-26.8</v>
      </c>
      <c r="Q36" s="71">
        <v>-29.5</v>
      </c>
      <c r="R36" s="71">
        <v>-22.7</v>
      </c>
      <c r="T36" s="71">
        <v>-21.9</v>
      </c>
      <c r="U36" s="71">
        <v>-25.2</v>
      </c>
      <c r="V36" s="71">
        <v>-21.3</v>
      </c>
      <c r="W36" s="71">
        <v>-27.9</v>
      </c>
      <c r="X36" s="71">
        <v>-27.5</v>
      </c>
      <c r="Y36" s="71">
        <v>-28.5</v>
      </c>
      <c r="Z36" s="69">
        <v>-22.9</v>
      </c>
      <c r="AB36">
        <v>0</v>
      </c>
      <c r="AC36">
        <v>0.6</v>
      </c>
      <c r="AD36">
        <v>0.1</v>
      </c>
      <c r="AF36">
        <v>0.2</v>
      </c>
      <c r="AG36">
        <v>0.1</v>
      </c>
      <c r="AH36">
        <v>0.2</v>
      </c>
      <c r="AJ36">
        <v>0</v>
      </c>
      <c r="AK36">
        <v>0.6</v>
      </c>
      <c r="AL36">
        <v>0.1</v>
      </c>
      <c r="AM36">
        <v>0</v>
      </c>
      <c r="AN36">
        <v>0.2</v>
      </c>
      <c r="AO36">
        <v>0.1</v>
      </c>
      <c r="AP36">
        <v>0.3</v>
      </c>
    </row>
    <row r="37" spans="1:42">
      <c r="A37" s="10" t="s">
        <v>681</v>
      </c>
      <c r="D37" s="22">
        <f t="shared" si="9"/>
        <v>7.8428571428571425</v>
      </c>
      <c r="E37" s="23">
        <f t="shared" si="10"/>
        <v>0.34285714285714342</v>
      </c>
      <c r="F37" s="23">
        <f t="shared" si="10"/>
        <v>-3.3571428571428577</v>
      </c>
      <c r="G37" s="23">
        <f t="shared" si="10"/>
        <v>3.0428571428571427</v>
      </c>
      <c r="H37" s="23">
        <f t="shared" si="11"/>
        <v>-1.6571428571428566</v>
      </c>
      <c r="I37" s="23">
        <f t="shared" si="12"/>
        <v>-4.257142857142858</v>
      </c>
      <c r="J37" s="23">
        <f t="shared" si="13"/>
        <v>-1.9571428571428573</v>
      </c>
      <c r="K37" s="25">
        <f t="shared" si="14"/>
        <v>-9.0428571428571427</v>
      </c>
      <c r="L37" s="71">
        <v>-6.4</v>
      </c>
      <c r="M37" s="71">
        <v>-10.7</v>
      </c>
      <c r="N37" s="71">
        <v>-1.2</v>
      </c>
      <c r="P37" s="71">
        <v>-8.6999999999999993</v>
      </c>
      <c r="Q37" s="71">
        <v>-12.4</v>
      </c>
      <c r="R37" s="71">
        <v>-6</v>
      </c>
      <c r="T37" s="71">
        <v>-6.3</v>
      </c>
      <c r="U37" s="71">
        <v>-10.7</v>
      </c>
      <c r="V37" s="71">
        <v>-4.0999999999999996</v>
      </c>
      <c r="W37" s="71">
        <v>-13.3</v>
      </c>
      <c r="X37" s="71">
        <v>-13.9</v>
      </c>
      <c r="Y37" s="71">
        <v>-11</v>
      </c>
      <c r="Z37" s="69">
        <v>-7.1</v>
      </c>
      <c r="AB37">
        <v>0.1</v>
      </c>
      <c r="AC37">
        <v>0.1</v>
      </c>
      <c r="AD37">
        <v>0.1</v>
      </c>
      <c r="AF37">
        <v>0.1</v>
      </c>
      <c r="AG37">
        <v>0.1</v>
      </c>
      <c r="AH37">
        <v>0</v>
      </c>
      <c r="AJ37">
        <v>0.1</v>
      </c>
      <c r="AK37">
        <v>0.3</v>
      </c>
      <c r="AL37">
        <v>0</v>
      </c>
      <c r="AM37">
        <v>0</v>
      </c>
      <c r="AN37">
        <v>0.1</v>
      </c>
      <c r="AO37">
        <v>0.2</v>
      </c>
      <c r="AP37">
        <v>0.4</v>
      </c>
    </row>
    <row r="38" spans="1:42">
      <c r="A38" s="10" t="s">
        <v>682</v>
      </c>
      <c r="D38" s="22">
        <f t="shared" si="9"/>
        <v>8.5142857142857142</v>
      </c>
      <c r="E38" s="23">
        <f t="shared" si="10"/>
        <v>0.11428571428571388</v>
      </c>
      <c r="F38" s="23">
        <f t="shared" si="10"/>
        <v>-4.2857142857142847</v>
      </c>
      <c r="G38" s="23">
        <f t="shared" si="10"/>
        <v>1.9142857142857146</v>
      </c>
      <c r="H38" s="23">
        <f t="shared" si="11"/>
        <v>0.11428571428571388</v>
      </c>
      <c r="I38" s="23">
        <f t="shared" si="12"/>
        <v>-4.0857142857142854</v>
      </c>
      <c r="J38" s="23">
        <f t="shared" si="13"/>
        <v>-2.2857142857142847</v>
      </c>
      <c r="K38" s="25">
        <f t="shared" si="14"/>
        <v>-10.414285714285715</v>
      </c>
      <c r="L38" s="71">
        <v>-5.5</v>
      </c>
      <c r="M38" s="71">
        <v>-8.6999999999999993</v>
      </c>
      <c r="N38" s="71">
        <v>-1.9</v>
      </c>
      <c r="P38" s="71">
        <v>-10.3</v>
      </c>
      <c r="Q38" s="71">
        <v>-14.7</v>
      </c>
      <c r="R38" s="71">
        <v>-8.5</v>
      </c>
      <c r="T38" s="71">
        <v>-6.6</v>
      </c>
      <c r="U38" s="71">
        <v>-10.3</v>
      </c>
      <c r="V38" s="71">
        <v>-4.9000000000000004</v>
      </c>
      <c r="W38" s="71">
        <v>-14.5</v>
      </c>
      <c r="X38" s="71">
        <v>-14.3</v>
      </c>
      <c r="Y38" s="71">
        <v>-12.7</v>
      </c>
      <c r="Z38" s="69">
        <v>-8.3000000000000007</v>
      </c>
      <c r="AB38">
        <v>0.1</v>
      </c>
      <c r="AC38">
        <v>0.1</v>
      </c>
      <c r="AD38">
        <v>0.8</v>
      </c>
      <c r="AF38">
        <v>0.1</v>
      </c>
      <c r="AG38">
        <v>0.5</v>
      </c>
      <c r="AH38">
        <v>0.3</v>
      </c>
      <c r="AJ38">
        <v>0.8</v>
      </c>
      <c r="AK38">
        <v>0.2</v>
      </c>
      <c r="AL38">
        <v>0.2</v>
      </c>
      <c r="AM38">
        <v>0.1</v>
      </c>
      <c r="AN38">
        <v>0.1</v>
      </c>
      <c r="AO38">
        <v>0.2</v>
      </c>
      <c r="AP38">
        <v>0.7</v>
      </c>
    </row>
    <row r="39" spans="1:42">
      <c r="A39" s="10" t="s">
        <v>683</v>
      </c>
      <c r="D39" s="22">
        <f t="shared" si="9"/>
        <v>8.5857142857142872</v>
      </c>
      <c r="E39" s="23">
        <f t="shared" si="10"/>
        <v>1.8857142857142861</v>
      </c>
      <c r="F39" s="23">
        <f t="shared" si="10"/>
        <v>-3.6142857142857139</v>
      </c>
      <c r="G39" s="23">
        <f t="shared" si="10"/>
        <v>1.9857142857142875</v>
      </c>
      <c r="H39" s="23">
        <f t="shared" si="11"/>
        <v>0.48571428571428754</v>
      </c>
      <c r="I39" s="23">
        <f t="shared" si="12"/>
        <v>-5.1142857142857139</v>
      </c>
      <c r="J39" s="23">
        <f t="shared" si="13"/>
        <v>-4.2142857142857135</v>
      </c>
      <c r="K39" s="25">
        <f t="shared" si="14"/>
        <v>-10.185714285714287</v>
      </c>
      <c r="L39" s="71">
        <v>-5.2</v>
      </c>
      <c r="M39" s="71">
        <v>-4.4000000000000004</v>
      </c>
      <c r="N39" s="71">
        <v>-1.6</v>
      </c>
      <c r="P39" s="71">
        <v>-8.3000000000000007</v>
      </c>
      <c r="Q39" s="71">
        <v>-13.8</v>
      </c>
      <c r="R39" s="71">
        <v>-8.1999999999999993</v>
      </c>
      <c r="T39" s="71">
        <v>-5.7</v>
      </c>
      <c r="U39" s="71">
        <v>-9.6999999999999993</v>
      </c>
      <c r="V39" s="71">
        <v>-3.9</v>
      </c>
      <c r="W39" s="71">
        <v>-15.3</v>
      </c>
      <c r="X39" s="71">
        <v>-15.1</v>
      </c>
      <c r="Y39" s="71">
        <v>-14.4</v>
      </c>
      <c r="Z39" s="69">
        <v>-10.8</v>
      </c>
      <c r="AB39">
        <v>0</v>
      </c>
      <c r="AC39">
        <v>0.2</v>
      </c>
      <c r="AD39">
        <v>0.5</v>
      </c>
      <c r="AF39">
        <v>0.3</v>
      </c>
      <c r="AG39">
        <v>0.4</v>
      </c>
      <c r="AH39">
        <v>0.4</v>
      </c>
      <c r="AJ39">
        <v>0.5</v>
      </c>
      <c r="AK39">
        <v>0.1</v>
      </c>
      <c r="AL39">
        <v>0</v>
      </c>
      <c r="AM39">
        <v>0.1</v>
      </c>
      <c r="AN39">
        <v>0.1</v>
      </c>
      <c r="AO39">
        <v>0.6</v>
      </c>
      <c r="AP39">
        <v>0.3</v>
      </c>
    </row>
    <row r="40" spans="1:42">
      <c r="A40" s="10" t="s">
        <v>684</v>
      </c>
      <c r="D40" s="22">
        <f t="shared" si="9"/>
        <v>8.3857142857142861</v>
      </c>
      <c r="E40" s="23">
        <f t="shared" si="10"/>
        <v>1.6857142857142851</v>
      </c>
      <c r="F40" s="23">
        <f t="shared" si="10"/>
        <v>-5.6142857142857157</v>
      </c>
      <c r="G40" s="23">
        <f t="shared" si="10"/>
        <v>2.1857142857142851</v>
      </c>
      <c r="H40" s="23">
        <f t="shared" si="11"/>
        <v>-0.31428571428571495</v>
      </c>
      <c r="I40" s="23">
        <f t="shared" si="12"/>
        <v>-3.8142857142857149</v>
      </c>
      <c r="J40" s="23">
        <f t="shared" si="13"/>
        <v>-2.5142857142857142</v>
      </c>
      <c r="K40" s="25">
        <f t="shared" si="14"/>
        <v>-11.685714285714285</v>
      </c>
      <c r="L40" s="71">
        <v>-4.7</v>
      </c>
      <c r="M40" s="71">
        <v>-8.1</v>
      </c>
      <c r="N40" s="71">
        <v>-3.3</v>
      </c>
      <c r="P40" s="71">
        <v>-10</v>
      </c>
      <c r="Q40" s="71">
        <v>-17.3</v>
      </c>
      <c r="R40" s="71">
        <v>-9.5</v>
      </c>
      <c r="T40" s="71">
        <v>-4.5</v>
      </c>
      <c r="U40" s="71">
        <v>-12</v>
      </c>
      <c r="V40" s="71">
        <v>-4.2</v>
      </c>
      <c r="W40" s="71">
        <v>-15.5</v>
      </c>
      <c r="X40" s="71">
        <v>-14.6</v>
      </c>
      <c r="Y40" s="71">
        <v>-14.2</v>
      </c>
      <c r="Z40" s="69">
        <v>-9.1999999999999993</v>
      </c>
      <c r="AB40">
        <v>0.2</v>
      </c>
      <c r="AC40">
        <v>0.1</v>
      </c>
      <c r="AD40">
        <v>0.1</v>
      </c>
      <c r="AF40">
        <v>0.3</v>
      </c>
      <c r="AG40">
        <v>0.3</v>
      </c>
      <c r="AH40">
        <v>0.2</v>
      </c>
      <c r="AJ40">
        <v>0.1</v>
      </c>
      <c r="AK40">
        <v>0.5</v>
      </c>
      <c r="AL40">
        <v>0.1</v>
      </c>
      <c r="AM40">
        <v>0.1</v>
      </c>
      <c r="AN40">
        <v>0.2</v>
      </c>
      <c r="AO40">
        <v>0.2</v>
      </c>
      <c r="AP40">
        <v>0.2</v>
      </c>
    </row>
    <row r="41" spans="1:42">
      <c r="A41" s="10" t="s">
        <v>685</v>
      </c>
      <c r="D41" s="22">
        <f t="shared" si="9"/>
        <v>7.6571428571428584</v>
      </c>
      <c r="E41" s="23">
        <f t="shared" si="10"/>
        <v>0.55714285714285872</v>
      </c>
      <c r="F41" s="23">
        <f t="shared" si="10"/>
        <v>-4.6428571428571406</v>
      </c>
      <c r="G41" s="23">
        <f t="shared" si="10"/>
        <v>2.757142857142858</v>
      </c>
      <c r="H41" s="23">
        <f t="shared" si="11"/>
        <v>-1.742857142857142</v>
      </c>
      <c r="I41" s="23">
        <f t="shared" si="12"/>
        <v>-3.242857142857142</v>
      </c>
      <c r="J41" s="23">
        <f t="shared" si="13"/>
        <v>-1.3428571428571416</v>
      </c>
      <c r="K41" s="25">
        <f t="shared" si="14"/>
        <v>-12.057142857142859</v>
      </c>
      <c r="L41" s="71">
        <v>-6.2</v>
      </c>
      <c r="M41" s="71">
        <v>-7.5</v>
      </c>
      <c r="N41" s="71">
        <v>-4.4000000000000004</v>
      </c>
      <c r="P41" s="71">
        <v>-11.5</v>
      </c>
      <c r="Q41" s="71">
        <v>-16.7</v>
      </c>
      <c r="R41" s="71">
        <v>-9.3000000000000007</v>
      </c>
      <c r="T41" s="71">
        <v>-5.6</v>
      </c>
      <c r="U41" s="71">
        <v>-13.8</v>
      </c>
      <c r="V41" s="71">
        <v>-4.3</v>
      </c>
      <c r="W41" s="71">
        <v>-15.3</v>
      </c>
      <c r="X41" s="71">
        <v>-15</v>
      </c>
      <c r="Y41" s="71">
        <v>-13.4</v>
      </c>
      <c r="Z41" s="69">
        <v>-6.7</v>
      </c>
      <c r="AB41">
        <v>0.1</v>
      </c>
      <c r="AC41">
        <v>0.1</v>
      </c>
      <c r="AD41">
        <v>0</v>
      </c>
      <c r="AF41">
        <v>0</v>
      </c>
      <c r="AG41">
        <v>0.1</v>
      </c>
      <c r="AH41">
        <v>0.1</v>
      </c>
      <c r="AJ41">
        <v>0.2</v>
      </c>
      <c r="AK41">
        <v>0.5</v>
      </c>
      <c r="AL41">
        <v>0</v>
      </c>
      <c r="AM41">
        <v>0.1</v>
      </c>
      <c r="AN41">
        <v>0.1</v>
      </c>
      <c r="AO41">
        <v>0.4</v>
      </c>
      <c r="AP41">
        <v>0.3</v>
      </c>
    </row>
    <row r="42" spans="1:42">
      <c r="A42" s="68" t="s">
        <v>686</v>
      </c>
      <c r="D42" s="22"/>
      <c r="E42" s="23"/>
      <c r="F42" s="23"/>
      <c r="G42" s="23"/>
      <c r="H42" s="23"/>
      <c r="I42" s="23"/>
      <c r="J42" s="23"/>
      <c r="K42" s="25"/>
      <c r="Z42" s="8"/>
    </row>
    <row r="43" spans="1:42">
      <c r="A43" s="10" t="s">
        <v>687</v>
      </c>
      <c r="D43" s="22">
        <f t="shared" ref="D43:D63" si="15">N43-$K43</f>
        <v>9.1</v>
      </c>
      <c r="E43" s="23">
        <f t="shared" ref="E43:G63" si="16">P43-$K43</f>
        <v>-3.6999999999999993</v>
      </c>
      <c r="F43" s="23">
        <f t="shared" si="16"/>
        <v>-4.6999999999999993</v>
      </c>
      <c r="G43" s="23">
        <f t="shared" si="16"/>
        <v>-1.8000000000000007</v>
      </c>
      <c r="H43" s="23">
        <f t="shared" ref="H43:H63" si="17">U43-$K43</f>
        <v>0.19999999999999929</v>
      </c>
      <c r="I43" s="23">
        <f t="shared" ref="I43:I63" si="18">W43-$K43</f>
        <v>-3.6999999999999993</v>
      </c>
      <c r="J43" s="23">
        <f t="shared" ref="J43:J63" si="19">Y43-$K43</f>
        <v>4.5999999999999996</v>
      </c>
      <c r="K43" s="25">
        <f t="shared" ref="K43:K63" si="20">AVERAGE(N43,P43,Q43:R43,U43,W43,Y43)</f>
        <v>-15.5</v>
      </c>
      <c r="L43" s="71">
        <v>-9</v>
      </c>
      <c r="M43" s="71">
        <v>-4.2</v>
      </c>
      <c r="N43" s="71">
        <v>-6.4</v>
      </c>
      <c r="P43" s="71">
        <v>-19.2</v>
      </c>
      <c r="Q43" s="71">
        <v>-20.2</v>
      </c>
      <c r="R43" s="71">
        <v>-17.3</v>
      </c>
      <c r="T43" s="71">
        <v>-10.9</v>
      </c>
      <c r="U43" s="71">
        <v>-15.3</v>
      </c>
      <c r="V43" s="71">
        <v>-14.3</v>
      </c>
      <c r="W43" s="71">
        <v>-19.2</v>
      </c>
      <c r="X43" s="71">
        <v>-18.899999999999999</v>
      </c>
      <c r="Y43" s="71">
        <v>-10.9</v>
      </c>
      <c r="Z43" s="69">
        <v>-12.5</v>
      </c>
      <c r="AB43">
        <v>0.1</v>
      </c>
      <c r="AC43">
        <v>0.1</v>
      </c>
      <c r="AD43">
        <v>0.2</v>
      </c>
      <c r="AF43">
        <v>0.1</v>
      </c>
      <c r="AG43">
        <v>0.1</v>
      </c>
      <c r="AH43">
        <v>0.5</v>
      </c>
      <c r="AJ43">
        <v>0.1</v>
      </c>
      <c r="AK43">
        <v>0.1</v>
      </c>
      <c r="AL43">
        <v>0.1</v>
      </c>
      <c r="AM43">
        <v>0</v>
      </c>
      <c r="AN43">
        <v>0.1</v>
      </c>
      <c r="AO43">
        <v>0.1</v>
      </c>
      <c r="AP43">
        <v>0.3</v>
      </c>
    </row>
    <row r="44" spans="1:42">
      <c r="A44" s="10" t="s">
        <v>688</v>
      </c>
      <c r="D44" s="22">
        <f t="shared" si="15"/>
        <v>10.983333333333334</v>
      </c>
      <c r="E44" s="23">
        <f t="shared" si="16"/>
        <v>-5.5166666666666675</v>
      </c>
      <c r="F44" s="23">
        <f t="shared" si="16"/>
        <v>-3.7166666666666668</v>
      </c>
      <c r="G44" s="23">
        <f t="shared" si="16"/>
        <v>0.38333333333333286</v>
      </c>
      <c r="H44" s="23" t="e">
        <f t="shared" si="17"/>
        <v>#VALUE!</v>
      </c>
      <c r="I44" s="23">
        <f t="shared" si="18"/>
        <v>-4.9166666666666661</v>
      </c>
      <c r="J44" s="23">
        <f t="shared" si="19"/>
        <v>2.7833333333333332</v>
      </c>
      <c r="K44" s="25">
        <f t="shared" si="20"/>
        <v>-15.783333333333333</v>
      </c>
      <c r="L44" s="71">
        <v>-13.3</v>
      </c>
      <c r="M44" s="71">
        <v>-10.3</v>
      </c>
      <c r="N44" s="71">
        <v>-4.8</v>
      </c>
      <c r="P44" s="71">
        <v>-21.3</v>
      </c>
      <c r="Q44" s="71">
        <v>-19.5</v>
      </c>
      <c r="R44" s="71">
        <v>-15.4</v>
      </c>
      <c r="T44" s="71">
        <v>-11.3</v>
      </c>
      <c r="U44" s="71" t="s">
        <v>662</v>
      </c>
      <c r="V44" s="71">
        <v>-16.2</v>
      </c>
      <c r="W44" s="71">
        <v>-20.7</v>
      </c>
      <c r="X44" s="71">
        <v>-20</v>
      </c>
      <c r="Y44" s="71">
        <v>-13</v>
      </c>
      <c r="Z44" s="8" t="s">
        <v>662</v>
      </c>
      <c r="AB44">
        <v>0.2</v>
      </c>
      <c r="AC44">
        <v>0.3</v>
      </c>
      <c r="AD44">
        <v>0.6</v>
      </c>
      <c r="AF44">
        <v>0.3</v>
      </c>
      <c r="AG44">
        <v>0.2</v>
      </c>
      <c r="AH44">
        <v>0.3</v>
      </c>
      <c r="AJ44">
        <v>0.6</v>
      </c>
      <c r="AK44" t="s">
        <v>53</v>
      </c>
      <c r="AL44">
        <v>0</v>
      </c>
      <c r="AM44">
        <v>0.1</v>
      </c>
      <c r="AN44">
        <v>0.1</v>
      </c>
      <c r="AO44">
        <v>0.2</v>
      </c>
      <c r="AP44" t="s">
        <v>53</v>
      </c>
    </row>
    <row r="45" spans="1:42">
      <c r="A45" s="10" t="s">
        <v>689</v>
      </c>
      <c r="D45" s="22">
        <f t="shared" si="15"/>
        <v>11.43333333333333</v>
      </c>
      <c r="E45" s="23">
        <f t="shared" si="16"/>
        <v>-4.7666666666666693</v>
      </c>
      <c r="F45" s="23">
        <f t="shared" si="16"/>
        <v>-5.1666666666666714</v>
      </c>
      <c r="G45" s="23">
        <f t="shared" si="16"/>
        <v>-1.06666666666667</v>
      </c>
      <c r="H45" s="23" t="e">
        <f t="shared" si="17"/>
        <v>#VALUE!</v>
      </c>
      <c r="I45" s="23">
        <f t="shared" si="18"/>
        <v>-4.6666666666666714</v>
      </c>
      <c r="J45" s="23">
        <f t="shared" si="19"/>
        <v>4.2333333333333307</v>
      </c>
      <c r="K45" s="25">
        <f t="shared" si="20"/>
        <v>-20.633333333333329</v>
      </c>
      <c r="L45" s="71">
        <v>-17.3</v>
      </c>
      <c r="M45" s="71">
        <v>-14.7</v>
      </c>
      <c r="N45" s="71">
        <v>-9.1999999999999993</v>
      </c>
      <c r="P45" s="71">
        <v>-25.4</v>
      </c>
      <c r="Q45" s="71">
        <v>-25.8</v>
      </c>
      <c r="R45" s="71">
        <v>-21.7</v>
      </c>
      <c r="T45" s="71">
        <v>-16.399999999999999</v>
      </c>
      <c r="U45" s="71" t="s">
        <v>662</v>
      </c>
      <c r="V45" s="71">
        <v>-18.600000000000001</v>
      </c>
      <c r="W45" s="71">
        <v>-25.3</v>
      </c>
      <c r="X45" s="71">
        <v>-23</v>
      </c>
      <c r="Y45" s="71">
        <v>-16.399999999999999</v>
      </c>
      <c r="Z45" s="69">
        <v>-19.399999999999999</v>
      </c>
      <c r="AB45">
        <v>0.2</v>
      </c>
      <c r="AC45">
        <v>0.1</v>
      </c>
      <c r="AD45">
        <v>0.2</v>
      </c>
      <c r="AF45">
        <v>0.2</v>
      </c>
      <c r="AG45">
        <v>0.3</v>
      </c>
      <c r="AH45">
        <v>0.3</v>
      </c>
      <c r="AJ45">
        <v>0.1</v>
      </c>
      <c r="AK45" t="s">
        <v>53</v>
      </c>
      <c r="AL45">
        <v>0.1</v>
      </c>
      <c r="AM45">
        <v>0.1</v>
      </c>
      <c r="AN45">
        <v>0.1</v>
      </c>
      <c r="AO45">
        <v>0.2</v>
      </c>
      <c r="AP45">
        <v>0</v>
      </c>
    </row>
    <row r="46" spans="1:42">
      <c r="A46" s="10" t="s">
        <v>690</v>
      </c>
      <c r="D46" s="22">
        <f t="shared" si="15"/>
        <v>7.5571428571428569</v>
      </c>
      <c r="E46" s="23">
        <f t="shared" si="16"/>
        <v>-1.2428571428571438</v>
      </c>
      <c r="F46" s="23">
        <f t="shared" si="16"/>
        <v>-3.3428571428571416</v>
      </c>
      <c r="G46" s="23">
        <f t="shared" si="16"/>
        <v>1.5571428571428569</v>
      </c>
      <c r="H46" s="23">
        <f t="shared" si="17"/>
        <v>-3.0428571428571445</v>
      </c>
      <c r="I46" s="23">
        <f t="shared" si="18"/>
        <v>-5.1428571428571423</v>
      </c>
      <c r="J46" s="23">
        <f t="shared" si="19"/>
        <v>3.6571428571428566</v>
      </c>
      <c r="K46" s="25">
        <f t="shared" si="20"/>
        <v>-18.557142857142857</v>
      </c>
      <c r="L46" s="71">
        <v>-13.4</v>
      </c>
      <c r="M46" s="71">
        <v>-16.399999999999999</v>
      </c>
      <c r="N46" s="71">
        <v>-11</v>
      </c>
      <c r="P46" s="71">
        <v>-19.8</v>
      </c>
      <c r="Q46" s="71">
        <v>-21.9</v>
      </c>
      <c r="R46" s="71">
        <v>-17</v>
      </c>
      <c r="T46" s="71">
        <v>-11.1</v>
      </c>
      <c r="U46" s="71">
        <v>-21.6</v>
      </c>
      <c r="V46" s="71">
        <v>-13.8</v>
      </c>
      <c r="W46" s="71">
        <v>-23.7</v>
      </c>
      <c r="X46" s="71">
        <v>-21.9</v>
      </c>
      <c r="Y46" s="71">
        <v>-14.9</v>
      </c>
      <c r="Z46" s="69">
        <v>-12.9</v>
      </c>
      <c r="AB46">
        <v>0.1</v>
      </c>
      <c r="AC46">
        <v>0.1</v>
      </c>
      <c r="AD46">
        <v>1.1000000000000001</v>
      </c>
      <c r="AF46">
        <v>0.1</v>
      </c>
      <c r="AG46">
        <v>0.4</v>
      </c>
      <c r="AH46">
        <v>0.1</v>
      </c>
      <c r="AJ46">
        <v>0.2</v>
      </c>
      <c r="AK46">
        <v>0.2</v>
      </c>
      <c r="AL46">
        <v>0</v>
      </c>
      <c r="AM46">
        <v>0</v>
      </c>
      <c r="AN46">
        <v>0.1</v>
      </c>
      <c r="AO46">
        <v>0.2</v>
      </c>
      <c r="AP46">
        <v>0.2</v>
      </c>
    </row>
    <row r="47" spans="1:42">
      <c r="A47" s="10" t="s">
        <v>691</v>
      </c>
      <c r="D47" s="22">
        <f t="shared" si="15"/>
        <v>4.9333333333333336</v>
      </c>
      <c r="E47" s="23">
        <f t="shared" si="16"/>
        <v>-2.1666666666666643</v>
      </c>
      <c r="F47" s="23">
        <f t="shared" si="16"/>
        <v>-2.2666666666666657</v>
      </c>
      <c r="G47" s="23">
        <f t="shared" si="16"/>
        <v>0.73333333333333428</v>
      </c>
      <c r="H47" s="23" t="e">
        <f t="shared" si="17"/>
        <v>#VALUE!</v>
      </c>
      <c r="I47" s="23">
        <f t="shared" si="18"/>
        <v>-5.0666666666666664</v>
      </c>
      <c r="J47" s="23">
        <f t="shared" si="19"/>
        <v>3.8333333333333357</v>
      </c>
      <c r="K47" s="25">
        <f t="shared" si="20"/>
        <v>-20.233333333333334</v>
      </c>
      <c r="L47" s="71">
        <v>-15.5</v>
      </c>
      <c r="M47" s="71">
        <v>-13.7</v>
      </c>
      <c r="N47" s="71">
        <v>-15.3</v>
      </c>
      <c r="P47" s="71">
        <v>-22.4</v>
      </c>
      <c r="Q47" s="71">
        <v>-22.5</v>
      </c>
      <c r="R47" s="71">
        <v>-19.5</v>
      </c>
      <c r="T47" s="71">
        <v>-15.4</v>
      </c>
      <c r="U47" s="71" t="s">
        <v>662</v>
      </c>
      <c r="V47" s="71">
        <v>-17.600000000000001</v>
      </c>
      <c r="W47" s="71">
        <v>-25.3</v>
      </c>
      <c r="X47" s="71">
        <v>-24.2</v>
      </c>
      <c r="Y47" s="71">
        <v>-16.399999999999999</v>
      </c>
      <c r="Z47" s="8" t="s">
        <v>662</v>
      </c>
      <c r="AB47">
        <v>0.1</v>
      </c>
      <c r="AC47">
        <v>0</v>
      </c>
      <c r="AD47">
        <v>0.1</v>
      </c>
      <c r="AF47">
        <v>0</v>
      </c>
      <c r="AG47">
        <v>0.1</v>
      </c>
      <c r="AH47">
        <v>0.1</v>
      </c>
      <c r="AJ47">
        <v>0</v>
      </c>
      <c r="AK47" t="s">
        <v>53</v>
      </c>
      <c r="AL47">
        <v>0.6</v>
      </c>
      <c r="AM47">
        <v>0.1</v>
      </c>
      <c r="AN47">
        <v>0</v>
      </c>
      <c r="AO47">
        <v>0.4</v>
      </c>
      <c r="AP47" t="s">
        <v>53</v>
      </c>
    </row>
    <row r="48" spans="1:42">
      <c r="A48" s="10" t="s">
        <v>692</v>
      </c>
      <c r="D48" s="22">
        <f t="shared" si="15"/>
        <v>8.1499999999999986</v>
      </c>
      <c r="E48" s="23">
        <f t="shared" si="16"/>
        <v>-3.8500000000000014</v>
      </c>
      <c r="F48" s="23">
        <f t="shared" si="16"/>
        <v>-4.1500000000000021</v>
      </c>
      <c r="G48" s="23">
        <f t="shared" si="16"/>
        <v>0.34999999999999787</v>
      </c>
      <c r="H48" s="23" t="e">
        <f t="shared" si="17"/>
        <v>#VALUE!</v>
      </c>
      <c r="I48" s="23">
        <f t="shared" si="18"/>
        <v>-4.2500000000000036</v>
      </c>
      <c r="J48" s="23">
        <f t="shared" si="19"/>
        <v>3.7499999999999982</v>
      </c>
      <c r="K48" s="25">
        <f t="shared" si="20"/>
        <v>-16.849999999999998</v>
      </c>
      <c r="L48" s="71">
        <v>-11.4</v>
      </c>
      <c r="M48" s="71">
        <v>-9.8000000000000007</v>
      </c>
      <c r="N48" s="71">
        <v>-8.6999999999999993</v>
      </c>
      <c r="P48" s="71">
        <v>-20.7</v>
      </c>
      <c r="Q48" s="71">
        <v>-21</v>
      </c>
      <c r="R48" s="71">
        <v>-16.5</v>
      </c>
      <c r="T48" s="71">
        <v>-11.4</v>
      </c>
      <c r="U48" s="71" t="s">
        <v>662</v>
      </c>
      <c r="V48" s="71">
        <v>-14.8</v>
      </c>
      <c r="W48" s="71">
        <v>-21.1</v>
      </c>
      <c r="X48" s="71">
        <v>-19.8</v>
      </c>
      <c r="Y48" s="71">
        <v>-13.1</v>
      </c>
      <c r="Z48" s="69">
        <v>-14.2</v>
      </c>
      <c r="AB48">
        <v>0.1</v>
      </c>
      <c r="AC48">
        <v>0.1</v>
      </c>
      <c r="AD48">
        <v>0.1</v>
      </c>
      <c r="AF48">
        <v>0.2</v>
      </c>
      <c r="AG48">
        <v>0.4</v>
      </c>
      <c r="AH48">
        <v>0.1</v>
      </c>
      <c r="AJ48">
        <v>0.1</v>
      </c>
      <c r="AK48" t="s">
        <v>53</v>
      </c>
      <c r="AL48">
        <v>0</v>
      </c>
      <c r="AM48">
        <v>0.1</v>
      </c>
      <c r="AN48">
        <v>0.1</v>
      </c>
      <c r="AO48">
        <v>0.1</v>
      </c>
      <c r="AP48" t="s">
        <v>53</v>
      </c>
    </row>
    <row r="49" spans="1:42">
      <c r="A49" s="10" t="s">
        <v>693</v>
      </c>
      <c r="D49" s="22">
        <f t="shared" si="15"/>
        <v>10.000000000000002</v>
      </c>
      <c r="E49" s="23">
        <f t="shared" si="16"/>
        <v>-4.3999999999999986</v>
      </c>
      <c r="F49" s="23">
        <f t="shared" si="16"/>
        <v>-5.0999999999999979</v>
      </c>
      <c r="G49" s="23">
        <f t="shared" si="16"/>
        <v>-0.79999999999999716</v>
      </c>
      <c r="H49" s="23">
        <f t="shared" si="17"/>
        <v>0.60000000000000142</v>
      </c>
      <c r="I49" s="23">
        <f t="shared" si="18"/>
        <v>-5.1999999999999993</v>
      </c>
      <c r="J49" s="23">
        <f t="shared" si="19"/>
        <v>4.9000000000000021</v>
      </c>
      <c r="K49" s="25">
        <f t="shared" si="20"/>
        <v>-15.900000000000002</v>
      </c>
      <c r="L49" s="71">
        <v>-12.1</v>
      </c>
      <c r="M49" s="71">
        <v>-9.9</v>
      </c>
      <c r="N49" s="71">
        <v>-5.9</v>
      </c>
      <c r="P49" s="71">
        <v>-20.3</v>
      </c>
      <c r="Q49" s="71">
        <v>-21</v>
      </c>
      <c r="R49" s="71">
        <v>-16.7</v>
      </c>
      <c r="T49" s="71">
        <v>-12.4</v>
      </c>
      <c r="U49" s="71">
        <v>-15.3</v>
      </c>
      <c r="V49" s="71">
        <v>-15.4</v>
      </c>
      <c r="W49" s="71">
        <v>-21.1</v>
      </c>
      <c r="X49" s="71">
        <v>-19.5</v>
      </c>
      <c r="Y49" s="71">
        <v>-11</v>
      </c>
      <c r="Z49" s="8" t="s">
        <v>662</v>
      </c>
      <c r="AB49">
        <v>0.1</v>
      </c>
      <c r="AC49">
        <v>0</v>
      </c>
      <c r="AD49">
        <v>0.3</v>
      </c>
      <c r="AF49">
        <v>0</v>
      </c>
      <c r="AG49">
        <v>0.3</v>
      </c>
      <c r="AH49">
        <v>0.2</v>
      </c>
      <c r="AJ49">
        <v>0.5</v>
      </c>
      <c r="AK49">
        <v>0.1</v>
      </c>
      <c r="AL49">
        <v>0.1</v>
      </c>
      <c r="AM49">
        <v>0.3</v>
      </c>
      <c r="AN49">
        <v>0.4</v>
      </c>
      <c r="AO49">
        <v>0.1</v>
      </c>
      <c r="AP49" t="s">
        <v>53</v>
      </c>
    </row>
    <row r="50" spans="1:42">
      <c r="A50" s="10" t="s">
        <v>694</v>
      </c>
      <c r="D50" s="22">
        <f t="shared" si="15"/>
        <v>11.000000000000004</v>
      </c>
      <c r="E50" s="23">
        <f t="shared" si="16"/>
        <v>-5.2999999999999972</v>
      </c>
      <c r="F50" s="23">
        <f t="shared" si="16"/>
        <v>-5.1999999999999957</v>
      </c>
      <c r="G50" s="23">
        <f t="shared" si="16"/>
        <v>0.30000000000000426</v>
      </c>
      <c r="H50" s="23">
        <f t="shared" si="17"/>
        <v>0.40000000000000568</v>
      </c>
      <c r="I50" s="23">
        <f t="shared" si="18"/>
        <v>-3.6999999999999957</v>
      </c>
      <c r="J50" s="23">
        <f t="shared" si="19"/>
        <v>2.5000000000000036</v>
      </c>
      <c r="K50" s="25">
        <f t="shared" si="20"/>
        <v>-18.300000000000004</v>
      </c>
      <c r="L50" s="71">
        <v>-14.7</v>
      </c>
      <c r="M50" s="71">
        <v>-14.5</v>
      </c>
      <c r="N50" s="71">
        <v>-7.3</v>
      </c>
      <c r="P50" s="71">
        <v>-23.6</v>
      </c>
      <c r="Q50" s="71">
        <v>-23.5</v>
      </c>
      <c r="R50" s="71">
        <v>-18</v>
      </c>
      <c r="T50" s="71">
        <v>-14.5</v>
      </c>
      <c r="U50" s="71">
        <v>-17.899999999999999</v>
      </c>
      <c r="V50" s="71">
        <v>-16.100000000000001</v>
      </c>
      <c r="W50" s="71">
        <v>-22</v>
      </c>
      <c r="X50" s="71">
        <v>-21.2</v>
      </c>
      <c r="Y50" s="71">
        <v>-15.8</v>
      </c>
      <c r="Z50" s="8" t="s">
        <v>662</v>
      </c>
      <c r="AB50">
        <v>0.3</v>
      </c>
      <c r="AC50">
        <v>0.1</v>
      </c>
      <c r="AD50">
        <v>1.1000000000000001</v>
      </c>
      <c r="AF50">
        <v>0</v>
      </c>
      <c r="AG50">
        <v>0</v>
      </c>
      <c r="AH50">
        <v>0.1</v>
      </c>
      <c r="AJ50">
        <v>0.7</v>
      </c>
      <c r="AK50" t="s">
        <v>53</v>
      </c>
      <c r="AL50">
        <v>0.4</v>
      </c>
      <c r="AM50">
        <v>0</v>
      </c>
      <c r="AN50">
        <v>0.3</v>
      </c>
      <c r="AO50">
        <v>0.4</v>
      </c>
      <c r="AP50" t="s">
        <v>53</v>
      </c>
    </row>
    <row r="51" spans="1:42">
      <c r="A51" s="10" t="s">
        <v>695</v>
      </c>
      <c r="D51" s="22">
        <f t="shared" si="15"/>
        <v>11</v>
      </c>
      <c r="E51" s="23">
        <f t="shared" si="16"/>
        <v>-3.0999999999999979</v>
      </c>
      <c r="F51" s="23">
        <f t="shared" si="16"/>
        <v>-5.5999999999999979</v>
      </c>
      <c r="G51" s="23">
        <f t="shared" si="16"/>
        <v>-2.5999999999999979</v>
      </c>
      <c r="H51" s="23">
        <f t="shared" si="17"/>
        <v>0.5</v>
      </c>
      <c r="I51" s="23">
        <f t="shared" si="18"/>
        <v>-4.6999999999999993</v>
      </c>
      <c r="J51" s="23">
        <f t="shared" si="19"/>
        <v>4.5</v>
      </c>
      <c r="K51" s="25">
        <f t="shared" si="20"/>
        <v>-17.8</v>
      </c>
      <c r="L51" s="71">
        <v>-11.9</v>
      </c>
      <c r="M51" s="71">
        <v>-10.7</v>
      </c>
      <c r="N51" s="71">
        <v>-6.8</v>
      </c>
      <c r="P51" s="71">
        <v>-20.9</v>
      </c>
      <c r="Q51" s="71">
        <v>-23.4</v>
      </c>
      <c r="R51" s="71">
        <v>-20.399999999999999</v>
      </c>
      <c r="T51" s="71">
        <v>-13.2</v>
      </c>
      <c r="U51" s="71">
        <v>-17.3</v>
      </c>
      <c r="V51" s="71">
        <v>-15.6</v>
      </c>
      <c r="W51" s="71">
        <v>-22.5</v>
      </c>
      <c r="X51" s="71">
        <v>-20.100000000000001</v>
      </c>
      <c r="Y51" s="71">
        <v>-13.3</v>
      </c>
      <c r="Z51" s="69">
        <v>-16.399999999999999</v>
      </c>
      <c r="AB51">
        <v>0.1</v>
      </c>
      <c r="AC51">
        <v>0.1</v>
      </c>
      <c r="AD51">
        <v>1</v>
      </c>
      <c r="AF51">
        <v>0.1</v>
      </c>
      <c r="AG51">
        <v>0</v>
      </c>
      <c r="AH51">
        <v>0.2</v>
      </c>
      <c r="AJ51">
        <v>0.1</v>
      </c>
      <c r="AK51">
        <v>0.5</v>
      </c>
      <c r="AL51">
        <v>0.1</v>
      </c>
      <c r="AM51">
        <v>0.1</v>
      </c>
      <c r="AN51">
        <v>0</v>
      </c>
      <c r="AO51">
        <v>0.1</v>
      </c>
      <c r="AP51">
        <v>0.4</v>
      </c>
    </row>
    <row r="52" spans="1:42">
      <c r="A52" s="10" t="s">
        <v>696</v>
      </c>
      <c r="D52" s="22">
        <f t="shared" si="15"/>
        <v>11.785714285714285</v>
      </c>
      <c r="E52" s="23">
        <f t="shared" si="16"/>
        <v>-3.4142857142857164</v>
      </c>
      <c r="F52" s="23">
        <f t="shared" si="16"/>
        <v>-7.7142857142857171</v>
      </c>
      <c r="G52" s="23">
        <f t="shared" si="16"/>
        <v>-2.2142857142857171</v>
      </c>
      <c r="H52" s="23">
        <f t="shared" si="17"/>
        <v>1.2857142857142847</v>
      </c>
      <c r="I52" s="23">
        <f t="shared" si="18"/>
        <v>-4.0142857142857142</v>
      </c>
      <c r="J52" s="23">
        <f t="shared" si="19"/>
        <v>4.2857142857142847</v>
      </c>
      <c r="K52" s="25">
        <f t="shared" si="20"/>
        <v>-15.385714285714284</v>
      </c>
      <c r="L52" s="71">
        <v>-13.6</v>
      </c>
      <c r="M52" s="71">
        <v>-12.1</v>
      </c>
      <c r="N52" s="71">
        <v>-3.6</v>
      </c>
      <c r="P52" s="71">
        <v>-18.8</v>
      </c>
      <c r="Q52" s="71">
        <v>-23.1</v>
      </c>
      <c r="R52" s="71">
        <v>-17.600000000000001</v>
      </c>
      <c r="T52" s="71">
        <v>-4.5999999999999996</v>
      </c>
      <c r="U52" s="71">
        <v>-14.1</v>
      </c>
      <c r="V52" s="71">
        <v>-12.7</v>
      </c>
      <c r="W52" s="71">
        <v>-19.399999999999999</v>
      </c>
      <c r="X52" s="71">
        <v>-18.600000000000001</v>
      </c>
      <c r="Y52" s="71">
        <v>-11.1</v>
      </c>
      <c r="Z52" s="69">
        <v>-13.2</v>
      </c>
      <c r="AB52">
        <v>0.2</v>
      </c>
      <c r="AC52">
        <v>0.1</v>
      </c>
      <c r="AD52">
        <v>0.2</v>
      </c>
      <c r="AF52">
        <v>0.1</v>
      </c>
      <c r="AG52">
        <v>0.2</v>
      </c>
      <c r="AH52">
        <v>0.2</v>
      </c>
      <c r="AJ52">
        <v>0.3</v>
      </c>
      <c r="AK52">
        <v>0.2</v>
      </c>
      <c r="AL52">
        <v>0.1</v>
      </c>
      <c r="AM52">
        <v>0.1</v>
      </c>
      <c r="AN52">
        <v>0.1</v>
      </c>
      <c r="AO52">
        <v>0.1</v>
      </c>
      <c r="AP52">
        <v>0.3</v>
      </c>
    </row>
    <row r="53" spans="1:42">
      <c r="A53" s="10" t="s">
        <v>697</v>
      </c>
      <c r="D53" s="22">
        <f t="shared" si="15"/>
        <v>12.528571428571428</v>
      </c>
      <c r="E53" s="23">
        <f t="shared" si="16"/>
        <v>-3.2714285714285722</v>
      </c>
      <c r="F53" s="23">
        <f t="shared" si="16"/>
        <v>-7.7714285714285722</v>
      </c>
      <c r="G53" s="23">
        <f t="shared" si="16"/>
        <v>-1.4714285714285715</v>
      </c>
      <c r="H53" s="23">
        <f t="shared" si="17"/>
        <v>0.72857142857142776</v>
      </c>
      <c r="I53" s="23">
        <f t="shared" si="18"/>
        <v>-5.3714285714285737</v>
      </c>
      <c r="J53" s="23">
        <f t="shared" si="19"/>
        <v>4.6285714285714281</v>
      </c>
      <c r="K53" s="25">
        <f t="shared" si="20"/>
        <v>-13.728571428571428</v>
      </c>
      <c r="L53" s="71">
        <v>-10.3</v>
      </c>
      <c r="M53" s="71">
        <v>-9.6</v>
      </c>
      <c r="N53" s="71">
        <v>-1.2</v>
      </c>
      <c r="P53" s="71">
        <v>-17</v>
      </c>
      <c r="Q53" s="71">
        <v>-21.5</v>
      </c>
      <c r="R53" s="71">
        <v>-15.2</v>
      </c>
      <c r="T53" s="71">
        <v>-1.9</v>
      </c>
      <c r="U53" s="71">
        <v>-13</v>
      </c>
      <c r="V53" s="71">
        <v>-11.4</v>
      </c>
      <c r="W53" s="71">
        <v>-19.100000000000001</v>
      </c>
      <c r="X53" s="71">
        <v>-18.2</v>
      </c>
      <c r="Y53" s="71">
        <v>-9.1</v>
      </c>
      <c r="Z53" s="69">
        <v>-12.6</v>
      </c>
      <c r="AB53">
        <v>0.3</v>
      </c>
      <c r="AC53">
        <v>0.3</v>
      </c>
      <c r="AD53">
        <v>0.5</v>
      </c>
      <c r="AF53">
        <v>0.1</v>
      </c>
      <c r="AG53">
        <v>0.2</v>
      </c>
      <c r="AH53">
        <v>0.1</v>
      </c>
      <c r="AJ53">
        <v>0.7</v>
      </c>
      <c r="AK53">
        <v>0.1</v>
      </c>
      <c r="AL53">
        <v>0.1</v>
      </c>
      <c r="AM53">
        <v>0.2</v>
      </c>
      <c r="AN53">
        <v>0.1</v>
      </c>
      <c r="AO53">
        <v>0.2</v>
      </c>
      <c r="AP53">
        <v>0.3</v>
      </c>
    </row>
    <row r="54" spans="1:42">
      <c r="A54" s="10" t="s">
        <v>698</v>
      </c>
      <c r="D54" s="22">
        <f t="shared" si="15"/>
        <v>11.857142857142858</v>
      </c>
      <c r="E54" s="23">
        <f t="shared" si="16"/>
        <v>-3.3428571428571416</v>
      </c>
      <c r="F54" s="23">
        <f t="shared" si="16"/>
        <v>-7.4428571428571431</v>
      </c>
      <c r="G54" s="23">
        <f t="shared" si="16"/>
        <v>-2.2428571428571438</v>
      </c>
      <c r="H54" s="23">
        <f t="shared" si="17"/>
        <v>1.3571428571428577</v>
      </c>
      <c r="I54" s="23">
        <f t="shared" si="18"/>
        <v>-4.8428571428571416</v>
      </c>
      <c r="J54" s="23">
        <f t="shared" si="19"/>
        <v>4.6571428571428584</v>
      </c>
      <c r="K54" s="25">
        <f t="shared" si="20"/>
        <v>-17.357142857142858</v>
      </c>
      <c r="L54" s="71">
        <v>-15.2</v>
      </c>
      <c r="M54" s="71">
        <v>-15.7</v>
      </c>
      <c r="N54" s="71">
        <v>-5.5</v>
      </c>
      <c r="P54" s="71">
        <v>-20.7</v>
      </c>
      <c r="Q54" s="71">
        <v>-24.8</v>
      </c>
      <c r="R54" s="71">
        <v>-19.600000000000001</v>
      </c>
      <c r="T54" s="71">
        <v>-5.6</v>
      </c>
      <c r="U54" s="71">
        <v>-16</v>
      </c>
      <c r="V54" s="71">
        <v>-15.6</v>
      </c>
      <c r="W54" s="71">
        <v>-22.2</v>
      </c>
      <c r="X54" s="71">
        <v>-21.1</v>
      </c>
      <c r="Y54" s="71">
        <v>-12.7</v>
      </c>
      <c r="Z54" s="8" t="s">
        <v>662</v>
      </c>
      <c r="AB54">
        <v>0.3</v>
      </c>
      <c r="AC54">
        <v>0.3</v>
      </c>
      <c r="AD54">
        <v>0.1</v>
      </c>
      <c r="AF54">
        <v>0</v>
      </c>
      <c r="AG54">
        <v>0.1</v>
      </c>
      <c r="AH54">
        <v>0.4</v>
      </c>
      <c r="AJ54">
        <v>0.7</v>
      </c>
      <c r="AK54">
        <v>0.4</v>
      </c>
      <c r="AL54">
        <v>0.1</v>
      </c>
      <c r="AM54">
        <v>0.1</v>
      </c>
      <c r="AN54">
        <v>0.1</v>
      </c>
      <c r="AO54">
        <v>0.3</v>
      </c>
      <c r="AP54" t="s">
        <v>53</v>
      </c>
    </row>
    <row r="55" spans="1:42">
      <c r="A55" s="10" t="s">
        <v>699</v>
      </c>
      <c r="D55" s="22">
        <f t="shared" si="15"/>
        <v>13.142857142857141</v>
      </c>
      <c r="E55" s="23">
        <f t="shared" si="16"/>
        <v>-2.1571428571428584</v>
      </c>
      <c r="F55" s="23">
        <f t="shared" si="16"/>
        <v>-6.4571428571428591</v>
      </c>
      <c r="G55" s="23">
        <f t="shared" si="16"/>
        <v>-3.2571428571428598</v>
      </c>
      <c r="H55" s="23">
        <f t="shared" si="17"/>
        <v>0.44285714285714128</v>
      </c>
      <c r="I55" s="23">
        <f t="shared" si="18"/>
        <v>-5.3571428571428577</v>
      </c>
      <c r="J55" s="23">
        <f t="shared" si="19"/>
        <v>3.6428571428571406</v>
      </c>
      <c r="K55" s="25">
        <f t="shared" si="20"/>
        <v>-13.542857142857141</v>
      </c>
      <c r="L55" s="71">
        <v>-11.9</v>
      </c>
      <c r="M55" s="71">
        <v>-10.3</v>
      </c>
      <c r="N55" s="71">
        <v>-0.4</v>
      </c>
      <c r="P55" s="71">
        <v>-15.7</v>
      </c>
      <c r="Q55" s="71">
        <v>-20</v>
      </c>
      <c r="R55" s="71">
        <v>-16.8</v>
      </c>
      <c r="T55" s="71">
        <v>-2.4</v>
      </c>
      <c r="U55" s="71">
        <v>-13.1</v>
      </c>
      <c r="V55" s="71">
        <v>-11.6</v>
      </c>
      <c r="W55" s="71">
        <v>-18.899999999999999</v>
      </c>
      <c r="X55" s="71">
        <v>-18</v>
      </c>
      <c r="Y55" s="71">
        <v>-9.9</v>
      </c>
      <c r="Z55" s="69">
        <v>-12</v>
      </c>
      <c r="AB55">
        <v>0.3</v>
      </c>
      <c r="AC55">
        <v>0</v>
      </c>
      <c r="AD55">
        <v>0.3</v>
      </c>
      <c r="AF55">
        <v>0.1</v>
      </c>
      <c r="AG55">
        <v>0.1</v>
      </c>
      <c r="AH55">
        <v>1.4</v>
      </c>
      <c r="AJ55">
        <v>0.2</v>
      </c>
      <c r="AK55">
        <v>0.3</v>
      </c>
      <c r="AL55">
        <v>0.1</v>
      </c>
      <c r="AM55">
        <v>0.1</v>
      </c>
      <c r="AN55">
        <v>0.2</v>
      </c>
      <c r="AO55">
        <v>0.1</v>
      </c>
      <c r="AP55">
        <v>0.9</v>
      </c>
    </row>
    <row r="56" spans="1:42">
      <c r="A56" s="10" t="s">
        <v>700</v>
      </c>
      <c r="D56" s="22">
        <f t="shared" si="15"/>
        <v>12.442857142857145</v>
      </c>
      <c r="E56" s="23">
        <f t="shared" si="16"/>
        <v>-3.6571428571428548</v>
      </c>
      <c r="F56" s="23">
        <f t="shared" si="16"/>
        <v>-7.2571428571428562</v>
      </c>
      <c r="G56" s="23">
        <f t="shared" si="16"/>
        <v>-2.5571428571428534</v>
      </c>
      <c r="H56" s="23">
        <f t="shared" si="17"/>
        <v>1.3428571428571452</v>
      </c>
      <c r="I56" s="23">
        <f t="shared" si="18"/>
        <v>-5.0571428571428534</v>
      </c>
      <c r="J56" s="23">
        <f t="shared" si="19"/>
        <v>4.7428571428571455</v>
      </c>
      <c r="K56" s="25">
        <f t="shared" si="20"/>
        <v>-18.842857142857145</v>
      </c>
      <c r="L56" s="71" t="s">
        <v>53</v>
      </c>
      <c r="M56" s="71">
        <v>-17.2</v>
      </c>
      <c r="N56" s="71">
        <v>-6.4</v>
      </c>
      <c r="P56" s="71">
        <v>-22.5</v>
      </c>
      <c r="Q56" s="71">
        <v>-26.1</v>
      </c>
      <c r="R56" s="71">
        <v>-21.4</v>
      </c>
      <c r="T56" s="71">
        <v>-9.1999999999999993</v>
      </c>
      <c r="U56" s="71">
        <v>-17.5</v>
      </c>
      <c r="V56" s="71">
        <v>-18</v>
      </c>
      <c r="W56" s="71">
        <v>-23.9</v>
      </c>
      <c r="X56" s="71">
        <v>-22.2</v>
      </c>
      <c r="Y56" s="71">
        <v>-14.1</v>
      </c>
      <c r="Z56" s="69">
        <v>-16.7</v>
      </c>
      <c r="AB56">
        <v>0.4</v>
      </c>
      <c r="AC56">
        <v>0.1</v>
      </c>
      <c r="AD56">
        <v>0.2</v>
      </c>
      <c r="AF56">
        <v>0.1</v>
      </c>
      <c r="AG56">
        <v>0.2</v>
      </c>
      <c r="AH56">
        <v>0.1</v>
      </c>
      <c r="AJ56">
        <v>0.2</v>
      </c>
      <c r="AK56">
        <v>0.1</v>
      </c>
      <c r="AL56">
        <v>0.1</v>
      </c>
      <c r="AM56">
        <v>0</v>
      </c>
      <c r="AN56">
        <v>0.2</v>
      </c>
      <c r="AO56">
        <v>0.1</v>
      </c>
      <c r="AP56">
        <v>0.5</v>
      </c>
    </row>
    <row r="57" spans="1:42">
      <c r="A57" s="10" t="s">
        <v>701</v>
      </c>
      <c r="D57" s="22">
        <f t="shared" si="15"/>
        <v>5.1571428571428584</v>
      </c>
      <c r="E57" s="23">
        <f t="shared" si="16"/>
        <v>-2.6428571428571415</v>
      </c>
      <c r="F57" s="23">
        <f t="shared" si="16"/>
        <v>-5.5428571428571418</v>
      </c>
      <c r="G57" s="23">
        <f t="shared" si="16"/>
        <v>1.4571428571428591</v>
      </c>
      <c r="H57" s="23">
        <f t="shared" si="17"/>
        <v>0.55714285714285872</v>
      </c>
      <c r="I57" s="23">
        <f t="shared" si="18"/>
        <v>-5.0428571428571418</v>
      </c>
      <c r="J57" s="23">
        <f t="shared" si="19"/>
        <v>6.0571428571428587</v>
      </c>
      <c r="K57" s="25">
        <f t="shared" si="20"/>
        <v>-7.7571428571428589</v>
      </c>
      <c r="L57" s="71">
        <v>-4.5</v>
      </c>
      <c r="M57" s="71">
        <v>-2.7</v>
      </c>
      <c r="N57" s="71">
        <v>-2.6</v>
      </c>
      <c r="P57" s="71">
        <v>-10.4</v>
      </c>
      <c r="Q57" s="71">
        <v>-13.3</v>
      </c>
      <c r="R57" s="71">
        <v>-6.3</v>
      </c>
      <c r="T57" s="71">
        <v>-4.2</v>
      </c>
      <c r="U57" s="71">
        <v>-7.2</v>
      </c>
      <c r="V57" s="71">
        <v>-4.7</v>
      </c>
      <c r="W57" s="71">
        <v>-12.8</v>
      </c>
      <c r="X57" s="71">
        <v>-12.2</v>
      </c>
      <c r="Y57" s="71">
        <v>-1.7</v>
      </c>
      <c r="Z57" s="8" t="s">
        <v>662</v>
      </c>
      <c r="AB57">
        <v>0</v>
      </c>
      <c r="AC57">
        <v>0.2</v>
      </c>
      <c r="AD57">
        <v>0.7</v>
      </c>
      <c r="AF57">
        <v>0.1</v>
      </c>
      <c r="AG57">
        <v>0.1</v>
      </c>
      <c r="AH57">
        <v>0.6</v>
      </c>
      <c r="AJ57">
        <v>1</v>
      </c>
      <c r="AK57">
        <v>0.1</v>
      </c>
      <c r="AL57">
        <v>0</v>
      </c>
      <c r="AM57">
        <v>0.1</v>
      </c>
      <c r="AN57">
        <v>0.3</v>
      </c>
      <c r="AO57">
        <v>0</v>
      </c>
      <c r="AP57" t="s">
        <v>53</v>
      </c>
    </row>
    <row r="58" spans="1:42">
      <c r="A58" s="10" t="s">
        <v>702</v>
      </c>
      <c r="D58" s="22">
        <f t="shared" si="15"/>
        <v>13.157142857142858</v>
      </c>
      <c r="E58" s="23">
        <f t="shared" si="16"/>
        <v>-4.7428571428571438</v>
      </c>
      <c r="F58" s="23">
        <f t="shared" si="16"/>
        <v>-9.5428571428571409</v>
      </c>
      <c r="G58" s="23">
        <f t="shared" si="16"/>
        <v>-1.242857142857142</v>
      </c>
      <c r="H58" s="23">
        <f t="shared" si="17"/>
        <v>1.6571428571428584</v>
      </c>
      <c r="I58" s="23">
        <f t="shared" si="18"/>
        <v>-4.4428571428571431</v>
      </c>
      <c r="J58" s="23">
        <f t="shared" si="19"/>
        <v>5.1571428571428584</v>
      </c>
      <c r="K58" s="25">
        <f t="shared" si="20"/>
        <v>-14.357142857142858</v>
      </c>
      <c r="L58" s="71">
        <v>-9.5</v>
      </c>
      <c r="M58" s="71">
        <v>-7.7</v>
      </c>
      <c r="N58" s="71">
        <v>-1.2</v>
      </c>
      <c r="P58" s="71">
        <v>-19.100000000000001</v>
      </c>
      <c r="Q58" s="71">
        <v>-23.9</v>
      </c>
      <c r="R58" s="71">
        <v>-15.6</v>
      </c>
      <c r="T58" s="71">
        <v>-4.9000000000000004</v>
      </c>
      <c r="U58" s="71">
        <v>-12.7</v>
      </c>
      <c r="V58" s="71">
        <v>-11.3</v>
      </c>
      <c r="W58" s="71">
        <v>-18.8</v>
      </c>
      <c r="X58" s="71">
        <v>-18.8</v>
      </c>
      <c r="Y58" s="71">
        <v>-9.1999999999999993</v>
      </c>
      <c r="Z58" s="69">
        <v>-7.6</v>
      </c>
      <c r="AB58">
        <v>0.2</v>
      </c>
      <c r="AC58">
        <v>0.2</v>
      </c>
      <c r="AD58">
        <v>0.5</v>
      </c>
      <c r="AF58">
        <v>0.1</v>
      </c>
      <c r="AG58">
        <v>0.4</v>
      </c>
      <c r="AH58">
        <v>0.1</v>
      </c>
      <c r="AJ58">
        <v>0.1</v>
      </c>
      <c r="AK58">
        <v>0.5</v>
      </c>
      <c r="AL58">
        <v>0</v>
      </c>
      <c r="AM58">
        <v>0.1</v>
      </c>
      <c r="AN58">
        <v>0.1</v>
      </c>
      <c r="AO58">
        <v>0.4</v>
      </c>
      <c r="AP58">
        <v>0.1</v>
      </c>
    </row>
    <row r="59" spans="1:42">
      <c r="A59" s="10" t="s">
        <v>703</v>
      </c>
      <c r="D59" s="22">
        <f t="shared" si="15"/>
        <v>15.785714285714285</v>
      </c>
      <c r="E59" s="23">
        <f t="shared" si="16"/>
        <v>-3.3142857142857167</v>
      </c>
      <c r="F59" s="23">
        <f t="shared" si="16"/>
        <v>-9.2142857142857153</v>
      </c>
      <c r="G59" s="23">
        <f t="shared" si="16"/>
        <v>-3.2142857142857153</v>
      </c>
      <c r="H59" s="23">
        <f t="shared" si="17"/>
        <v>-1.514285714285716</v>
      </c>
      <c r="I59" s="23">
        <f t="shared" si="18"/>
        <v>-4.1142857142857139</v>
      </c>
      <c r="J59" s="23">
        <f t="shared" si="19"/>
        <v>5.5857142857142854</v>
      </c>
      <c r="K59" s="25">
        <f t="shared" si="20"/>
        <v>-16.285714285714285</v>
      </c>
      <c r="L59" s="71">
        <v>-10.4</v>
      </c>
      <c r="M59" s="71">
        <v>-6.9</v>
      </c>
      <c r="N59" s="71">
        <v>-0.5</v>
      </c>
      <c r="P59" s="71">
        <v>-19.600000000000001</v>
      </c>
      <c r="Q59" s="71">
        <v>-25.5</v>
      </c>
      <c r="R59" s="71">
        <v>-19.5</v>
      </c>
      <c r="T59" s="71">
        <v>-9</v>
      </c>
      <c r="U59" s="71">
        <v>-17.8</v>
      </c>
      <c r="V59" s="71">
        <v>-12</v>
      </c>
      <c r="W59" s="71">
        <v>-20.399999999999999</v>
      </c>
      <c r="X59" s="71">
        <v>-21.9</v>
      </c>
      <c r="Y59" s="71">
        <v>-10.7</v>
      </c>
      <c r="Z59" s="69">
        <v>-14.9</v>
      </c>
      <c r="AB59">
        <v>0.1</v>
      </c>
      <c r="AC59">
        <v>0.2</v>
      </c>
      <c r="AD59">
        <v>0.7</v>
      </c>
      <c r="AF59">
        <v>0.3</v>
      </c>
      <c r="AG59">
        <v>0.3</v>
      </c>
      <c r="AH59">
        <v>0.2</v>
      </c>
      <c r="AJ59">
        <v>0.3</v>
      </c>
      <c r="AK59">
        <v>0.2</v>
      </c>
      <c r="AL59">
        <v>0.2</v>
      </c>
      <c r="AM59">
        <v>0.2</v>
      </c>
      <c r="AN59">
        <v>0.1</v>
      </c>
      <c r="AO59">
        <v>0.2</v>
      </c>
      <c r="AP59">
        <v>0.6</v>
      </c>
    </row>
    <row r="60" spans="1:42">
      <c r="A60" s="10" t="s">
        <v>704</v>
      </c>
      <c r="D60" s="22">
        <f t="shared" si="15"/>
        <v>12.183333333333334</v>
      </c>
      <c r="E60" s="23">
        <f t="shared" si="16"/>
        <v>-3.2166666666666668</v>
      </c>
      <c r="F60" s="23">
        <f t="shared" si="16"/>
        <v>-7.0166666666666675</v>
      </c>
      <c r="G60" s="23">
        <f t="shared" si="16"/>
        <v>0.38333333333333286</v>
      </c>
      <c r="H60" s="23" t="e">
        <f t="shared" si="17"/>
        <v>#VALUE!</v>
      </c>
      <c r="I60" s="23">
        <f t="shared" si="18"/>
        <v>-5.4166666666666661</v>
      </c>
      <c r="J60" s="23">
        <f t="shared" si="19"/>
        <v>3.0833333333333339</v>
      </c>
      <c r="K60" s="25">
        <f t="shared" si="20"/>
        <v>-11.283333333333333</v>
      </c>
      <c r="L60" s="71">
        <v>-9.1999999999999993</v>
      </c>
      <c r="M60" s="71">
        <v>-9.1999999999999993</v>
      </c>
      <c r="N60" s="71">
        <v>0.9</v>
      </c>
      <c r="P60" s="71">
        <v>-14.5</v>
      </c>
      <c r="Q60" s="71">
        <v>-18.3</v>
      </c>
      <c r="R60" s="71">
        <v>-10.9</v>
      </c>
      <c r="T60" s="71">
        <v>-5.7</v>
      </c>
      <c r="U60" s="71" t="s">
        <v>662</v>
      </c>
      <c r="V60" s="71">
        <v>-9.6</v>
      </c>
      <c r="W60" s="71">
        <v>-16.7</v>
      </c>
      <c r="X60" s="71">
        <v>-17</v>
      </c>
      <c r="Y60" s="71">
        <v>-8.1999999999999993</v>
      </c>
      <c r="Z60" s="8" t="s">
        <v>662</v>
      </c>
      <c r="AB60">
        <v>0.2</v>
      </c>
      <c r="AC60">
        <v>0.3</v>
      </c>
      <c r="AD60">
        <v>0.5</v>
      </c>
      <c r="AF60">
        <v>0</v>
      </c>
      <c r="AG60">
        <v>0.4</v>
      </c>
      <c r="AH60">
        <v>0.1</v>
      </c>
      <c r="AJ60">
        <v>1.1000000000000001</v>
      </c>
      <c r="AK60" t="s">
        <v>53</v>
      </c>
      <c r="AL60">
        <v>0</v>
      </c>
      <c r="AM60">
        <v>0.1</v>
      </c>
      <c r="AN60">
        <v>0</v>
      </c>
      <c r="AO60">
        <v>0.1</v>
      </c>
      <c r="AP60" t="s">
        <v>53</v>
      </c>
    </row>
    <row r="61" spans="1:42">
      <c r="A61" s="10" t="s">
        <v>705</v>
      </c>
      <c r="D61" s="22">
        <f t="shared" si="15"/>
        <v>20.399999999999999</v>
      </c>
      <c r="E61" s="23">
        <f t="shared" si="16"/>
        <v>-6.2000000000000011</v>
      </c>
      <c r="F61" s="23">
        <f t="shared" si="16"/>
        <v>-8.6000000000000032</v>
      </c>
      <c r="G61" s="23">
        <f t="shared" si="16"/>
        <v>-1.9000000000000004</v>
      </c>
      <c r="H61" s="23">
        <f t="shared" si="17"/>
        <v>0.69999999999999751</v>
      </c>
      <c r="I61" s="23">
        <f t="shared" si="18"/>
        <v>-8.6000000000000032</v>
      </c>
      <c r="J61" s="23">
        <f t="shared" si="19"/>
        <v>4.1999999999999975</v>
      </c>
      <c r="K61" s="25">
        <f t="shared" si="20"/>
        <v>-14.999999999999998</v>
      </c>
      <c r="L61" s="71">
        <v>-14.1</v>
      </c>
      <c r="M61" s="71">
        <v>-11.5</v>
      </c>
      <c r="N61" s="71">
        <v>5.4</v>
      </c>
      <c r="P61" s="71">
        <v>-21.2</v>
      </c>
      <c r="Q61" s="71">
        <v>-23.6</v>
      </c>
      <c r="R61" s="71">
        <v>-16.899999999999999</v>
      </c>
      <c r="T61" s="71">
        <v>-9.8000000000000007</v>
      </c>
      <c r="U61" s="71">
        <v>-14.3</v>
      </c>
      <c r="V61" s="71">
        <v>-12.6</v>
      </c>
      <c r="W61" s="71">
        <v>-23.6</v>
      </c>
      <c r="X61" s="71">
        <v>-22.9</v>
      </c>
      <c r="Y61" s="71">
        <v>-10.8</v>
      </c>
      <c r="Z61" s="8" t="s">
        <v>662</v>
      </c>
      <c r="AB61">
        <v>0.1</v>
      </c>
      <c r="AC61">
        <v>0.1</v>
      </c>
      <c r="AD61">
        <v>4.5999999999999996</v>
      </c>
      <c r="AF61">
        <v>0.2</v>
      </c>
      <c r="AG61">
        <v>0.2</v>
      </c>
      <c r="AH61">
        <v>0.1</v>
      </c>
      <c r="AJ61">
        <v>0.1</v>
      </c>
      <c r="AK61">
        <v>0.1</v>
      </c>
      <c r="AL61">
        <v>0.1</v>
      </c>
      <c r="AM61">
        <v>0</v>
      </c>
      <c r="AN61">
        <v>0.1</v>
      </c>
      <c r="AO61">
        <v>0.3</v>
      </c>
      <c r="AP61" t="s">
        <v>53</v>
      </c>
    </row>
    <row r="62" spans="1:42">
      <c r="A62" s="10" t="s">
        <v>706</v>
      </c>
      <c r="D62" s="22">
        <f t="shared" si="15"/>
        <v>8.9571428571428573</v>
      </c>
      <c r="E62" s="23">
        <f t="shared" si="16"/>
        <v>-2.7428571428571438</v>
      </c>
      <c r="F62" s="23">
        <f t="shared" si="16"/>
        <v>-6.5428571428571427</v>
      </c>
      <c r="G62" s="23">
        <f t="shared" si="16"/>
        <v>0.85714285714285676</v>
      </c>
      <c r="H62" s="23">
        <f t="shared" si="17"/>
        <v>0.35714285714285676</v>
      </c>
      <c r="I62" s="23">
        <f t="shared" si="18"/>
        <v>-4.5428571428571427</v>
      </c>
      <c r="J62" s="23">
        <f t="shared" si="19"/>
        <v>3.6571428571428566</v>
      </c>
      <c r="K62" s="25">
        <f t="shared" si="20"/>
        <v>-8.1571428571428566</v>
      </c>
      <c r="L62" s="71">
        <v>-5.2</v>
      </c>
      <c r="M62" s="71">
        <v>-1.9</v>
      </c>
      <c r="N62" s="71">
        <v>0.8</v>
      </c>
      <c r="P62" s="71">
        <v>-10.9</v>
      </c>
      <c r="Q62" s="71">
        <v>-14.7</v>
      </c>
      <c r="R62" s="71">
        <v>-7.3</v>
      </c>
      <c r="T62" s="71">
        <v>-5.5</v>
      </c>
      <c r="U62" s="71">
        <v>-7.8</v>
      </c>
      <c r="V62" s="71">
        <v>-5.3</v>
      </c>
      <c r="W62" s="71">
        <v>-12.7</v>
      </c>
      <c r="X62" s="71">
        <v>-12.5</v>
      </c>
      <c r="Y62" s="71">
        <v>-4.5</v>
      </c>
      <c r="Z62" s="69">
        <v>-5.3</v>
      </c>
      <c r="AB62">
        <v>0</v>
      </c>
      <c r="AC62">
        <v>0.1</v>
      </c>
      <c r="AD62">
        <v>0.3</v>
      </c>
      <c r="AF62">
        <v>0.2</v>
      </c>
      <c r="AG62">
        <v>0.3</v>
      </c>
      <c r="AH62">
        <v>0.1</v>
      </c>
      <c r="AJ62">
        <v>0.8</v>
      </c>
      <c r="AK62" t="s">
        <v>53</v>
      </c>
      <c r="AL62">
        <v>0</v>
      </c>
      <c r="AM62" t="s">
        <v>53</v>
      </c>
      <c r="AN62">
        <v>0</v>
      </c>
      <c r="AO62">
        <v>0.2</v>
      </c>
      <c r="AP62">
        <v>0.5</v>
      </c>
    </row>
    <row r="63" spans="1:42">
      <c r="A63" s="10" t="s">
        <v>707</v>
      </c>
      <c r="D63" s="22">
        <f t="shared" si="15"/>
        <v>8.3714285714285719</v>
      </c>
      <c r="E63" s="23">
        <f t="shared" si="16"/>
        <v>-5.428571428571427</v>
      </c>
      <c r="F63" s="23">
        <f t="shared" si="16"/>
        <v>-8.2285714285714278</v>
      </c>
      <c r="G63" s="23">
        <f t="shared" si="16"/>
        <v>-0.62857142857142989</v>
      </c>
      <c r="H63" s="23">
        <f t="shared" si="17"/>
        <v>2.2714285714285722</v>
      </c>
      <c r="I63" s="23">
        <f t="shared" si="18"/>
        <v>-4.2285714285714278</v>
      </c>
      <c r="J63" s="23">
        <f t="shared" si="19"/>
        <v>7.8714285714285719</v>
      </c>
      <c r="K63" s="25">
        <f t="shared" si="20"/>
        <v>-16.971428571428572</v>
      </c>
      <c r="L63" s="71">
        <v>-14.4</v>
      </c>
      <c r="M63" s="71">
        <v>-16.2</v>
      </c>
      <c r="N63" s="71">
        <v>-8.6</v>
      </c>
      <c r="P63" s="71">
        <v>-22.4</v>
      </c>
      <c r="Q63" s="71">
        <v>-25.2</v>
      </c>
      <c r="R63" s="71">
        <v>-17.600000000000001</v>
      </c>
      <c r="T63" s="71">
        <v>-8.6999999999999993</v>
      </c>
      <c r="U63" s="71">
        <v>-14.7</v>
      </c>
      <c r="V63" s="71">
        <v>-17.100000000000001</v>
      </c>
      <c r="W63" s="71">
        <v>-21.2</v>
      </c>
      <c r="X63" s="71">
        <v>-20.399999999999999</v>
      </c>
      <c r="Y63" s="71">
        <v>-9.1</v>
      </c>
      <c r="Z63" s="69">
        <v>-15.1</v>
      </c>
      <c r="AB63">
        <v>0.2</v>
      </c>
      <c r="AC63">
        <v>0.8</v>
      </c>
      <c r="AD63">
        <v>0</v>
      </c>
      <c r="AF63">
        <v>0.2</v>
      </c>
      <c r="AG63">
        <v>0.2</v>
      </c>
      <c r="AH63">
        <v>0.2</v>
      </c>
      <c r="AJ63">
        <v>0.1</v>
      </c>
      <c r="AK63">
        <v>0.1</v>
      </c>
      <c r="AL63">
        <v>0.1</v>
      </c>
      <c r="AM63">
        <v>0.1</v>
      </c>
      <c r="AN63">
        <v>0.2</v>
      </c>
      <c r="AO63">
        <v>0.1</v>
      </c>
      <c r="AP63">
        <v>0.4</v>
      </c>
    </row>
    <row r="64" spans="1:42">
      <c r="A64" s="68" t="s">
        <v>425</v>
      </c>
      <c r="D64" s="22"/>
      <c r="E64" s="23"/>
      <c r="F64" s="23"/>
      <c r="G64" s="23"/>
      <c r="H64" s="23"/>
      <c r="I64" s="23"/>
      <c r="J64" s="23"/>
      <c r="K64" s="25"/>
      <c r="Z64" s="8"/>
    </row>
    <row r="65" spans="1:42">
      <c r="A65" s="10" t="s">
        <v>0</v>
      </c>
      <c r="D65" s="22">
        <f t="shared" ref="D65:D91" si="21">N65-$K65</f>
        <v>11.9</v>
      </c>
      <c r="E65" s="23">
        <f t="shared" ref="E65:G91" si="22">P65-$K65</f>
        <v>-1.6999999999999993</v>
      </c>
      <c r="F65" s="23">
        <f t="shared" si="22"/>
        <v>-5.5</v>
      </c>
      <c r="G65" s="23">
        <f t="shared" si="22"/>
        <v>-5.3999999999999986</v>
      </c>
      <c r="H65" s="23">
        <f t="shared" ref="H65:H91" si="23">U65-$K65</f>
        <v>-1</v>
      </c>
      <c r="I65" s="23">
        <f t="shared" ref="I65:I91" si="24">W65-$K65</f>
        <v>-2.5999999999999979</v>
      </c>
      <c r="J65" s="23">
        <f t="shared" ref="J65:J91" si="25">Y65-$K65</f>
        <v>4.3000000000000007</v>
      </c>
      <c r="K65" s="25">
        <f t="shared" ref="K65:K91" si="26">AVERAGE(N65,P65,Q65:R65,U65,W65,Y65)</f>
        <v>-22.3</v>
      </c>
      <c r="L65" s="71">
        <v>-13.6</v>
      </c>
      <c r="M65" s="71">
        <v>-15.3</v>
      </c>
      <c r="N65" s="71">
        <v>-10.4</v>
      </c>
      <c r="P65" s="71">
        <v>-24</v>
      </c>
      <c r="Q65" s="71">
        <v>-27.8</v>
      </c>
      <c r="R65" s="71">
        <v>-27.7</v>
      </c>
      <c r="T65" s="71">
        <v>-12.8</v>
      </c>
      <c r="U65" s="71">
        <v>-23.3</v>
      </c>
      <c r="V65" s="71">
        <v>-23.7</v>
      </c>
      <c r="W65" s="71">
        <v>-24.9</v>
      </c>
      <c r="X65" s="71">
        <v>-23.7</v>
      </c>
      <c r="Y65" s="71">
        <v>-18</v>
      </c>
      <c r="Z65" s="69">
        <v>-23.5</v>
      </c>
      <c r="AB65">
        <v>0.2</v>
      </c>
      <c r="AC65">
        <v>0.6</v>
      </c>
      <c r="AD65">
        <v>0.1</v>
      </c>
      <c r="AF65">
        <v>0.1</v>
      </c>
      <c r="AG65">
        <v>0.1</v>
      </c>
      <c r="AH65">
        <v>0.2</v>
      </c>
      <c r="AJ65">
        <v>0.2</v>
      </c>
      <c r="AK65">
        <v>0.5</v>
      </c>
      <c r="AL65">
        <v>0.1</v>
      </c>
      <c r="AM65">
        <v>0.3</v>
      </c>
      <c r="AN65">
        <v>0.1</v>
      </c>
      <c r="AO65">
        <v>0</v>
      </c>
      <c r="AP65">
        <v>0.3</v>
      </c>
    </row>
    <row r="66" spans="1:42">
      <c r="A66" s="10" t="s">
        <v>1</v>
      </c>
      <c r="D66" s="22">
        <f t="shared" si="21"/>
        <v>9</v>
      </c>
      <c r="E66" s="23">
        <f t="shared" si="22"/>
        <v>-4.2999999999999972</v>
      </c>
      <c r="F66" s="23">
        <f t="shared" si="22"/>
        <v>-7.5</v>
      </c>
      <c r="G66" s="23">
        <f t="shared" si="22"/>
        <v>-0.39999999999999858</v>
      </c>
      <c r="H66" s="23">
        <f t="shared" si="23"/>
        <v>4.6000000000000014</v>
      </c>
      <c r="I66" s="23">
        <f t="shared" si="24"/>
        <v>-6.1000000000000014</v>
      </c>
      <c r="J66" s="23">
        <f t="shared" si="25"/>
        <v>4.6999999999999993</v>
      </c>
      <c r="K66" s="25">
        <f t="shared" si="26"/>
        <v>-28.5</v>
      </c>
      <c r="L66" s="71">
        <v>-22.6</v>
      </c>
      <c r="M66" s="71">
        <v>-23.1</v>
      </c>
      <c r="N66" s="71">
        <v>-19.5</v>
      </c>
      <c r="P66" s="71">
        <v>-32.799999999999997</v>
      </c>
      <c r="Q66" s="71">
        <v>-36</v>
      </c>
      <c r="R66" s="71">
        <v>-28.9</v>
      </c>
      <c r="T66" s="71">
        <v>-16.2</v>
      </c>
      <c r="U66" s="71">
        <v>-23.9</v>
      </c>
      <c r="V66" s="71">
        <v>-26.3</v>
      </c>
      <c r="W66" s="71">
        <v>-34.6</v>
      </c>
      <c r="X66" s="71">
        <v>-35</v>
      </c>
      <c r="Y66" s="71">
        <v>-23.8</v>
      </c>
      <c r="Z66" s="8" t="s">
        <v>662</v>
      </c>
      <c r="AB66">
        <v>0.1</v>
      </c>
      <c r="AC66">
        <v>0.2</v>
      </c>
      <c r="AD66">
        <v>0.6</v>
      </c>
      <c r="AF66">
        <v>0.1</v>
      </c>
      <c r="AG66">
        <v>0</v>
      </c>
      <c r="AH66">
        <v>0</v>
      </c>
      <c r="AJ66">
        <v>0.1</v>
      </c>
      <c r="AK66">
        <v>0.4</v>
      </c>
      <c r="AL66">
        <v>0</v>
      </c>
      <c r="AM66">
        <v>0.1</v>
      </c>
      <c r="AN66">
        <v>0.2</v>
      </c>
      <c r="AO66">
        <v>0.3</v>
      </c>
      <c r="AP66" t="s">
        <v>53</v>
      </c>
    </row>
    <row r="67" spans="1:42">
      <c r="A67" s="10" t="s">
        <v>2</v>
      </c>
      <c r="D67" s="22">
        <f t="shared" si="21"/>
        <v>10.799999999999999</v>
      </c>
      <c r="E67" s="23">
        <f t="shared" si="22"/>
        <v>-3.8000000000000007</v>
      </c>
      <c r="F67" s="23">
        <f t="shared" si="22"/>
        <v>-6.6000000000000014</v>
      </c>
      <c r="G67" s="23">
        <f t="shared" si="22"/>
        <v>-0.60000000000000142</v>
      </c>
      <c r="H67" s="23" t="e">
        <f t="shared" si="23"/>
        <v>#VALUE!</v>
      </c>
      <c r="I67" s="23">
        <f t="shared" si="24"/>
        <v>-3.1000000000000014</v>
      </c>
      <c r="J67" s="23">
        <f t="shared" si="25"/>
        <v>3.2999999999999989</v>
      </c>
      <c r="K67" s="25">
        <f t="shared" si="26"/>
        <v>-16.7</v>
      </c>
      <c r="L67" s="71">
        <v>-11.6</v>
      </c>
      <c r="M67" s="71">
        <v>-7.3</v>
      </c>
      <c r="N67" s="71">
        <v>-5.9</v>
      </c>
      <c r="P67" s="71">
        <v>-20.5</v>
      </c>
      <c r="Q67" s="71">
        <v>-23.3</v>
      </c>
      <c r="R67" s="71">
        <v>-17.3</v>
      </c>
      <c r="T67" s="71">
        <v>-12.9</v>
      </c>
      <c r="U67" s="71" t="s">
        <v>662</v>
      </c>
      <c r="V67" s="71">
        <v>-15.3</v>
      </c>
      <c r="W67" s="71">
        <v>-19.8</v>
      </c>
      <c r="X67" s="71">
        <v>-17.5</v>
      </c>
      <c r="Y67" s="71">
        <v>-13.4</v>
      </c>
      <c r="Z67" s="8" t="s">
        <v>662</v>
      </c>
      <c r="AB67">
        <v>0.1</v>
      </c>
      <c r="AC67">
        <v>0.2</v>
      </c>
      <c r="AD67">
        <v>1</v>
      </c>
      <c r="AF67">
        <v>0.2</v>
      </c>
      <c r="AG67">
        <v>0.3</v>
      </c>
      <c r="AH67">
        <v>0.1</v>
      </c>
      <c r="AJ67">
        <v>1</v>
      </c>
      <c r="AK67" t="s">
        <v>53</v>
      </c>
      <c r="AL67">
        <v>0</v>
      </c>
      <c r="AM67">
        <v>0.1</v>
      </c>
      <c r="AN67">
        <v>0.2</v>
      </c>
      <c r="AO67">
        <v>0.2</v>
      </c>
      <c r="AP67" t="s">
        <v>53</v>
      </c>
    </row>
    <row r="68" spans="1:42">
      <c r="A68" s="10" t="s">
        <v>3</v>
      </c>
      <c r="D68" s="22">
        <f t="shared" si="21"/>
        <v>9.5499999999999989</v>
      </c>
      <c r="E68" s="23">
        <f t="shared" si="22"/>
        <v>-4.5500000000000007</v>
      </c>
      <c r="F68" s="23">
        <f t="shared" si="22"/>
        <v>-6.1500000000000021</v>
      </c>
      <c r="G68" s="23">
        <f t="shared" si="22"/>
        <v>-0.35000000000000142</v>
      </c>
      <c r="H68" s="23" t="e">
        <f t="shared" si="23"/>
        <v>#VALUE!</v>
      </c>
      <c r="I68" s="23">
        <f t="shared" si="24"/>
        <v>-4.3500000000000014</v>
      </c>
      <c r="J68" s="23">
        <f t="shared" si="25"/>
        <v>5.8499999999999979</v>
      </c>
      <c r="K68" s="25">
        <f t="shared" si="26"/>
        <v>-19.649999999999999</v>
      </c>
      <c r="L68" s="71">
        <v>-13.1</v>
      </c>
      <c r="M68" s="71">
        <v>-11.3</v>
      </c>
      <c r="N68" s="71">
        <v>-10.1</v>
      </c>
      <c r="P68" s="71">
        <v>-24.2</v>
      </c>
      <c r="Q68" s="71">
        <v>-25.8</v>
      </c>
      <c r="R68" s="71">
        <v>-20</v>
      </c>
      <c r="T68" s="71">
        <v>-12.2</v>
      </c>
      <c r="U68" s="71" t="s">
        <v>662</v>
      </c>
      <c r="V68" s="71">
        <v>-18.899999999999999</v>
      </c>
      <c r="W68" s="71">
        <v>-24</v>
      </c>
      <c r="X68" s="71">
        <v>-22.1</v>
      </c>
      <c r="Y68" s="71">
        <v>-13.8</v>
      </c>
      <c r="Z68" s="8" t="s">
        <v>662</v>
      </c>
      <c r="AB68">
        <v>0.3</v>
      </c>
      <c r="AC68">
        <v>0.2</v>
      </c>
      <c r="AD68">
        <v>0.1</v>
      </c>
      <c r="AF68">
        <v>0.1</v>
      </c>
      <c r="AG68">
        <v>0</v>
      </c>
      <c r="AH68">
        <v>0.1</v>
      </c>
      <c r="AJ68">
        <v>0.8</v>
      </c>
      <c r="AK68" t="s">
        <v>53</v>
      </c>
      <c r="AL68">
        <v>0.1</v>
      </c>
      <c r="AM68">
        <v>0.2</v>
      </c>
      <c r="AN68">
        <v>0.1</v>
      </c>
      <c r="AO68">
        <v>0.3</v>
      </c>
      <c r="AP68" t="s">
        <v>53</v>
      </c>
    </row>
    <row r="69" spans="1:42">
      <c r="A69" s="10" t="s">
        <v>4</v>
      </c>
      <c r="D69" s="22">
        <f t="shared" si="21"/>
        <v>9.1166666666666671</v>
      </c>
      <c r="E69" s="23">
        <f t="shared" si="22"/>
        <v>-1.9833333333333325</v>
      </c>
      <c r="F69" s="23">
        <f t="shared" si="22"/>
        <v>-5.4833333333333325</v>
      </c>
      <c r="G69" s="23">
        <f t="shared" si="22"/>
        <v>1.6166666666666689</v>
      </c>
      <c r="H69" s="23" t="e">
        <f t="shared" si="23"/>
        <v>#VALUE!</v>
      </c>
      <c r="I69" s="23">
        <f t="shared" si="24"/>
        <v>-6.2833333333333332</v>
      </c>
      <c r="J69" s="23">
        <f t="shared" si="25"/>
        <v>3.0166666666666675</v>
      </c>
      <c r="K69" s="25">
        <f t="shared" si="26"/>
        <v>-11.816666666666668</v>
      </c>
      <c r="L69" s="71">
        <v>-9.6999999999999993</v>
      </c>
      <c r="M69" s="71">
        <v>-11.2</v>
      </c>
      <c r="N69" s="71">
        <v>-2.7</v>
      </c>
      <c r="P69" s="71">
        <v>-13.8</v>
      </c>
      <c r="Q69" s="71">
        <v>-17.3</v>
      </c>
      <c r="R69" s="71">
        <v>-10.199999999999999</v>
      </c>
      <c r="T69" s="71">
        <v>-11.1</v>
      </c>
      <c r="U69" s="71" t="s">
        <v>662</v>
      </c>
      <c r="V69" s="71">
        <v>-11.4</v>
      </c>
      <c r="W69" s="71">
        <v>-18.100000000000001</v>
      </c>
      <c r="X69" s="71">
        <v>-15.7</v>
      </c>
      <c r="Y69" s="71">
        <v>-8.8000000000000007</v>
      </c>
      <c r="Z69" s="8" t="s">
        <v>662</v>
      </c>
      <c r="AB69">
        <v>0.1</v>
      </c>
      <c r="AC69">
        <v>0.2</v>
      </c>
      <c r="AD69">
        <v>0.8</v>
      </c>
      <c r="AF69">
        <v>0.1</v>
      </c>
      <c r="AG69">
        <v>0.2</v>
      </c>
      <c r="AH69">
        <v>0.1</v>
      </c>
      <c r="AJ69">
        <v>0.4</v>
      </c>
      <c r="AK69" t="s">
        <v>53</v>
      </c>
      <c r="AL69">
        <v>0.1</v>
      </c>
      <c r="AM69">
        <v>0.3</v>
      </c>
      <c r="AN69">
        <v>0.1</v>
      </c>
      <c r="AO69">
        <v>0.5</v>
      </c>
      <c r="AP69" t="s">
        <v>53</v>
      </c>
    </row>
    <row r="70" spans="1:42">
      <c r="A70" s="10" t="s">
        <v>5</v>
      </c>
      <c r="D70" s="22">
        <f t="shared" si="21"/>
        <v>11.283333333333331</v>
      </c>
      <c r="E70" s="23">
        <f t="shared" si="22"/>
        <v>-3.5166666666666693</v>
      </c>
      <c r="F70" s="23">
        <f t="shared" si="22"/>
        <v>-5.4166666666666679</v>
      </c>
      <c r="G70" s="23">
        <f t="shared" si="22"/>
        <v>1.7833333333333314</v>
      </c>
      <c r="H70" s="23" t="e">
        <f t="shared" si="23"/>
        <v>#VALUE!</v>
      </c>
      <c r="I70" s="23">
        <f t="shared" si="24"/>
        <v>-6.31666666666667</v>
      </c>
      <c r="J70" s="23">
        <f t="shared" si="25"/>
        <v>2.1833333333333318</v>
      </c>
      <c r="K70" s="25">
        <f t="shared" si="26"/>
        <v>-13.283333333333331</v>
      </c>
      <c r="L70" s="71">
        <v>-7.4</v>
      </c>
      <c r="M70" s="71">
        <v>-12</v>
      </c>
      <c r="N70" s="71">
        <v>-2</v>
      </c>
      <c r="P70" s="71">
        <v>-16.8</v>
      </c>
      <c r="Q70" s="71">
        <v>-18.7</v>
      </c>
      <c r="R70" s="71">
        <v>-11.5</v>
      </c>
      <c r="T70" s="71">
        <v>-9.1</v>
      </c>
      <c r="U70" s="71" t="s">
        <v>662</v>
      </c>
      <c r="V70" s="71">
        <v>-7.5</v>
      </c>
      <c r="W70" s="71">
        <v>-19.600000000000001</v>
      </c>
      <c r="X70" s="71">
        <v>-16</v>
      </c>
      <c r="Y70" s="71">
        <v>-11.1</v>
      </c>
      <c r="Z70" s="8" t="s">
        <v>662</v>
      </c>
      <c r="AB70">
        <v>0.2</v>
      </c>
      <c r="AC70">
        <v>0.4</v>
      </c>
      <c r="AD70">
        <v>0.9</v>
      </c>
      <c r="AF70">
        <v>0.2</v>
      </c>
      <c r="AG70">
        <v>0</v>
      </c>
      <c r="AH70">
        <v>0.1</v>
      </c>
      <c r="AJ70">
        <v>0.3</v>
      </c>
      <c r="AK70" t="s">
        <v>53</v>
      </c>
      <c r="AL70">
        <v>0</v>
      </c>
      <c r="AM70">
        <v>0.2</v>
      </c>
      <c r="AN70">
        <v>0.1</v>
      </c>
      <c r="AO70">
        <v>0.2</v>
      </c>
      <c r="AP70" t="s">
        <v>53</v>
      </c>
    </row>
    <row r="71" spans="1:42">
      <c r="A71" s="10" t="s">
        <v>6</v>
      </c>
      <c r="D71" s="22">
        <f t="shared" si="21"/>
        <v>9.6714285714285708</v>
      </c>
      <c r="E71" s="23">
        <f t="shared" si="22"/>
        <v>-3.0285714285714285</v>
      </c>
      <c r="F71" s="23">
        <f t="shared" si="22"/>
        <v>-5.4285714285714306</v>
      </c>
      <c r="G71" s="23">
        <f t="shared" si="22"/>
        <v>0.17142857142857082</v>
      </c>
      <c r="H71" s="23">
        <f t="shared" si="23"/>
        <v>1.6714285714285708</v>
      </c>
      <c r="I71" s="23">
        <f t="shared" si="24"/>
        <v>-3.9285714285714306</v>
      </c>
      <c r="J71" s="23">
        <f t="shared" si="25"/>
        <v>0.87142857142857011</v>
      </c>
      <c r="K71" s="25">
        <f t="shared" si="26"/>
        <v>-16.671428571428571</v>
      </c>
      <c r="L71" s="71">
        <v>-10.3</v>
      </c>
      <c r="M71" s="71">
        <v>-12.3</v>
      </c>
      <c r="N71" s="71">
        <v>-7</v>
      </c>
      <c r="P71" s="71">
        <v>-19.7</v>
      </c>
      <c r="Q71" s="71">
        <v>-22.1</v>
      </c>
      <c r="R71" s="71">
        <v>-16.5</v>
      </c>
      <c r="T71" s="71">
        <v>-16.2</v>
      </c>
      <c r="U71" s="71">
        <v>-15</v>
      </c>
      <c r="V71" s="71">
        <v>-12.2</v>
      </c>
      <c r="W71" s="71">
        <v>-20.6</v>
      </c>
      <c r="X71" s="71">
        <v>-19.399999999999999</v>
      </c>
      <c r="Y71" s="71">
        <v>-15.8</v>
      </c>
      <c r="Z71" s="8" t="s">
        <v>662</v>
      </c>
      <c r="AB71">
        <v>0.1</v>
      </c>
      <c r="AC71">
        <v>0.1</v>
      </c>
      <c r="AD71">
        <v>1.6</v>
      </c>
      <c r="AF71">
        <v>0</v>
      </c>
      <c r="AG71">
        <v>0.5</v>
      </c>
      <c r="AH71">
        <v>0</v>
      </c>
      <c r="AJ71">
        <v>1</v>
      </c>
      <c r="AK71">
        <v>0.2</v>
      </c>
      <c r="AL71">
        <v>0</v>
      </c>
      <c r="AM71">
        <v>0.1</v>
      </c>
      <c r="AN71">
        <v>0.1</v>
      </c>
      <c r="AO71">
        <v>0.2</v>
      </c>
      <c r="AP71" t="s">
        <v>53</v>
      </c>
    </row>
    <row r="72" spans="1:42">
      <c r="A72" s="10" t="s">
        <v>7</v>
      </c>
      <c r="D72" s="22">
        <f t="shared" si="21"/>
        <v>8.25</v>
      </c>
      <c r="E72" s="23">
        <f t="shared" si="22"/>
        <v>-3.8499999999999979</v>
      </c>
      <c r="F72" s="23">
        <f t="shared" si="22"/>
        <v>-6.4499999999999993</v>
      </c>
      <c r="G72" s="23">
        <f t="shared" si="22"/>
        <v>2.9499999999999993</v>
      </c>
      <c r="H72" s="23" t="e">
        <f t="shared" si="23"/>
        <v>#VALUE!</v>
      </c>
      <c r="I72" s="23">
        <f t="shared" si="24"/>
        <v>-4.75</v>
      </c>
      <c r="J72" s="23">
        <f t="shared" si="25"/>
        <v>3.8500000000000014</v>
      </c>
      <c r="K72" s="25">
        <f t="shared" si="26"/>
        <v>-19.05</v>
      </c>
      <c r="L72" s="71">
        <v>-16</v>
      </c>
      <c r="M72" s="71">
        <v>-12.2</v>
      </c>
      <c r="N72" s="71">
        <v>-10.8</v>
      </c>
      <c r="P72" s="71">
        <v>-22.9</v>
      </c>
      <c r="Q72" s="71">
        <v>-25.5</v>
      </c>
      <c r="R72" s="71">
        <v>-16.100000000000001</v>
      </c>
      <c r="T72" s="71">
        <v>-17.7</v>
      </c>
      <c r="U72" s="71" t="s">
        <v>662</v>
      </c>
      <c r="V72" s="71">
        <v>-18.899999999999999</v>
      </c>
      <c r="W72" s="71">
        <v>-23.8</v>
      </c>
      <c r="X72" s="71">
        <v>-21.8</v>
      </c>
      <c r="Y72" s="71">
        <v>-15.2</v>
      </c>
      <c r="Z72" s="8" t="s">
        <v>662</v>
      </c>
      <c r="AB72">
        <v>0.1</v>
      </c>
      <c r="AC72">
        <v>0.1</v>
      </c>
      <c r="AD72">
        <v>0.3</v>
      </c>
      <c r="AF72">
        <v>0.1</v>
      </c>
      <c r="AG72">
        <v>0.4</v>
      </c>
      <c r="AH72">
        <v>0.1</v>
      </c>
      <c r="AJ72">
        <v>0.1</v>
      </c>
      <c r="AK72" t="s">
        <v>53</v>
      </c>
      <c r="AL72">
        <v>0</v>
      </c>
      <c r="AM72">
        <v>0.1</v>
      </c>
      <c r="AN72">
        <v>0.1</v>
      </c>
      <c r="AO72">
        <v>0.2</v>
      </c>
      <c r="AP72" t="s">
        <v>53</v>
      </c>
    </row>
    <row r="73" spans="1:42">
      <c r="A73" s="10" t="s">
        <v>8</v>
      </c>
      <c r="D73" s="22">
        <f t="shared" si="21"/>
        <v>7.1857142857142868</v>
      </c>
      <c r="E73" s="23">
        <f t="shared" si="22"/>
        <v>-3.7142857142857135</v>
      </c>
      <c r="F73" s="23">
        <f t="shared" si="22"/>
        <v>-7.5142857142857142</v>
      </c>
      <c r="G73" s="23">
        <f t="shared" si="22"/>
        <v>1.3857142857142861</v>
      </c>
      <c r="H73" s="23">
        <f t="shared" si="23"/>
        <v>3.5857142857142872</v>
      </c>
      <c r="I73" s="23">
        <f t="shared" si="24"/>
        <v>-4.2142857142857135</v>
      </c>
      <c r="J73" s="23">
        <f t="shared" si="25"/>
        <v>3.2857142857142865</v>
      </c>
      <c r="K73" s="25">
        <f t="shared" si="26"/>
        <v>-11.785714285714286</v>
      </c>
      <c r="L73" s="71">
        <v>-1.3</v>
      </c>
      <c r="M73" s="71">
        <v>5.5</v>
      </c>
      <c r="N73" s="71">
        <v>-4.5999999999999996</v>
      </c>
      <c r="P73" s="71">
        <v>-15.5</v>
      </c>
      <c r="Q73" s="71">
        <v>-19.3</v>
      </c>
      <c r="R73" s="71">
        <v>-10.4</v>
      </c>
      <c r="T73" s="71">
        <v>-6.6</v>
      </c>
      <c r="U73" s="71">
        <v>-8.1999999999999993</v>
      </c>
      <c r="V73" s="71">
        <v>-7.4</v>
      </c>
      <c r="W73" s="71">
        <v>-16</v>
      </c>
      <c r="X73" s="71">
        <v>-14.4</v>
      </c>
      <c r="Y73" s="71">
        <v>-8.5</v>
      </c>
      <c r="Z73" s="8" t="s">
        <v>662</v>
      </c>
      <c r="AB73">
        <v>0.1</v>
      </c>
      <c r="AC73">
        <v>0.2</v>
      </c>
      <c r="AD73">
        <v>0.5</v>
      </c>
      <c r="AF73">
        <v>0.1</v>
      </c>
      <c r="AG73">
        <v>0.1</v>
      </c>
      <c r="AH73">
        <v>0.1</v>
      </c>
      <c r="AJ73">
        <v>1</v>
      </c>
      <c r="AK73">
        <v>0.4</v>
      </c>
      <c r="AL73">
        <v>0.1</v>
      </c>
      <c r="AM73">
        <v>0.4</v>
      </c>
      <c r="AN73">
        <v>0.2</v>
      </c>
      <c r="AO73">
        <v>0.2</v>
      </c>
      <c r="AP73" t="s">
        <v>53</v>
      </c>
    </row>
    <row r="74" spans="1:42">
      <c r="A74" s="10" t="s">
        <v>9</v>
      </c>
      <c r="D74" s="22">
        <f t="shared" si="21"/>
        <v>10.371428571428572</v>
      </c>
      <c r="E74" s="23">
        <f t="shared" si="22"/>
        <v>-5.428571428571427</v>
      </c>
      <c r="F74" s="23">
        <f t="shared" si="22"/>
        <v>-7.7285714285714278</v>
      </c>
      <c r="G74" s="23">
        <f t="shared" si="22"/>
        <v>1.1714285714285708</v>
      </c>
      <c r="H74" s="23">
        <f t="shared" si="23"/>
        <v>1.571428571428573</v>
      </c>
      <c r="I74" s="23">
        <f t="shared" si="24"/>
        <v>-3.7285714285714278</v>
      </c>
      <c r="J74" s="23">
        <f t="shared" si="25"/>
        <v>3.7714285714285722</v>
      </c>
      <c r="K74" s="25">
        <f t="shared" si="26"/>
        <v>-19.471428571428572</v>
      </c>
      <c r="L74" s="71">
        <v>-16.3</v>
      </c>
      <c r="M74" s="71">
        <v>-13.5</v>
      </c>
      <c r="N74" s="71">
        <v>-9.1</v>
      </c>
      <c r="P74" s="71">
        <v>-24.9</v>
      </c>
      <c r="Q74" s="71">
        <v>-27.2</v>
      </c>
      <c r="R74" s="71">
        <v>-18.3</v>
      </c>
      <c r="T74" s="71">
        <v>-15.6</v>
      </c>
      <c r="U74" s="71">
        <v>-17.899999999999999</v>
      </c>
      <c r="V74" s="71">
        <v>-15.9</v>
      </c>
      <c r="W74" s="71">
        <v>-23.2</v>
      </c>
      <c r="X74" s="71">
        <v>-22.3</v>
      </c>
      <c r="Y74" s="71">
        <v>-15.7</v>
      </c>
      <c r="Z74" s="69">
        <v>-17.8</v>
      </c>
      <c r="AB74">
        <v>0</v>
      </c>
      <c r="AC74">
        <v>0</v>
      </c>
      <c r="AD74">
        <v>0.1</v>
      </c>
      <c r="AF74">
        <v>0</v>
      </c>
      <c r="AG74">
        <v>0</v>
      </c>
      <c r="AH74">
        <v>0.6</v>
      </c>
      <c r="AJ74">
        <v>0.1</v>
      </c>
      <c r="AK74">
        <v>0.1</v>
      </c>
      <c r="AL74">
        <v>0.1</v>
      </c>
      <c r="AM74">
        <v>0</v>
      </c>
      <c r="AN74">
        <v>0</v>
      </c>
      <c r="AO74">
        <v>0.1</v>
      </c>
      <c r="AP74">
        <v>0.3</v>
      </c>
    </row>
    <row r="75" spans="1:42">
      <c r="A75" s="10" t="s">
        <v>10</v>
      </c>
      <c r="D75" s="22">
        <f t="shared" si="21"/>
        <v>10.033333333333337</v>
      </c>
      <c r="E75" s="23">
        <f t="shared" si="22"/>
        <v>-2.466666666666665</v>
      </c>
      <c r="F75" s="23">
        <f t="shared" si="22"/>
        <v>-5.1666666666666643</v>
      </c>
      <c r="G75" s="23">
        <f t="shared" si="22"/>
        <v>-0.56666666666666288</v>
      </c>
      <c r="H75" s="23" t="e">
        <f t="shared" si="23"/>
        <v>#VALUE!</v>
      </c>
      <c r="I75" s="23">
        <f t="shared" si="24"/>
        <v>-5.966666666666665</v>
      </c>
      <c r="J75" s="23">
        <f t="shared" si="25"/>
        <v>4.1333333333333364</v>
      </c>
      <c r="K75" s="25">
        <f t="shared" si="26"/>
        <v>-18.633333333333336</v>
      </c>
      <c r="L75" s="71">
        <v>-13.1</v>
      </c>
      <c r="M75" s="71">
        <v>-19</v>
      </c>
      <c r="N75" s="71">
        <v>-8.6</v>
      </c>
      <c r="P75" s="71">
        <v>-21.1</v>
      </c>
      <c r="Q75" s="71">
        <v>-23.8</v>
      </c>
      <c r="R75" s="71">
        <v>-19.2</v>
      </c>
      <c r="T75" s="71">
        <v>-13.1</v>
      </c>
      <c r="U75" s="71" t="s">
        <v>662</v>
      </c>
      <c r="V75" s="71">
        <v>-19.7</v>
      </c>
      <c r="W75" s="71">
        <v>-24.6</v>
      </c>
      <c r="X75" s="71">
        <v>-22.6</v>
      </c>
      <c r="Y75" s="71">
        <v>-14.5</v>
      </c>
      <c r="Z75" s="8" t="s">
        <v>662</v>
      </c>
      <c r="AB75">
        <v>0.1</v>
      </c>
      <c r="AC75">
        <v>0.1</v>
      </c>
      <c r="AD75">
        <v>0.6</v>
      </c>
      <c r="AF75">
        <v>0.3</v>
      </c>
      <c r="AG75">
        <v>0.1</v>
      </c>
      <c r="AH75">
        <v>0.2</v>
      </c>
      <c r="AJ75">
        <v>1</v>
      </c>
      <c r="AK75" t="s">
        <v>53</v>
      </c>
      <c r="AL75">
        <v>0.1</v>
      </c>
      <c r="AM75">
        <v>0</v>
      </c>
      <c r="AN75">
        <v>0.1</v>
      </c>
      <c r="AO75">
        <v>0.1</v>
      </c>
      <c r="AP75" t="s">
        <v>53</v>
      </c>
    </row>
    <row r="76" spans="1:42">
      <c r="A76" s="10" t="s">
        <v>11</v>
      </c>
      <c r="D76" s="22">
        <f t="shared" si="21"/>
        <v>11.914285714285713</v>
      </c>
      <c r="E76" s="23">
        <f t="shared" si="22"/>
        <v>-5.9857142857142875</v>
      </c>
      <c r="F76" s="23">
        <f t="shared" si="22"/>
        <v>-10.585714285714285</v>
      </c>
      <c r="G76" s="23">
        <f t="shared" si="22"/>
        <v>2.5142857142857125</v>
      </c>
      <c r="H76" s="23">
        <f t="shared" si="23"/>
        <v>0.91428571428571459</v>
      </c>
      <c r="I76" s="23">
        <f t="shared" si="24"/>
        <v>-4.1857142857142868</v>
      </c>
      <c r="J76" s="23">
        <f t="shared" si="25"/>
        <v>5.4142857142857128</v>
      </c>
      <c r="K76" s="25">
        <f t="shared" si="26"/>
        <v>-20.814285714285713</v>
      </c>
      <c r="L76" s="71">
        <v>-16.399999999999999</v>
      </c>
      <c r="M76" s="71">
        <v>-19.600000000000001</v>
      </c>
      <c r="N76" s="71">
        <v>-8.9</v>
      </c>
      <c r="P76" s="71">
        <v>-26.8</v>
      </c>
      <c r="Q76" s="71">
        <v>-31.4</v>
      </c>
      <c r="R76" s="71">
        <v>-18.3</v>
      </c>
      <c r="T76" s="71">
        <v>-13.3</v>
      </c>
      <c r="U76" s="71">
        <v>-19.899999999999999</v>
      </c>
      <c r="V76" s="71">
        <v>-16.7</v>
      </c>
      <c r="W76" s="71">
        <v>-25</v>
      </c>
      <c r="X76" s="71">
        <v>-22.7</v>
      </c>
      <c r="Y76" s="71">
        <v>-15.4</v>
      </c>
      <c r="Z76" s="8" t="s">
        <v>662</v>
      </c>
      <c r="AB76">
        <v>0.1</v>
      </c>
      <c r="AC76">
        <v>0.1</v>
      </c>
      <c r="AD76">
        <v>0.2</v>
      </c>
      <c r="AF76">
        <v>0.1</v>
      </c>
      <c r="AG76">
        <v>0.1</v>
      </c>
      <c r="AH76">
        <v>0.1</v>
      </c>
      <c r="AJ76">
        <v>0.2</v>
      </c>
      <c r="AK76">
        <v>0.2</v>
      </c>
      <c r="AL76">
        <v>0.1</v>
      </c>
      <c r="AM76">
        <v>0</v>
      </c>
      <c r="AN76">
        <v>0.1</v>
      </c>
      <c r="AO76">
        <v>0.1</v>
      </c>
      <c r="AP76" t="s">
        <v>53</v>
      </c>
    </row>
    <row r="77" spans="1:42">
      <c r="A77" s="10" t="s">
        <v>12</v>
      </c>
      <c r="D77" s="22">
        <f t="shared" si="21"/>
        <v>8.783333333333335</v>
      </c>
      <c r="E77" s="23">
        <f t="shared" si="22"/>
        <v>-3.2166666666666668</v>
      </c>
      <c r="F77" s="23">
        <f t="shared" si="22"/>
        <v>-4.9166666666666661</v>
      </c>
      <c r="G77" s="23">
        <f t="shared" si="22"/>
        <v>1.7833333333333332</v>
      </c>
      <c r="H77" s="23" t="e">
        <f t="shared" si="23"/>
        <v>#VALUE!</v>
      </c>
      <c r="I77" s="23">
        <f t="shared" si="24"/>
        <v>-6.0166666666666675</v>
      </c>
      <c r="J77" s="23">
        <f t="shared" si="25"/>
        <v>3.5833333333333339</v>
      </c>
      <c r="K77" s="25">
        <f t="shared" si="26"/>
        <v>-15.583333333333334</v>
      </c>
      <c r="L77" s="71">
        <v>-11.2</v>
      </c>
      <c r="M77" s="71">
        <v>-11.8</v>
      </c>
      <c r="N77" s="71">
        <v>-6.8</v>
      </c>
      <c r="P77" s="71">
        <v>-18.8</v>
      </c>
      <c r="Q77" s="71">
        <v>-20.5</v>
      </c>
      <c r="R77" s="71">
        <v>-13.8</v>
      </c>
      <c r="T77" s="71">
        <v>-13.7</v>
      </c>
      <c r="U77" s="71" t="s">
        <v>662</v>
      </c>
      <c r="V77" s="71">
        <v>-15.9</v>
      </c>
      <c r="W77" s="71">
        <v>-21.6</v>
      </c>
      <c r="X77" s="71">
        <v>-19.600000000000001</v>
      </c>
      <c r="Y77" s="71">
        <v>-12</v>
      </c>
      <c r="Z77" s="8" t="s">
        <v>662</v>
      </c>
      <c r="AB77">
        <v>0</v>
      </c>
      <c r="AC77">
        <v>0.1</v>
      </c>
      <c r="AD77">
        <v>0.3</v>
      </c>
      <c r="AF77">
        <v>0</v>
      </c>
      <c r="AG77">
        <v>0.1</v>
      </c>
      <c r="AH77">
        <v>0.1</v>
      </c>
      <c r="AJ77">
        <v>0.9</v>
      </c>
      <c r="AK77" t="s">
        <v>53</v>
      </c>
      <c r="AL77">
        <v>0</v>
      </c>
      <c r="AM77">
        <v>0.1</v>
      </c>
      <c r="AN77">
        <v>0.1</v>
      </c>
      <c r="AO77">
        <v>0.4</v>
      </c>
      <c r="AP77" t="s">
        <v>53</v>
      </c>
    </row>
    <row r="78" spans="1:42">
      <c r="A78" s="10" t="s">
        <v>13</v>
      </c>
      <c r="D78" s="22">
        <f t="shared" si="21"/>
        <v>9.7285714285714278</v>
      </c>
      <c r="E78" s="23">
        <f t="shared" si="22"/>
        <v>-2.7714285714285722</v>
      </c>
      <c r="F78" s="23">
        <f t="shared" si="22"/>
        <v>-7.2714285714285722</v>
      </c>
      <c r="G78" s="23">
        <f t="shared" si="22"/>
        <v>0.62857142857142634</v>
      </c>
      <c r="H78" s="23">
        <f t="shared" si="23"/>
        <v>-0.47142857142857153</v>
      </c>
      <c r="I78" s="23">
        <f t="shared" si="24"/>
        <v>-3.2714285714285722</v>
      </c>
      <c r="J78" s="23">
        <f t="shared" si="25"/>
        <v>3.428571428571427</v>
      </c>
      <c r="K78" s="25">
        <f t="shared" si="26"/>
        <v>-16.428571428571427</v>
      </c>
      <c r="L78" s="71">
        <v>-12.1</v>
      </c>
      <c r="M78" s="71">
        <v>-7.1</v>
      </c>
      <c r="N78" s="71">
        <v>-6.7</v>
      </c>
      <c r="P78" s="71">
        <v>-19.2</v>
      </c>
      <c r="Q78" s="71">
        <v>-23.7</v>
      </c>
      <c r="R78" s="71">
        <v>-15.8</v>
      </c>
      <c r="T78" s="71">
        <v>-13</v>
      </c>
      <c r="U78" s="71">
        <v>-16.899999999999999</v>
      </c>
      <c r="V78" s="71">
        <v>-15.6</v>
      </c>
      <c r="W78" s="71">
        <v>-19.7</v>
      </c>
      <c r="X78" s="71">
        <v>-16.8</v>
      </c>
      <c r="Y78" s="71">
        <v>-13</v>
      </c>
      <c r="Z78" s="8" t="s">
        <v>662</v>
      </c>
      <c r="AB78">
        <v>0.5</v>
      </c>
      <c r="AC78">
        <v>0.6</v>
      </c>
      <c r="AD78">
        <v>0.5</v>
      </c>
      <c r="AF78">
        <v>0.5</v>
      </c>
      <c r="AG78">
        <v>0.3</v>
      </c>
      <c r="AH78">
        <v>1.3</v>
      </c>
      <c r="AJ78">
        <v>0.7</v>
      </c>
      <c r="AK78">
        <v>0.3</v>
      </c>
      <c r="AL78">
        <v>0.1</v>
      </c>
      <c r="AM78">
        <v>0.1</v>
      </c>
      <c r="AN78">
        <v>0.2</v>
      </c>
      <c r="AO78">
        <v>0.3</v>
      </c>
      <c r="AP78" t="s">
        <v>53</v>
      </c>
    </row>
    <row r="79" spans="1:42">
      <c r="A79" s="10" t="s">
        <v>14</v>
      </c>
      <c r="D79" s="22">
        <f t="shared" si="21"/>
        <v>13.585714285714289</v>
      </c>
      <c r="E79" s="23">
        <f t="shared" si="22"/>
        <v>-4.8142857142857132</v>
      </c>
      <c r="F79" s="23">
        <f t="shared" si="22"/>
        <v>-7.5142857142857125</v>
      </c>
      <c r="G79" s="23">
        <f t="shared" si="22"/>
        <v>0.48571428571428754</v>
      </c>
      <c r="H79" s="23">
        <f t="shared" si="23"/>
        <v>0.28571428571428825</v>
      </c>
      <c r="I79" s="23">
        <f t="shared" si="24"/>
        <v>-5.6142857142857103</v>
      </c>
      <c r="J79" s="23">
        <f t="shared" si="25"/>
        <v>3.585714285714289</v>
      </c>
      <c r="K79" s="25">
        <f t="shared" si="26"/>
        <v>-15.785714285714288</v>
      </c>
      <c r="L79" s="71">
        <v>-12.7</v>
      </c>
      <c r="M79" s="71">
        <v>-7.9</v>
      </c>
      <c r="N79" s="71">
        <v>-2.2000000000000002</v>
      </c>
      <c r="P79" s="71">
        <v>-20.6</v>
      </c>
      <c r="Q79" s="71">
        <v>-23.3</v>
      </c>
      <c r="R79" s="71">
        <v>-15.3</v>
      </c>
      <c r="T79" s="71">
        <v>-12.3</v>
      </c>
      <c r="U79" s="71">
        <v>-15.5</v>
      </c>
      <c r="V79" s="71">
        <v>-14.3</v>
      </c>
      <c r="W79" s="71">
        <v>-21.4</v>
      </c>
      <c r="X79" s="71">
        <v>-19.399999999999999</v>
      </c>
      <c r="Y79" s="71">
        <v>-12.2</v>
      </c>
      <c r="Z79" s="8" t="s">
        <v>662</v>
      </c>
      <c r="AB79">
        <v>0.1</v>
      </c>
      <c r="AC79">
        <v>0.1</v>
      </c>
      <c r="AD79">
        <v>0.8</v>
      </c>
      <c r="AF79">
        <v>0.1</v>
      </c>
      <c r="AG79">
        <v>0.1</v>
      </c>
      <c r="AH79">
        <v>0.5</v>
      </c>
      <c r="AJ79">
        <v>0.9</v>
      </c>
      <c r="AK79">
        <v>0.4</v>
      </c>
      <c r="AL79">
        <v>0.1</v>
      </c>
      <c r="AM79">
        <v>0</v>
      </c>
      <c r="AN79">
        <v>0.1</v>
      </c>
      <c r="AO79">
        <v>0</v>
      </c>
      <c r="AP79" t="s">
        <v>53</v>
      </c>
    </row>
    <row r="80" spans="1:42">
      <c r="A80" s="10" t="s">
        <v>15</v>
      </c>
      <c r="D80" s="22">
        <f t="shared" si="21"/>
        <v>3.2833333333333332</v>
      </c>
      <c r="E80" s="23">
        <f t="shared" si="22"/>
        <v>-1.6166666666666671</v>
      </c>
      <c r="F80" s="23">
        <f t="shared" si="22"/>
        <v>-4.3166666666666664</v>
      </c>
      <c r="G80" s="23">
        <f t="shared" si="22"/>
        <v>0.9833333333333325</v>
      </c>
      <c r="H80" s="23" t="e">
        <f t="shared" si="23"/>
        <v>#VALUE!</v>
      </c>
      <c r="I80" s="23">
        <f t="shared" si="24"/>
        <v>-4.5166666666666675</v>
      </c>
      <c r="J80" s="23">
        <f t="shared" si="25"/>
        <v>6.1833333333333327</v>
      </c>
      <c r="K80" s="25">
        <f t="shared" si="26"/>
        <v>-11.383333333333333</v>
      </c>
      <c r="L80" s="71">
        <v>-4.0999999999999996</v>
      </c>
      <c r="M80" s="71">
        <v>0.2</v>
      </c>
      <c r="N80" s="71">
        <v>-8.1</v>
      </c>
      <c r="P80" s="71">
        <v>-13</v>
      </c>
      <c r="Q80" s="71">
        <v>-15.7</v>
      </c>
      <c r="R80" s="71">
        <v>-10.4</v>
      </c>
      <c r="T80" s="71">
        <v>-5.7</v>
      </c>
      <c r="U80" s="71" t="s">
        <v>662</v>
      </c>
      <c r="V80" s="71">
        <v>-10</v>
      </c>
      <c r="W80" s="71">
        <v>-15.9</v>
      </c>
      <c r="X80" s="71">
        <v>-14.2</v>
      </c>
      <c r="Y80" s="71">
        <v>-5.2</v>
      </c>
      <c r="Z80" s="8" t="s">
        <v>662</v>
      </c>
      <c r="AB80">
        <v>0</v>
      </c>
      <c r="AC80">
        <v>0.1</v>
      </c>
      <c r="AD80">
        <v>0.9</v>
      </c>
      <c r="AF80">
        <v>0.1</v>
      </c>
      <c r="AG80">
        <v>0.1</v>
      </c>
      <c r="AH80">
        <v>0.1</v>
      </c>
      <c r="AJ80">
        <v>0</v>
      </c>
      <c r="AK80" t="s">
        <v>53</v>
      </c>
      <c r="AL80">
        <v>0.1</v>
      </c>
      <c r="AM80">
        <v>0.1</v>
      </c>
      <c r="AN80">
        <v>0</v>
      </c>
      <c r="AO80">
        <v>0.1</v>
      </c>
      <c r="AP80" t="s">
        <v>53</v>
      </c>
    </row>
    <row r="81" spans="1:42">
      <c r="A81" s="10" t="s">
        <v>16</v>
      </c>
      <c r="D81" s="22">
        <f t="shared" si="21"/>
        <v>7.6333333333333337</v>
      </c>
      <c r="E81" s="23">
        <f t="shared" si="22"/>
        <v>-3.4666666666666668</v>
      </c>
      <c r="F81" s="23">
        <f t="shared" si="22"/>
        <v>-4.8666666666666654</v>
      </c>
      <c r="G81" s="23">
        <f t="shared" si="22"/>
        <v>0.43333333333333357</v>
      </c>
      <c r="H81" s="23" t="e">
        <f t="shared" si="23"/>
        <v>#VALUE!</v>
      </c>
      <c r="I81" s="23">
        <f t="shared" si="24"/>
        <v>-3.8666666666666654</v>
      </c>
      <c r="J81" s="23">
        <f t="shared" si="25"/>
        <v>4.1333333333333337</v>
      </c>
      <c r="K81" s="25">
        <f t="shared" si="26"/>
        <v>-11.833333333333334</v>
      </c>
      <c r="L81" s="71">
        <v>-5.5</v>
      </c>
      <c r="M81" s="71">
        <v>-6.6</v>
      </c>
      <c r="N81" s="71">
        <v>-4.2</v>
      </c>
      <c r="P81" s="71">
        <v>-15.3</v>
      </c>
      <c r="Q81" s="71">
        <v>-16.7</v>
      </c>
      <c r="R81" s="71">
        <v>-11.4</v>
      </c>
      <c r="T81" s="71">
        <v>-7.5</v>
      </c>
      <c r="U81" s="71" t="s">
        <v>662</v>
      </c>
      <c r="V81" s="71">
        <v>-10.8</v>
      </c>
      <c r="W81" s="71">
        <v>-15.7</v>
      </c>
      <c r="X81" s="71">
        <v>-12.5</v>
      </c>
      <c r="Y81" s="71">
        <v>-7.7</v>
      </c>
      <c r="Z81" s="8" t="s">
        <v>662</v>
      </c>
      <c r="AB81">
        <v>0.1</v>
      </c>
      <c r="AC81">
        <v>0.1</v>
      </c>
      <c r="AD81">
        <v>0.3</v>
      </c>
      <c r="AF81">
        <v>0</v>
      </c>
      <c r="AG81">
        <v>0.1</v>
      </c>
      <c r="AH81">
        <v>0</v>
      </c>
      <c r="AJ81">
        <v>0.1</v>
      </c>
      <c r="AK81" t="s">
        <v>53</v>
      </c>
      <c r="AL81">
        <v>0.1</v>
      </c>
      <c r="AM81">
        <v>0.1</v>
      </c>
      <c r="AN81">
        <v>0.1</v>
      </c>
      <c r="AO81">
        <v>0.3</v>
      </c>
      <c r="AP81" t="s">
        <v>53</v>
      </c>
    </row>
    <row r="82" spans="1:42">
      <c r="A82" s="10" t="s">
        <v>17</v>
      </c>
      <c r="D82" s="22">
        <f t="shared" si="21"/>
        <v>10.666666666666666</v>
      </c>
      <c r="E82" s="23">
        <f t="shared" si="22"/>
        <v>-3.3333333333333321</v>
      </c>
      <c r="F82" s="23">
        <f t="shared" si="22"/>
        <v>-6.1333333333333329</v>
      </c>
      <c r="G82" s="23">
        <f t="shared" si="22"/>
        <v>0.76666666666666572</v>
      </c>
      <c r="H82" s="23" t="e">
        <f t="shared" si="23"/>
        <v>#VALUE!</v>
      </c>
      <c r="I82" s="23">
        <f t="shared" si="24"/>
        <v>-5.1333333333333329</v>
      </c>
      <c r="J82" s="23">
        <f t="shared" si="25"/>
        <v>3.1666666666666661</v>
      </c>
      <c r="K82" s="25">
        <f t="shared" si="26"/>
        <v>-17.066666666666666</v>
      </c>
      <c r="L82" s="71">
        <v>-13.8</v>
      </c>
      <c r="M82" s="71">
        <v>-13.8</v>
      </c>
      <c r="N82" s="71">
        <v>-6.4</v>
      </c>
      <c r="P82" s="71">
        <v>-20.399999999999999</v>
      </c>
      <c r="Q82" s="71">
        <v>-23.2</v>
      </c>
      <c r="R82" s="71">
        <v>-16.3</v>
      </c>
      <c r="T82" s="71">
        <v>-14</v>
      </c>
      <c r="U82" s="71" t="s">
        <v>662</v>
      </c>
      <c r="V82" s="71">
        <v>-17.7</v>
      </c>
      <c r="W82" s="71">
        <v>-22.2</v>
      </c>
      <c r="X82" s="71">
        <v>-20.3</v>
      </c>
      <c r="Y82" s="71">
        <v>-13.9</v>
      </c>
      <c r="Z82" s="8" t="s">
        <v>662</v>
      </c>
      <c r="AB82">
        <v>0.1</v>
      </c>
      <c r="AC82">
        <v>0.1</v>
      </c>
      <c r="AD82">
        <v>0.3</v>
      </c>
      <c r="AF82">
        <v>0.1</v>
      </c>
      <c r="AG82">
        <v>0.3</v>
      </c>
      <c r="AH82">
        <v>0.2</v>
      </c>
      <c r="AJ82">
        <v>0.4</v>
      </c>
      <c r="AK82" t="s">
        <v>53</v>
      </c>
      <c r="AL82">
        <v>0.1</v>
      </c>
      <c r="AM82">
        <v>0</v>
      </c>
      <c r="AN82">
        <v>0.2</v>
      </c>
      <c r="AO82">
        <v>0.4</v>
      </c>
      <c r="AP82" t="s">
        <v>53</v>
      </c>
    </row>
    <row r="83" spans="1:42">
      <c r="A83" s="10" t="s">
        <v>18</v>
      </c>
      <c r="D83" s="22">
        <f t="shared" si="21"/>
        <v>6.5166666666666657</v>
      </c>
      <c r="E83" s="23">
        <f t="shared" si="22"/>
        <v>-2.283333333333335</v>
      </c>
      <c r="F83" s="23">
        <f t="shared" si="22"/>
        <v>-4.7833333333333332</v>
      </c>
      <c r="G83" s="23">
        <f t="shared" si="22"/>
        <v>2.216666666666665</v>
      </c>
      <c r="H83" s="23" t="e">
        <f t="shared" si="23"/>
        <v>#VALUE!</v>
      </c>
      <c r="I83" s="23">
        <f t="shared" si="24"/>
        <v>-4.7833333333333332</v>
      </c>
      <c r="J83" s="23">
        <f t="shared" si="25"/>
        <v>3.1166666666666654</v>
      </c>
      <c r="K83" s="25">
        <f t="shared" si="26"/>
        <v>-13.616666666666665</v>
      </c>
      <c r="L83" s="71">
        <v>-9.6</v>
      </c>
      <c r="M83" s="71">
        <v>-10.7</v>
      </c>
      <c r="N83" s="71">
        <v>-7.1</v>
      </c>
      <c r="P83" s="71">
        <v>-15.9</v>
      </c>
      <c r="Q83" s="71">
        <v>-18.399999999999999</v>
      </c>
      <c r="R83" s="71">
        <v>-11.4</v>
      </c>
      <c r="T83" s="71">
        <v>-13.4</v>
      </c>
      <c r="U83" s="71" t="s">
        <v>662</v>
      </c>
      <c r="V83" s="71">
        <v>-12.1</v>
      </c>
      <c r="W83" s="71">
        <v>-18.399999999999999</v>
      </c>
      <c r="X83" s="71">
        <v>-16.8</v>
      </c>
      <c r="Y83" s="71">
        <v>-10.5</v>
      </c>
      <c r="Z83" s="8" t="s">
        <v>662</v>
      </c>
      <c r="AB83">
        <v>0.2</v>
      </c>
      <c r="AC83">
        <v>0.4</v>
      </c>
      <c r="AD83">
        <v>0.3</v>
      </c>
      <c r="AF83">
        <v>0.1</v>
      </c>
      <c r="AG83">
        <v>0.1</v>
      </c>
      <c r="AH83">
        <v>0.5</v>
      </c>
      <c r="AJ83">
        <v>0.1</v>
      </c>
      <c r="AK83" t="s">
        <v>53</v>
      </c>
      <c r="AL83">
        <v>0</v>
      </c>
      <c r="AM83">
        <v>0.1</v>
      </c>
      <c r="AN83">
        <v>0.1</v>
      </c>
      <c r="AO83">
        <v>0.3</v>
      </c>
      <c r="AP83" t="s">
        <v>53</v>
      </c>
    </row>
    <row r="84" spans="1:42">
      <c r="A84" s="10" t="s">
        <v>19</v>
      </c>
      <c r="D84" s="22">
        <f t="shared" si="21"/>
        <v>11.12857142857143</v>
      </c>
      <c r="E84" s="23">
        <f t="shared" si="22"/>
        <v>-4.2714285714285687</v>
      </c>
      <c r="F84" s="23">
        <f t="shared" si="22"/>
        <v>-7.5714285714285694</v>
      </c>
      <c r="G84" s="23">
        <f t="shared" si="22"/>
        <v>1.1285714285714299</v>
      </c>
      <c r="H84" s="23">
        <f t="shared" si="23"/>
        <v>0.4285714285714306</v>
      </c>
      <c r="I84" s="23">
        <f t="shared" si="24"/>
        <v>-4.8714285714285701</v>
      </c>
      <c r="J84" s="23">
        <f t="shared" si="25"/>
        <v>4.0285714285714285</v>
      </c>
      <c r="K84" s="25">
        <f t="shared" si="26"/>
        <v>-22.12857142857143</v>
      </c>
      <c r="L84" s="71">
        <v>-17.399999999999999</v>
      </c>
      <c r="M84" s="71">
        <v>-21.7</v>
      </c>
      <c r="N84" s="71">
        <v>-11</v>
      </c>
      <c r="P84" s="71">
        <v>-26.4</v>
      </c>
      <c r="Q84" s="71">
        <v>-29.7</v>
      </c>
      <c r="R84" s="71">
        <v>-21</v>
      </c>
      <c r="T84" s="71">
        <v>-18.899999999999999</v>
      </c>
      <c r="U84" s="71">
        <v>-21.7</v>
      </c>
      <c r="V84" s="71">
        <v>-20.3</v>
      </c>
      <c r="W84" s="71">
        <v>-27</v>
      </c>
      <c r="X84" s="71">
        <v>-24.8</v>
      </c>
      <c r="Y84" s="71">
        <v>-18.100000000000001</v>
      </c>
      <c r="Z84" s="69">
        <v>-19.2</v>
      </c>
      <c r="AB84">
        <v>0.1</v>
      </c>
      <c r="AC84">
        <v>0.4</v>
      </c>
      <c r="AD84">
        <v>0.1</v>
      </c>
      <c r="AF84">
        <v>0.5</v>
      </c>
      <c r="AG84">
        <v>0.3</v>
      </c>
      <c r="AH84">
        <v>0.1</v>
      </c>
      <c r="AJ84">
        <v>0</v>
      </c>
      <c r="AK84">
        <v>0.6</v>
      </c>
      <c r="AL84">
        <v>0.1</v>
      </c>
      <c r="AM84">
        <v>0.1</v>
      </c>
      <c r="AN84">
        <v>0.2</v>
      </c>
      <c r="AO84">
        <v>0</v>
      </c>
      <c r="AP84">
        <v>0.6</v>
      </c>
    </row>
    <row r="85" spans="1:42">
      <c r="A85" s="10" t="s">
        <v>20</v>
      </c>
      <c r="D85" s="22">
        <f t="shared" si="21"/>
        <v>10.55714285714286</v>
      </c>
      <c r="E85" s="23">
        <f t="shared" si="22"/>
        <v>-5.4428571428571395</v>
      </c>
      <c r="F85" s="23">
        <f t="shared" si="22"/>
        <v>-7.5428571428571409</v>
      </c>
      <c r="G85" s="23">
        <f t="shared" si="22"/>
        <v>1.1571428571428584</v>
      </c>
      <c r="H85" s="23">
        <f t="shared" si="23"/>
        <v>2.5571428571428605</v>
      </c>
      <c r="I85" s="23">
        <f t="shared" si="24"/>
        <v>-5.0428571428571409</v>
      </c>
      <c r="J85" s="23">
        <f t="shared" si="25"/>
        <v>3.7571428571428598</v>
      </c>
      <c r="K85" s="25">
        <f t="shared" si="26"/>
        <v>-21.75714285714286</v>
      </c>
      <c r="L85" s="71">
        <v>-17.399999999999999</v>
      </c>
      <c r="M85" s="71">
        <v>-21.9</v>
      </c>
      <c r="N85" s="71">
        <v>-11.2</v>
      </c>
      <c r="P85" s="71">
        <v>-27.2</v>
      </c>
      <c r="Q85" s="71">
        <v>-29.3</v>
      </c>
      <c r="R85" s="71">
        <v>-20.6</v>
      </c>
      <c r="T85" s="71">
        <v>-18.2</v>
      </c>
      <c r="U85" s="71">
        <v>-19.2</v>
      </c>
      <c r="V85" s="71">
        <v>-20.3</v>
      </c>
      <c r="W85" s="71">
        <v>-26.8</v>
      </c>
      <c r="X85" s="71">
        <v>-24.5</v>
      </c>
      <c r="Y85" s="71">
        <v>-18</v>
      </c>
      <c r="Z85" s="69">
        <v>-20.8</v>
      </c>
      <c r="AB85">
        <v>0.2</v>
      </c>
      <c r="AC85">
        <v>0.3</v>
      </c>
      <c r="AD85">
        <v>0.1</v>
      </c>
      <c r="AF85">
        <v>0.2</v>
      </c>
      <c r="AG85">
        <v>0.3</v>
      </c>
      <c r="AH85">
        <v>0.1</v>
      </c>
      <c r="AJ85">
        <v>0.1</v>
      </c>
      <c r="AK85">
        <v>0.6</v>
      </c>
      <c r="AL85">
        <v>0.1</v>
      </c>
      <c r="AM85">
        <v>0.1</v>
      </c>
      <c r="AN85">
        <v>0.2</v>
      </c>
      <c r="AO85">
        <v>0.2</v>
      </c>
      <c r="AP85">
        <v>0.2</v>
      </c>
    </row>
    <row r="86" spans="1:42">
      <c r="A86" s="10" t="s">
        <v>21</v>
      </c>
      <c r="D86" s="22">
        <f t="shared" si="21"/>
        <v>11.157142857142858</v>
      </c>
      <c r="E86" s="23">
        <f t="shared" si="22"/>
        <v>-5.2428571428571438</v>
      </c>
      <c r="F86" s="23">
        <f t="shared" si="22"/>
        <v>-7.5428571428571409</v>
      </c>
      <c r="G86" s="23">
        <f t="shared" si="22"/>
        <v>2.0571428571428569</v>
      </c>
      <c r="H86" s="23">
        <f t="shared" si="23"/>
        <v>0.65714285714285836</v>
      </c>
      <c r="I86" s="23">
        <f t="shared" si="24"/>
        <v>-5.0428571428571409</v>
      </c>
      <c r="J86" s="23">
        <f t="shared" si="25"/>
        <v>3.9571428571428591</v>
      </c>
      <c r="K86" s="25">
        <f t="shared" si="26"/>
        <v>-21.857142857142858</v>
      </c>
      <c r="L86" s="71">
        <v>-17.399999999999999</v>
      </c>
      <c r="M86" s="71">
        <v>-21.8</v>
      </c>
      <c r="N86" s="71">
        <v>-10.7</v>
      </c>
      <c r="P86" s="71">
        <v>-27.1</v>
      </c>
      <c r="Q86" s="71">
        <v>-29.4</v>
      </c>
      <c r="R86" s="71">
        <v>-19.8</v>
      </c>
      <c r="T86" s="71">
        <v>-17.8</v>
      </c>
      <c r="U86" s="71">
        <v>-21.2</v>
      </c>
      <c r="V86" s="71">
        <v>-20.399999999999999</v>
      </c>
      <c r="W86" s="71">
        <v>-26.9</v>
      </c>
      <c r="X86" s="71">
        <v>-24.7</v>
      </c>
      <c r="Y86" s="71">
        <v>-17.899999999999999</v>
      </c>
      <c r="Z86" s="69">
        <v>-21.5</v>
      </c>
      <c r="AB86">
        <v>0.2</v>
      </c>
      <c r="AC86">
        <v>0.6</v>
      </c>
      <c r="AD86">
        <v>0.1</v>
      </c>
      <c r="AF86">
        <v>0.1</v>
      </c>
      <c r="AG86">
        <v>0.2</v>
      </c>
      <c r="AH86">
        <v>0.1</v>
      </c>
      <c r="AJ86">
        <v>0.2</v>
      </c>
      <c r="AK86">
        <v>0.4</v>
      </c>
      <c r="AL86">
        <v>0</v>
      </c>
      <c r="AM86">
        <v>0.1</v>
      </c>
      <c r="AN86">
        <v>0.2</v>
      </c>
      <c r="AO86">
        <v>0.2</v>
      </c>
      <c r="AP86">
        <v>0.2</v>
      </c>
    </row>
    <row r="87" spans="1:42">
      <c r="A87" s="10" t="s">
        <v>22</v>
      </c>
      <c r="D87" s="22">
        <f t="shared" si="21"/>
        <v>12.9</v>
      </c>
      <c r="E87" s="23">
        <f t="shared" si="22"/>
        <v>-3.6999999999999993</v>
      </c>
      <c r="F87" s="23">
        <f t="shared" si="22"/>
        <v>-8.6000000000000014</v>
      </c>
      <c r="G87" s="23">
        <f t="shared" si="22"/>
        <v>-0.19999999999999929</v>
      </c>
      <c r="H87" s="23">
        <f t="shared" si="23"/>
        <v>-0.80000000000000071</v>
      </c>
      <c r="I87" s="23">
        <f t="shared" si="24"/>
        <v>-5.3999999999999986</v>
      </c>
      <c r="J87" s="23">
        <f t="shared" si="25"/>
        <v>5.8000000000000007</v>
      </c>
      <c r="K87" s="25">
        <f t="shared" si="26"/>
        <v>-26.5</v>
      </c>
      <c r="L87" s="71">
        <v>-17.2</v>
      </c>
      <c r="M87" s="71">
        <v>-14.7</v>
      </c>
      <c r="N87" s="71">
        <v>-13.6</v>
      </c>
      <c r="P87" s="71">
        <v>-30.2</v>
      </c>
      <c r="Q87" s="71">
        <v>-35.1</v>
      </c>
      <c r="R87" s="71">
        <v>-26.7</v>
      </c>
      <c r="T87" s="71">
        <v>-16.5</v>
      </c>
      <c r="U87" s="71">
        <v>-27.3</v>
      </c>
      <c r="V87" s="71">
        <v>-24.5</v>
      </c>
      <c r="W87" s="71">
        <v>-31.9</v>
      </c>
      <c r="X87" s="71">
        <v>-29.7</v>
      </c>
      <c r="Y87" s="71">
        <v>-20.7</v>
      </c>
      <c r="Z87" s="69">
        <v>-25.4</v>
      </c>
      <c r="AB87">
        <v>0.1</v>
      </c>
      <c r="AC87">
        <v>0.1</v>
      </c>
      <c r="AD87">
        <v>0.1</v>
      </c>
      <c r="AF87">
        <v>0.1</v>
      </c>
      <c r="AG87">
        <v>0</v>
      </c>
      <c r="AH87">
        <v>0</v>
      </c>
      <c r="AJ87">
        <v>0.1</v>
      </c>
      <c r="AK87">
        <v>0.2</v>
      </c>
      <c r="AL87">
        <v>0.3</v>
      </c>
      <c r="AM87">
        <v>0.1</v>
      </c>
      <c r="AN87">
        <v>0.1</v>
      </c>
      <c r="AO87">
        <v>0.1</v>
      </c>
      <c r="AP87">
        <v>0.7</v>
      </c>
    </row>
    <row r="88" spans="1:42">
      <c r="A88" s="10" t="s">
        <v>23</v>
      </c>
      <c r="D88" s="22">
        <f t="shared" si="21"/>
        <v>13.200000000000003</v>
      </c>
      <c r="E88" s="23">
        <f t="shared" si="22"/>
        <v>-4.0999999999999979</v>
      </c>
      <c r="F88" s="23">
        <f t="shared" si="22"/>
        <v>-8.8000000000000007</v>
      </c>
      <c r="G88" s="23">
        <f t="shared" si="22"/>
        <v>1.1000000000000014</v>
      </c>
      <c r="H88" s="23" t="e">
        <f t="shared" si="23"/>
        <v>#VALUE!</v>
      </c>
      <c r="I88" s="23">
        <f t="shared" si="24"/>
        <v>-6.0999999999999979</v>
      </c>
      <c r="J88" s="23">
        <f t="shared" si="25"/>
        <v>4.7000000000000028</v>
      </c>
      <c r="K88" s="25">
        <f t="shared" si="26"/>
        <v>-23.900000000000002</v>
      </c>
      <c r="L88" s="71">
        <v>-16</v>
      </c>
      <c r="M88" s="71">
        <v>-14.2</v>
      </c>
      <c r="N88" s="71">
        <v>-10.7</v>
      </c>
      <c r="P88" s="71">
        <v>-28</v>
      </c>
      <c r="Q88" s="71">
        <v>-32.700000000000003</v>
      </c>
      <c r="R88" s="71">
        <v>-22.8</v>
      </c>
      <c r="T88" s="71">
        <v>-17.399999999999999</v>
      </c>
      <c r="U88" s="71" t="s">
        <v>662</v>
      </c>
      <c r="V88" s="71">
        <v>-21.4</v>
      </c>
      <c r="W88" s="71">
        <v>-30</v>
      </c>
      <c r="X88" s="71">
        <v>-27.8</v>
      </c>
      <c r="Y88" s="71">
        <v>-19.2</v>
      </c>
      <c r="Z88" s="8" t="s">
        <v>662</v>
      </c>
      <c r="AB88">
        <v>0</v>
      </c>
      <c r="AC88">
        <v>0.2</v>
      </c>
      <c r="AD88">
        <v>0.8</v>
      </c>
      <c r="AF88">
        <v>0.1</v>
      </c>
      <c r="AG88">
        <v>0</v>
      </c>
      <c r="AH88">
        <v>0.2</v>
      </c>
      <c r="AJ88">
        <v>0.9</v>
      </c>
      <c r="AK88" t="s">
        <v>53</v>
      </c>
      <c r="AL88">
        <v>0</v>
      </c>
      <c r="AM88">
        <v>0.1</v>
      </c>
      <c r="AN88">
        <v>0.1</v>
      </c>
      <c r="AO88">
        <v>0.1</v>
      </c>
      <c r="AP88" t="s">
        <v>53</v>
      </c>
    </row>
    <row r="89" spans="1:42">
      <c r="A89" s="10" t="s">
        <v>24</v>
      </c>
      <c r="D89" s="22">
        <f t="shared" si="21"/>
        <v>10.383333333333335</v>
      </c>
      <c r="E89" s="23">
        <f t="shared" si="22"/>
        <v>-3.9166666666666643</v>
      </c>
      <c r="F89" s="23">
        <f t="shared" si="22"/>
        <v>-5.216666666666665</v>
      </c>
      <c r="G89" s="23">
        <f t="shared" si="22"/>
        <v>0.68333333333333357</v>
      </c>
      <c r="H89" s="23" t="e">
        <f t="shared" si="23"/>
        <v>#VALUE!</v>
      </c>
      <c r="I89" s="23">
        <f t="shared" si="24"/>
        <v>-5.5166666666666657</v>
      </c>
      <c r="J89" s="23">
        <f t="shared" si="25"/>
        <v>3.5833333333333357</v>
      </c>
      <c r="K89" s="25">
        <f t="shared" si="26"/>
        <v>-19.983333333333334</v>
      </c>
      <c r="L89" s="71">
        <v>-16.3</v>
      </c>
      <c r="M89" s="71">
        <v>-14.5</v>
      </c>
      <c r="N89" s="71">
        <v>-9.6</v>
      </c>
      <c r="P89" s="71">
        <v>-23.9</v>
      </c>
      <c r="Q89" s="71">
        <v>-25.2</v>
      </c>
      <c r="R89" s="71">
        <v>-19.3</v>
      </c>
      <c r="T89" s="71">
        <v>-18.3</v>
      </c>
      <c r="U89" s="71" t="s">
        <v>662</v>
      </c>
      <c r="V89" s="71">
        <v>-18.899999999999999</v>
      </c>
      <c r="W89" s="71">
        <v>-25.5</v>
      </c>
      <c r="X89" s="71">
        <v>-23.3</v>
      </c>
      <c r="Y89" s="71">
        <v>-16.399999999999999</v>
      </c>
      <c r="Z89" s="8" t="s">
        <v>662</v>
      </c>
      <c r="AB89">
        <v>0</v>
      </c>
      <c r="AC89">
        <v>0.4</v>
      </c>
      <c r="AD89">
        <v>0.5</v>
      </c>
      <c r="AF89">
        <v>0.2</v>
      </c>
      <c r="AG89">
        <v>0.1</v>
      </c>
      <c r="AH89">
        <v>0.1</v>
      </c>
      <c r="AJ89">
        <v>1.1000000000000001</v>
      </c>
      <c r="AK89" t="s">
        <v>53</v>
      </c>
      <c r="AL89">
        <v>0</v>
      </c>
      <c r="AM89">
        <v>0.1</v>
      </c>
      <c r="AN89">
        <v>0.1</v>
      </c>
      <c r="AO89">
        <v>0.3</v>
      </c>
      <c r="AP89" t="s">
        <v>53</v>
      </c>
    </row>
    <row r="90" spans="1:42">
      <c r="A90" s="10" t="s">
        <v>25</v>
      </c>
      <c r="D90" s="22">
        <f t="shared" si="21"/>
        <v>9.9166666666666661</v>
      </c>
      <c r="E90" s="23">
        <f t="shared" si="22"/>
        <v>-3.1833333333333336</v>
      </c>
      <c r="F90" s="23">
        <f t="shared" si="22"/>
        <v>-6.9833333333333325</v>
      </c>
      <c r="G90" s="23">
        <f t="shared" si="22"/>
        <v>0.11666666666666714</v>
      </c>
      <c r="H90" s="23" t="e">
        <f t="shared" si="23"/>
        <v>#VALUE!</v>
      </c>
      <c r="I90" s="23">
        <f t="shared" si="24"/>
        <v>-4.8833333333333346</v>
      </c>
      <c r="J90" s="23">
        <f t="shared" si="25"/>
        <v>5.0166666666666666</v>
      </c>
      <c r="K90" s="25">
        <f t="shared" si="26"/>
        <v>-11.216666666666667</v>
      </c>
      <c r="L90" s="71">
        <v>-3.2</v>
      </c>
      <c r="M90" s="71">
        <v>-8.1999999999999993</v>
      </c>
      <c r="N90" s="71">
        <v>-1.3</v>
      </c>
      <c r="P90" s="71">
        <v>-14.4</v>
      </c>
      <c r="Q90" s="71">
        <v>-18.2</v>
      </c>
      <c r="R90" s="71">
        <v>-11.1</v>
      </c>
      <c r="T90" s="71">
        <v>-6.1</v>
      </c>
      <c r="U90" s="71" t="s">
        <v>662</v>
      </c>
      <c r="V90" s="71">
        <v>-9.9</v>
      </c>
      <c r="W90" s="71">
        <v>-16.100000000000001</v>
      </c>
      <c r="X90" s="71">
        <v>-13</v>
      </c>
      <c r="Y90" s="71">
        <v>-6.2</v>
      </c>
      <c r="Z90" s="8" t="s">
        <v>662</v>
      </c>
      <c r="AB90">
        <v>0.2</v>
      </c>
      <c r="AC90">
        <v>0</v>
      </c>
      <c r="AD90">
        <v>0.2</v>
      </c>
      <c r="AF90">
        <v>0.1</v>
      </c>
      <c r="AG90">
        <v>0</v>
      </c>
      <c r="AH90">
        <v>0.1</v>
      </c>
      <c r="AJ90">
        <v>0.1</v>
      </c>
      <c r="AK90" t="s">
        <v>53</v>
      </c>
      <c r="AL90">
        <v>0.4</v>
      </c>
      <c r="AM90">
        <v>0</v>
      </c>
      <c r="AN90">
        <v>0.1</v>
      </c>
      <c r="AO90">
        <v>0.2</v>
      </c>
      <c r="AP90" t="s">
        <v>53</v>
      </c>
    </row>
    <row r="91" spans="1:42">
      <c r="A91" s="10" t="s">
        <v>26</v>
      </c>
      <c r="D91" s="22">
        <f t="shared" si="21"/>
        <v>9.6833333333333336</v>
      </c>
      <c r="E91" s="23">
        <f t="shared" si="22"/>
        <v>-3.2166666666666668</v>
      </c>
      <c r="F91" s="23">
        <f t="shared" si="22"/>
        <v>-5.4166666666666661</v>
      </c>
      <c r="G91" s="23">
        <f t="shared" si="22"/>
        <v>2.0833333333333339</v>
      </c>
      <c r="H91" s="23" t="e">
        <f t="shared" si="23"/>
        <v>#VALUE!</v>
      </c>
      <c r="I91" s="23">
        <f t="shared" si="24"/>
        <v>-5.6166666666666654</v>
      </c>
      <c r="J91" s="23">
        <f t="shared" si="25"/>
        <v>2.4833333333333343</v>
      </c>
      <c r="K91" s="25">
        <f t="shared" si="26"/>
        <v>-13.883333333333335</v>
      </c>
      <c r="L91" s="71">
        <v>-11.1</v>
      </c>
      <c r="M91" s="71">
        <v>-11.8</v>
      </c>
      <c r="N91" s="71">
        <v>-4.2</v>
      </c>
      <c r="P91" s="71">
        <v>-17.100000000000001</v>
      </c>
      <c r="Q91" s="71">
        <v>-19.3</v>
      </c>
      <c r="R91" s="71">
        <v>-11.8</v>
      </c>
      <c r="T91" s="71">
        <v>-12.2</v>
      </c>
      <c r="U91" s="71" t="s">
        <v>662</v>
      </c>
      <c r="V91" s="71">
        <v>-15.9</v>
      </c>
      <c r="W91" s="71">
        <v>-19.5</v>
      </c>
      <c r="X91" s="71">
        <v>-17</v>
      </c>
      <c r="Y91" s="71">
        <v>-11.4</v>
      </c>
      <c r="Z91" s="8" t="s">
        <v>662</v>
      </c>
      <c r="AB91">
        <v>0.1</v>
      </c>
      <c r="AC91">
        <v>0.1</v>
      </c>
      <c r="AD91">
        <v>0.3</v>
      </c>
      <c r="AF91">
        <v>0.1</v>
      </c>
      <c r="AG91">
        <v>0.3</v>
      </c>
      <c r="AH91">
        <v>0.5</v>
      </c>
      <c r="AJ91">
        <v>0.1</v>
      </c>
      <c r="AK91" t="s">
        <v>53</v>
      </c>
      <c r="AL91">
        <v>0.1</v>
      </c>
      <c r="AM91">
        <v>0.1</v>
      </c>
      <c r="AN91">
        <v>0.1</v>
      </c>
      <c r="AO91">
        <v>0.2</v>
      </c>
      <c r="AP91" t="s">
        <v>53</v>
      </c>
    </row>
    <row r="92" spans="1:42">
      <c r="A92" s="68" t="s">
        <v>708</v>
      </c>
      <c r="D92" s="22"/>
      <c r="E92" s="23"/>
      <c r="F92" s="23"/>
      <c r="G92" s="23"/>
      <c r="H92" s="23"/>
      <c r="I92" s="23"/>
      <c r="J92" s="23"/>
      <c r="K92" s="25"/>
      <c r="Z92" s="8"/>
    </row>
    <row r="93" spans="1:42">
      <c r="A93" s="10" t="s">
        <v>709</v>
      </c>
      <c r="D93" s="22">
        <f>N93-$K93</f>
        <v>6.4714285714285733</v>
      </c>
      <c r="E93" s="23">
        <f t="shared" ref="E93:G94" si="27">P93-$K93</f>
        <v>-3.8285714285714256</v>
      </c>
      <c r="F93" s="23">
        <f t="shared" si="27"/>
        <v>-5.7285714285714278</v>
      </c>
      <c r="G93" s="23">
        <f t="shared" si="27"/>
        <v>0.77142857142857224</v>
      </c>
      <c r="H93" s="23">
        <f>U93-$K93</f>
        <v>2.071428571428573</v>
      </c>
      <c r="I93" s="23">
        <f>W93-$K93</f>
        <v>-4.8285714285714256</v>
      </c>
      <c r="J93" s="23">
        <f>Y93-$K93</f>
        <v>5.071428571428573</v>
      </c>
      <c r="K93" s="25">
        <f>AVERAGE(N93,P93,Q93:R93,U93,W93,Y93)</f>
        <v>-19.371428571428574</v>
      </c>
      <c r="L93" s="71">
        <v>-13.1</v>
      </c>
      <c r="M93" s="71">
        <v>-11.9</v>
      </c>
      <c r="N93" s="71">
        <v>-12.9</v>
      </c>
      <c r="P93" s="71">
        <v>-23.2</v>
      </c>
      <c r="Q93" s="71">
        <v>-25.1</v>
      </c>
      <c r="R93" s="71">
        <v>-18.600000000000001</v>
      </c>
      <c r="T93" s="71">
        <v>-15.9</v>
      </c>
      <c r="U93" s="71">
        <v>-17.3</v>
      </c>
      <c r="V93" s="71">
        <v>-13.2</v>
      </c>
      <c r="W93" s="71">
        <v>-24.2</v>
      </c>
      <c r="X93" s="71">
        <v>-22.7</v>
      </c>
      <c r="Y93" s="71">
        <v>-14.3</v>
      </c>
      <c r="Z93" s="69">
        <v>-16.899999999999999</v>
      </c>
      <c r="AB93">
        <v>0.1</v>
      </c>
      <c r="AC93">
        <v>0.1</v>
      </c>
      <c r="AD93">
        <v>0.2</v>
      </c>
      <c r="AF93">
        <v>0.1</v>
      </c>
      <c r="AG93">
        <v>0.1</v>
      </c>
      <c r="AH93">
        <v>0.1</v>
      </c>
      <c r="AJ93">
        <v>2.1</v>
      </c>
      <c r="AK93">
        <v>0.3</v>
      </c>
      <c r="AL93">
        <v>0</v>
      </c>
      <c r="AM93">
        <v>0.1</v>
      </c>
      <c r="AN93">
        <v>0.1</v>
      </c>
      <c r="AO93">
        <v>0.1</v>
      </c>
      <c r="AP93">
        <v>0.8</v>
      </c>
    </row>
    <row r="94" spans="1:42">
      <c r="A94" s="10" t="s">
        <v>710</v>
      </c>
      <c r="D94" s="22">
        <f>N94-$K94</f>
        <v>6.7285714285714278</v>
      </c>
      <c r="E94" s="23">
        <f t="shared" si="27"/>
        <v>-3.7714285714285722</v>
      </c>
      <c r="F94" s="23">
        <f t="shared" si="27"/>
        <v>-5.6714285714285708</v>
      </c>
      <c r="G94" s="23">
        <f t="shared" si="27"/>
        <v>0.92857142857142705</v>
      </c>
      <c r="H94" s="23">
        <f>U94-$K94</f>
        <v>1.928571428571427</v>
      </c>
      <c r="I94" s="23">
        <f>W94-$K94</f>
        <v>-4.7714285714285722</v>
      </c>
      <c r="J94" s="23">
        <f>Y94-$K94</f>
        <v>4.6285714285714281</v>
      </c>
      <c r="K94" s="25">
        <f>AVERAGE(N94,P94,Q94:R94,U94,W94,Y94)</f>
        <v>-17.728571428571428</v>
      </c>
      <c r="L94" s="71">
        <v>-12.3</v>
      </c>
      <c r="M94" s="71">
        <v>-6.8</v>
      </c>
      <c r="N94" s="71">
        <v>-11</v>
      </c>
      <c r="P94" s="71">
        <v>-21.5</v>
      </c>
      <c r="Q94" s="71">
        <v>-23.4</v>
      </c>
      <c r="R94" s="71">
        <v>-16.8</v>
      </c>
      <c r="T94" s="71">
        <v>-14.2</v>
      </c>
      <c r="U94" s="71">
        <v>-15.8</v>
      </c>
      <c r="V94" s="71">
        <v>-12</v>
      </c>
      <c r="W94" s="71">
        <v>-22.5</v>
      </c>
      <c r="X94" s="71">
        <v>-21.3</v>
      </c>
      <c r="Y94" s="71">
        <v>-13.1</v>
      </c>
      <c r="Z94" s="69">
        <v>-13.1</v>
      </c>
      <c r="AB94">
        <v>0</v>
      </c>
      <c r="AC94">
        <v>0</v>
      </c>
      <c r="AD94">
        <v>0.3</v>
      </c>
      <c r="AF94">
        <v>0.1</v>
      </c>
      <c r="AG94">
        <v>0</v>
      </c>
      <c r="AH94">
        <v>0</v>
      </c>
      <c r="AJ94">
        <v>0.1</v>
      </c>
      <c r="AK94">
        <v>0.1</v>
      </c>
      <c r="AL94">
        <v>0.1</v>
      </c>
      <c r="AM94">
        <v>0.1</v>
      </c>
      <c r="AN94">
        <v>0.1</v>
      </c>
      <c r="AO94">
        <v>0</v>
      </c>
      <c r="AP94">
        <v>0.2</v>
      </c>
    </row>
    <row r="95" spans="1:42">
      <c r="A95" s="68" t="s">
        <v>711</v>
      </c>
      <c r="D95" s="22"/>
      <c r="E95" s="23"/>
      <c r="F95" s="23"/>
      <c r="G95" s="23"/>
      <c r="H95" s="23"/>
      <c r="I95" s="23"/>
      <c r="J95" s="23"/>
      <c r="K95" s="25"/>
      <c r="Z95" s="8"/>
    </row>
    <row r="96" spans="1:42">
      <c r="A96" s="10" t="s">
        <v>637</v>
      </c>
      <c r="D96" s="22">
        <f t="shared" ref="D96:D107" si="28">N96-$K96</f>
        <v>14.049999999999997</v>
      </c>
      <c r="E96" s="23">
        <f t="shared" ref="E96:G107" si="29">P96-$K96</f>
        <v>-7.350000000000005</v>
      </c>
      <c r="F96" s="23">
        <f t="shared" si="29"/>
        <v>-8.6500000000000021</v>
      </c>
      <c r="G96" s="23">
        <f t="shared" si="29"/>
        <v>0.54999999999999716</v>
      </c>
      <c r="H96" s="23" t="e">
        <f t="shared" ref="H96:H107" si="30">U96-$K96</f>
        <v>#VALUE!</v>
      </c>
      <c r="I96" s="23">
        <f t="shared" ref="I96:I107" si="31">W96-$K96</f>
        <v>-2.7500000000000036</v>
      </c>
      <c r="J96" s="23">
        <f t="shared" ref="J96:J107" si="32">Y96-$K96</f>
        <v>4.149999999999995</v>
      </c>
      <c r="K96" s="25">
        <f t="shared" ref="K96:K107" si="33">AVERAGE(N96,P96,Q96:R96,U96,W96,Y96)</f>
        <v>-29.749999999999996</v>
      </c>
      <c r="L96" s="71">
        <v>-27.2</v>
      </c>
      <c r="M96" s="71">
        <v>-24.2</v>
      </c>
      <c r="N96" s="71">
        <v>-15.7</v>
      </c>
      <c r="P96" s="71">
        <v>-37.1</v>
      </c>
      <c r="Q96" s="71">
        <v>-38.4</v>
      </c>
      <c r="R96" s="71">
        <v>-29.2</v>
      </c>
      <c r="T96" s="71">
        <v>-25.7</v>
      </c>
      <c r="U96" s="71" t="s">
        <v>662</v>
      </c>
      <c r="V96" s="71">
        <v>-29.4</v>
      </c>
      <c r="W96" s="71">
        <v>-32.5</v>
      </c>
      <c r="X96" s="71">
        <v>-30.3</v>
      </c>
      <c r="Y96" s="71">
        <v>-25.6</v>
      </c>
      <c r="Z96" s="69">
        <v>-24.9</v>
      </c>
      <c r="AB96">
        <v>0.2</v>
      </c>
      <c r="AC96">
        <v>0.1</v>
      </c>
      <c r="AD96">
        <v>0.3</v>
      </c>
      <c r="AF96">
        <v>0.5</v>
      </c>
      <c r="AG96">
        <v>0.2</v>
      </c>
      <c r="AH96">
        <v>0.1</v>
      </c>
      <c r="AJ96">
        <v>1.3</v>
      </c>
      <c r="AK96" t="s">
        <v>53</v>
      </c>
      <c r="AL96">
        <v>0.1</v>
      </c>
      <c r="AM96">
        <v>0.4</v>
      </c>
      <c r="AN96">
        <v>0.1</v>
      </c>
      <c r="AO96">
        <v>0.2</v>
      </c>
      <c r="AP96">
        <v>0.2</v>
      </c>
    </row>
    <row r="97" spans="1:42">
      <c r="A97" s="10" t="s">
        <v>639</v>
      </c>
      <c r="D97" s="22">
        <f t="shared" si="28"/>
        <v>14.633333333333333</v>
      </c>
      <c r="E97" s="23">
        <f t="shared" si="29"/>
        <v>-5.3666666666666671</v>
      </c>
      <c r="F97" s="23">
        <f t="shared" si="29"/>
        <v>-8.9666666666666686</v>
      </c>
      <c r="G97" s="23">
        <f t="shared" si="29"/>
        <v>3.3333333333334991E-2</v>
      </c>
      <c r="H97" s="23" t="e">
        <f t="shared" si="30"/>
        <v>#VALUE!</v>
      </c>
      <c r="I97" s="23">
        <f t="shared" si="31"/>
        <v>-3.1666666666666643</v>
      </c>
      <c r="J97" s="23">
        <f t="shared" si="32"/>
        <v>2.8333333333333357</v>
      </c>
      <c r="K97" s="25">
        <f t="shared" si="33"/>
        <v>-30.733333333333334</v>
      </c>
      <c r="L97" s="71">
        <v>-24.6</v>
      </c>
      <c r="M97" s="71">
        <v>-24.5</v>
      </c>
      <c r="N97" s="71">
        <v>-16.100000000000001</v>
      </c>
      <c r="P97" s="71">
        <v>-36.1</v>
      </c>
      <c r="Q97" s="71">
        <v>-39.700000000000003</v>
      </c>
      <c r="R97" s="71">
        <v>-30.7</v>
      </c>
      <c r="T97" s="71">
        <v>-25.5</v>
      </c>
      <c r="U97" s="71" t="s">
        <v>662</v>
      </c>
      <c r="V97" s="71">
        <v>-29.1</v>
      </c>
      <c r="W97" s="71">
        <v>-33.9</v>
      </c>
      <c r="X97" s="71">
        <v>-31.5</v>
      </c>
      <c r="Y97" s="71">
        <v>-27.9</v>
      </c>
      <c r="Z97" s="69">
        <v>-32.4</v>
      </c>
      <c r="AB97">
        <v>0</v>
      </c>
      <c r="AC97">
        <v>0</v>
      </c>
      <c r="AD97">
        <v>2.2999999999999998</v>
      </c>
      <c r="AF97">
        <v>0.2</v>
      </c>
      <c r="AG97">
        <v>0.4</v>
      </c>
      <c r="AH97">
        <v>0.1</v>
      </c>
      <c r="AJ97">
        <v>0</v>
      </c>
      <c r="AK97" t="s">
        <v>53</v>
      </c>
      <c r="AL97">
        <v>0</v>
      </c>
      <c r="AM97">
        <v>0.1</v>
      </c>
      <c r="AN97">
        <v>0</v>
      </c>
      <c r="AO97">
        <v>0.1</v>
      </c>
      <c r="AP97">
        <v>0.8</v>
      </c>
    </row>
    <row r="98" spans="1:42">
      <c r="A98" s="10" t="s">
        <v>641</v>
      </c>
      <c r="D98" s="22">
        <f t="shared" si="28"/>
        <v>12.750000000000005</v>
      </c>
      <c r="E98" s="23">
        <f t="shared" si="29"/>
        <v>-6.0499999999999936</v>
      </c>
      <c r="F98" s="23">
        <f t="shared" si="29"/>
        <v>-9.0499999999999936</v>
      </c>
      <c r="G98" s="23">
        <f t="shared" si="29"/>
        <v>1.1500000000000057</v>
      </c>
      <c r="H98" s="23" t="e">
        <f t="shared" si="30"/>
        <v>#VALUE!</v>
      </c>
      <c r="I98" s="23">
        <f t="shared" si="31"/>
        <v>-1.649999999999995</v>
      </c>
      <c r="J98" s="23">
        <f t="shared" si="32"/>
        <v>2.850000000000005</v>
      </c>
      <c r="K98" s="25">
        <f t="shared" si="33"/>
        <v>-25.350000000000005</v>
      </c>
      <c r="L98" s="71">
        <v>-25.1</v>
      </c>
      <c r="M98" s="71">
        <v>-20.100000000000001</v>
      </c>
      <c r="N98" s="71">
        <v>-12.6</v>
      </c>
      <c r="P98" s="71">
        <v>-31.4</v>
      </c>
      <c r="Q98" s="71">
        <v>-34.4</v>
      </c>
      <c r="R98" s="71">
        <v>-24.2</v>
      </c>
      <c r="T98" s="71">
        <v>-19.899999999999999</v>
      </c>
      <c r="U98" s="71" t="s">
        <v>662</v>
      </c>
      <c r="V98" s="71">
        <v>-23.7</v>
      </c>
      <c r="W98" s="71">
        <v>-27</v>
      </c>
      <c r="X98" s="71">
        <v>-26</v>
      </c>
      <c r="Y98" s="71">
        <v>-22.5</v>
      </c>
      <c r="Z98" s="69">
        <v>-21.5</v>
      </c>
      <c r="AB98">
        <v>0.1</v>
      </c>
      <c r="AC98">
        <v>0.1</v>
      </c>
      <c r="AD98">
        <v>0.3</v>
      </c>
      <c r="AF98">
        <v>0.3</v>
      </c>
      <c r="AG98">
        <v>0.2</v>
      </c>
      <c r="AH98">
        <v>0.3</v>
      </c>
      <c r="AJ98">
        <v>0.5</v>
      </c>
      <c r="AK98" t="s">
        <v>53</v>
      </c>
      <c r="AL98">
        <v>0.1</v>
      </c>
      <c r="AM98">
        <v>0.1</v>
      </c>
      <c r="AN98">
        <v>0.3</v>
      </c>
      <c r="AO98">
        <v>0.1</v>
      </c>
      <c r="AP98">
        <v>0.6</v>
      </c>
    </row>
    <row r="99" spans="1:42">
      <c r="A99" s="10" t="s">
        <v>643</v>
      </c>
      <c r="D99" s="22">
        <f t="shared" si="28"/>
        <v>11.828571428571429</v>
      </c>
      <c r="E99" s="23">
        <f t="shared" si="29"/>
        <v>-5.6714285714285673</v>
      </c>
      <c r="F99" s="23">
        <f t="shared" si="29"/>
        <v>-7.6714285714285673</v>
      </c>
      <c r="G99" s="23">
        <f t="shared" si="29"/>
        <v>0.22857142857143131</v>
      </c>
      <c r="H99" s="23">
        <f t="shared" si="30"/>
        <v>-1.2714285714285687</v>
      </c>
      <c r="I99" s="23">
        <f t="shared" si="31"/>
        <v>-1.1714285714285708</v>
      </c>
      <c r="J99" s="23">
        <f t="shared" si="32"/>
        <v>3.7285714285714313</v>
      </c>
      <c r="K99" s="25">
        <f t="shared" si="33"/>
        <v>-27.62857142857143</v>
      </c>
      <c r="L99" s="71">
        <v>-27</v>
      </c>
      <c r="M99" s="71">
        <v>-23.3</v>
      </c>
      <c r="N99" s="71">
        <v>-15.8</v>
      </c>
      <c r="P99" s="71">
        <v>-33.299999999999997</v>
      </c>
      <c r="Q99" s="71">
        <v>-35.299999999999997</v>
      </c>
      <c r="R99" s="71">
        <v>-27.4</v>
      </c>
      <c r="T99" s="71">
        <v>-23</v>
      </c>
      <c r="U99" s="71">
        <v>-28.9</v>
      </c>
      <c r="V99" s="71">
        <v>-26.5</v>
      </c>
      <c r="W99" s="71">
        <v>-28.8</v>
      </c>
      <c r="X99" s="71">
        <v>-28.6</v>
      </c>
      <c r="Y99" s="71">
        <v>-23.9</v>
      </c>
      <c r="Z99" s="69">
        <v>-26</v>
      </c>
      <c r="AB99">
        <v>0</v>
      </c>
      <c r="AC99">
        <v>0.1</v>
      </c>
      <c r="AD99">
        <v>0.1</v>
      </c>
      <c r="AF99">
        <v>0.1</v>
      </c>
      <c r="AG99">
        <v>0.1</v>
      </c>
      <c r="AH99">
        <v>0.5</v>
      </c>
      <c r="AJ99">
        <v>0.6</v>
      </c>
      <c r="AK99">
        <v>0.3</v>
      </c>
      <c r="AL99">
        <v>0.1</v>
      </c>
      <c r="AM99">
        <v>0</v>
      </c>
      <c r="AN99">
        <v>0.1</v>
      </c>
      <c r="AO99">
        <v>0.4</v>
      </c>
      <c r="AP99">
        <v>0.3</v>
      </c>
    </row>
    <row r="100" spans="1:42">
      <c r="A100" s="10" t="s">
        <v>645</v>
      </c>
      <c r="D100" s="22">
        <f t="shared" si="28"/>
        <v>10.933333333333334</v>
      </c>
      <c r="E100" s="23">
        <f t="shared" si="29"/>
        <v>-5.3666666666666671</v>
      </c>
      <c r="F100" s="23">
        <f t="shared" si="29"/>
        <v>-7.2666666666666657</v>
      </c>
      <c r="G100" s="23">
        <f t="shared" si="29"/>
        <v>-0.56666666666666643</v>
      </c>
      <c r="H100" s="23" t="e">
        <f t="shared" si="30"/>
        <v>#VALUE!</v>
      </c>
      <c r="I100" s="23">
        <f t="shared" si="31"/>
        <v>-1.466666666666665</v>
      </c>
      <c r="J100" s="23">
        <f t="shared" si="32"/>
        <v>3.7333333333333343</v>
      </c>
      <c r="K100" s="25">
        <f t="shared" si="33"/>
        <v>-26.233333333333334</v>
      </c>
      <c r="L100" s="71">
        <v>-25.6</v>
      </c>
      <c r="M100" s="71">
        <v>-18.7</v>
      </c>
      <c r="N100" s="71">
        <v>-15.3</v>
      </c>
      <c r="P100" s="71">
        <v>-31.6</v>
      </c>
      <c r="Q100" s="71">
        <v>-33.5</v>
      </c>
      <c r="R100" s="71">
        <v>-26.8</v>
      </c>
      <c r="T100" s="71">
        <v>-22.7</v>
      </c>
      <c r="U100" s="71" t="s">
        <v>662</v>
      </c>
      <c r="V100" s="71">
        <v>-26</v>
      </c>
      <c r="W100" s="71">
        <v>-27.7</v>
      </c>
      <c r="X100" s="71">
        <v>-26</v>
      </c>
      <c r="Y100" s="71">
        <v>-22.5</v>
      </c>
      <c r="Z100" s="69">
        <v>-22.9</v>
      </c>
      <c r="AB100">
        <v>0</v>
      </c>
      <c r="AC100">
        <v>0.1</v>
      </c>
      <c r="AD100">
        <v>0.1</v>
      </c>
      <c r="AF100">
        <v>0.1</v>
      </c>
      <c r="AG100">
        <v>0.2</v>
      </c>
      <c r="AH100">
        <v>0.4</v>
      </c>
      <c r="AJ100">
        <v>0.1</v>
      </c>
      <c r="AK100" t="s">
        <v>53</v>
      </c>
      <c r="AL100">
        <v>0.1</v>
      </c>
      <c r="AM100">
        <v>0</v>
      </c>
      <c r="AN100">
        <v>0</v>
      </c>
      <c r="AO100">
        <v>0.1</v>
      </c>
      <c r="AP100">
        <v>0.2</v>
      </c>
    </row>
    <row r="101" spans="1:42">
      <c r="A101" s="10" t="s">
        <v>712</v>
      </c>
      <c r="D101" s="22">
        <f t="shared" si="28"/>
        <v>16.214285714285715</v>
      </c>
      <c r="E101" s="23">
        <f t="shared" si="29"/>
        <v>-5.8857142857142826</v>
      </c>
      <c r="F101" s="23">
        <f t="shared" si="29"/>
        <v>-8.2857142857142811</v>
      </c>
      <c r="G101" s="23">
        <f t="shared" si="29"/>
        <v>-0.98571428571428399</v>
      </c>
      <c r="H101" s="23">
        <f t="shared" si="30"/>
        <v>0.51428571428571601</v>
      </c>
      <c r="I101" s="23">
        <f t="shared" si="31"/>
        <v>-2.7857142857142811</v>
      </c>
      <c r="J101" s="23">
        <f t="shared" si="32"/>
        <v>1.2142857142857189</v>
      </c>
      <c r="K101" s="25">
        <f t="shared" si="33"/>
        <v>-26.114285714285717</v>
      </c>
      <c r="L101" s="71">
        <v>-26.9</v>
      </c>
      <c r="M101" s="71">
        <v>-19.3</v>
      </c>
      <c r="N101" s="71">
        <v>-9.9</v>
      </c>
      <c r="P101" s="71">
        <v>-32</v>
      </c>
      <c r="Q101" s="71">
        <v>-34.4</v>
      </c>
      <c r="R101" s="71">
        <v>-27.1</v>
      </c>
      <c r="T101" s="71">
        <v>-22</v>
      </c>
      <c r="U101" s="71">
        <v>-25.6</v>
      </c>
      <c r="V101" s="71">
        <v>-26.4</v>
      </c>
      <c r="W101" s="71">
        <v>-28.9</v>
      </c>
      <c r="X101" s="71">
        <v>-29.3</v>
      </c>
      <c r="Y101" s="71">
        <v>-24.9</v>
      </c>
      <c r="Z101" s="69">
        <v>-27.3</v>
      </c>
      <c r="AB101">
        <v>0</v>
      </c>
      <c r="AC101">
        <v>0.2</v>
      </c>
      <c r="AD101">
        <v>0.7</v>
      </c>
      <c r="AF101">
        <v>0.1</v>
      </c>
      <c r="AG101">
        <v>0.1</v>
      </c>
      <c r="AH101">
        <v>0.1</v>
      </c>
      <c r="AJ101">
        <v>0.1</v>
      </c>
      <c r="AK101">
        <v>0.4</v>
      </c>
      <c r="AL101">
        <v>0.1</v>
      </c>
      <c r="AM101">
        <v>0.2</v>
      </c>
      <c r="AN101">
        <v>0</v>
      </c>
      <c r="AO101">
        <v>0.1</v>
      </c>
      <c r="AP101">
        <v>0.1</v>
      </c>
    </row>
    <row r="102" spans="1:42">
      <c r="A102" s="10" t="s">
        <v>713</v>
      </c>
      <c r="D102" s="22">
        <f t="shared" si="28"/>
        <v>14.585714285714287</v>
      </c>
      <c r="E102" s="23">
        <f t="shared" si="29"/>
        <v>-5.014285714285716</v>
      </c>
      <c r="F102" s="23">
        <f t="shared" si="29"/>
        <v>-6.4142857142857146</v>
      </c>
      <c r="G102" s="23">
        <f t="shared" si="29"/>
        <v>-0.31428571428571317</v>
      </c>
      <c r="H102" s="23">
        <f t="shared" si="30"/>
        <v>-5.014285714285716</v>
      </c>
      <c r="I102" s="23">
        <f t="shared" si="31"/>
        <v>-1.5142857142857125</v>
      </c>
      <c r="J102" s="23">
        <f t="shared" si="32"/>
        <v>3.6857142857142868</v>
      </c>
      <c r="K102" s="25">
        <f t="shared" si="33"/>
        <v>-27.185714285714287</v>
      </c>
      <c r="L102" s="71">
        <v>-27</v>
      </c>
      <c r="M102" s="71">
        <v>-21.9</v>
      </c>
      <c r="N102" s="71">
        <v>-12.6</v>
      </c>
      <c r="P102" s="71">
        <v>-32.200000000000003</v>
      </c>
      <c r="Q102" s="71">
        <v>-33.6</v>
      </c>
      <c r="R102" s="71">
        <v>-27.5</v>
      </c>
      <c r="T102" s="71">
        <v>-22</v>
      </c>
      <c r="U102" s="71">
        <v>-32.200000000000003</v>
      </c>
      <c r="V102" s="71">
        <v>-25.7</v>
      </c>
      <c r="W102" s="71">
        <v>-28.7</v>
      </c>
      <c r="X102" s="71">
        <v>-28.3</v>
      </c>
      <c r="Y102" s="71">
        <v>-23.5</v>
      </c>
      <c r="Z102" s="69">
        <v>-27</v>
      </c>
      <c r="AB102">
        <v>0.1</v>
      </c>
      <c r="AC102">
        <v>0.2</v>
      </c>
      <c r="AD102">
        <v>1</v>
      </c>
      <c r="AF102">
        <v>0.1</v>
      </c>
      <c r="AG102">
        <v>0.1</v>
      </c>
      <c r="AH102">
        <v>0.2</v>
      </c>
      <c r="AJ102">
        <v>0.6</v>
      </c>
      <c r="AK102">
        <v>0.3</v>
      </c>
      <c r="AL102">
        <v>0.1</v>
      </c>
      <c r="AM102">
        <v>0.1</v>
      </c>
      <c r="AN102">
        <v>0.1</v>
      </c>
      <c r="AO102">
        <v>0.4</v>
      </c>
      <c r="AP102">
        <v>0.3</v>
      </c>
    </row>
    <row r="103" spans="1:42">
      <c r="A103" s="10" t="s">
        <v>714</v>
      </c>
      <c r="D103" s="22">
        <f t="shared" si="28"/>
        <v>17.728571428571435</v>
      </c>
      <c r="E103" s="23">
        <f t="shared" si="29"/>
        <v>-4.2714285714285687</v>
      </c>
      <c r="F103" s="23">
        <f t="shared" si="29"/>
        <v>-8.8714285714285701</v>
      </c>
      <c r="G103" s="23">
        <f t="shared" si="29"/>
        <v>1.1285714285714334</v>
      </c>
      <c r="H103" s="23">
        <f t="shared" si="30"/>
        <v>-6.6714285714285673</v>
      </c>
      <c r="I103" s="23">
        <f t="shared" si="31"/>
        <v>-1.471428571428568</v>
      </c>
      <c r="J103" s="23">
        <f t="shared" si="32"/>
        <v>2.4285714285714342</v>
      </c>
      <c r="K103" s="25">
        <f t="shared" si="33"/>
        <v>-26.328571428571433</v>
      </c>
      <c r="L103" s="71">
        <v>-26.2</v>
      </c>
      <c r="M103" s="71">
        <v>-20.2</v>
      </c>
      <c r="N103" s="71">
        <v>-8.6</v>
      </c>
      <c r="P103" s="71">
        <v>-30.6</v>
      </c>
      <c r="Q103" s="71">
        <v>-35.200000000000003</v>
      </c>
      <c r="R103" s="71">
        <v>-25.2</v>
      </c>
      <c r="T103" s="71">
        <v>-19.100000000000001</v>
      </c>
      <c r="U103" s="71">
        <v>-33</v>
      </c>
      <c r="V103" s="71">
        <v>-25.9</v>
      </c>
      <c r="W103" s="71">
        <v>-27.8</v>
      </c>
      <c r="X103" s="71">
        <v>-28.1</v>
      </c>
      <c r="Y103" s="71">
        <v>-23.9</v>
      </c>
      <c r="Z103" s="69">
        <v>-30.1</v>
      </c>
      <c r="AB103">
        <v>0.2</v>
      </c>
      <c r="AC103">
        <v>0.1</v>
      </c>
      <c r="AD103">
        <v>0.5</v>
      </c>
      <c r="AF103">
        <v>0.1</v>
      </c>
      <c r="AG103">
        <v>0.1</v>
      </c>
      <c r="AH103">
        <v>0.1</v>
      </c>
      <c r="AJ103">
        <v>0.1</v>
      </c>
      <c r="AK103">
        <v>0.3</v>
      </c>
      <c r="AL103">
        <v>0</v>
      </c>
      <c r="AM103">
        <v>0.1</v>
      </c>
      <c r="AN103">
        <v>0.1</v>
      </c>
      <c r="AO103">
        <v>0.1</v>
      </c>
      <c r="AP103">
        <v>0.2</v>
      </c>
    </row>
    <row r="104" spans="1:42">
      <c r="A104" s="10" t="s">
        <v>715</v>
      </c>
      <c r="D104" s="22">
        <f t="shared" si="28"/>
        <v>11.914285714285716</v>
      </c>
      <c r="E104" s="23">
        <f t="shared" si="29"/>
        <v>-5.2857142857142847</v>
      </c>
      <c r="F104" s="23">
        <f t="shared" si="29"/>
        <v>-8.0857142857142819</v>
      </c>
      <c r="G104" s="23">
        <f t="shared" si="29"/>
        <v>-0.48571428571428399</v>
      </c>
      <c r="H104" s="23">
        <f t="shared" si="30"/>
        <v>0.51428571428571601</v>
      </c>
      <c r="I104" s="23">
        <f t="shared" si="31"/>
        <v>-1.5857142857142819</v>
      </c>
      <c r="J104" s="23">
        <f t="shared" si="32"/>
        <v>3.014285714285716</v>
      </c>
      <c r="K104" s="25">
        <f t="shared" si="33"/>
        <v>-27.314285714285717</v>
      </c>
      <c r="L104" s="71">
        <v>-26.7</v>
      </c>
      <c r="M104" s="71">
        <v>-21.7</v>
      </c>
      <c r="N104" s="71">
        <v>-15.4</v>
      </c>
      <c r="P104" s="71">
        <v>-32.6</v>
      </c>
      <c r="Q104" s="71">
        <v>-35.4</v>
      </c>
      <c r="R104" s="71">
        <v>-27.8</v>
      </c>
      <c r="T104" s="71">
        <v>-22.9</v>
      </c>
      <c r="U104" s="71">
        <v>-26.8</v>
      </c>
      <c r="V104" s="71">
        <v>-26.8</v>
      </c>
      <c r="W104" s="71">
        <v>-28.9</v>
      </c>
      <c r="X104" s="71">
        <v>-29</v>
      </c>
      <c r="Y104" s="71">
        <v>-24.3</v>
      </c>
      <c r="Z104" s="69">
        <v>-25.1</v>
      </c>
      <c r="AB104">
        <v>0</v>
      </c>
      <c r="AC104">
        <v>0.1</v>
      </c>
      <c r="AD104">
        <v>0</v>
      </c>
      <c r="AF104">
        <v>0.1</v>
      </c>
      <c r="AG104">
        <v>0.4</v>
      </c>
      <c r="AH104">
        <v>0.1</v>
      </c>
      <c r="AJ104">
        <v>0.1</v>
      </c>
      <c r="AK104">
        <v>0.7</v>
      </c>
      <c r="AL104">
        <v>0</v>
      </c>
      <c r="AM104">
        <v>0.1</v>
      </c>
      <c r="AN104">
        <v>0.1</v>
      </c>
      <c r="AO104">
        <v>0.3</v>
      </c>
      <c r="AP104">
        <v>0.7</v>
      </c>
    </row>
    <row r="105" spans="1:42">
      <c r="A105" s="10" t="s">
        <v>716</v>
      </c>
      <c r="D105" s="22">
        <f t="shared" si="28"/>
        <v>14.185714285714283</v>
      </c>
      <c r="E105" s="23">
        <f t="shared" si="29"/>
        <v>-4.8142857142857167</v>
      </c>
      <c r="F105" s="23">
        <f t="shared" si="29"/>
        <v>-8.8142857142857167</v>
      </c>
      <c r="G105" s="23">
        <f t="shared" si="29"/>
        <v>0.58571428571428186</v>
      </c>
      <c r="H105" s="23">
        <f t="shared" si="30"/>
        <v>-2.9142857142857181</v>
      </c>
      <c r="I105" s="23">
        <f t="shared" si="31"/>
        <v>-0.7142857142857153</v>
      </c>
      <c r="J105" s="23">
        <f t="shared" si="32"/>
        <v>2.485714285714284</v>
      </c>
      <c r="K105" s="25">
        <f t="shared" si="33"/>
        <v>-25.685714285714283</v>
      </c>
      <c r="L105" s="71">
        <v>-24.7</v>
      </c>
      <c r="M105" s="71">
        <v>-19.399999999999999</v>
      </c>
      <c r="N105" s="71">
        <v>-11.5</v>
      </c>
      <c r="P105" s="71">
        <v>-30.5</v>
      </c>
      <c r="Q105" s="71">
        <v>-34.5</v>
      </c>
      <c r="R105" s="71">
        <v>-25.1</v>
      </c>
      <c r="T105" s="71">
        <v>-19.399999999999999</v>
      </c>
      <c r="U105" s="71">
        <v>-28.6</v>
      </c>
      <c r="V105" s="71">
        <v>-23.4</v>
      </c>
      <c r="W105" s="71">
        <v>-26.4</v>
      </c>
      <c r="X105" s="71">
        <v>-27</v>
      </c>
      <c r="Y105" s="71">
        <v>-23.2</v>
      </c>
      <c r="Z105" s="69">
        <v>-23.4</v>
      </c>
      <c r="AB105">
        <v>0.1</v>
      </c>
      <c r="AC105">
        <v>0.4</v>
      </c>
      <c r="AD105">
        <v>0.1</v>
      </c>
      <c r="AF105">
        <v>0.5</v>
      </c>
      <c r="AG105">
        <v>0.4</v>
      </c>
      <c r="AH105">
        <v>0.3</v>
      </c>
      <c r="AJ105">
        <v>0.7</v>
      </c>
      <c r="AK105">
        <v>0.2</v>
      </c>
      <c r="AL105">
        <v>0</v>
      </c>
      <c r="AM105">
        <v>0.1</v>
      </c>
      <c r="AN105">
        <v>0.2</v>
      </c>
      <c r="AO105">
        <v>0.4</v>
      </c>
      <c r="AP105">
        <v>0.9</v>
      </c>
    </row>
    <row r="106" spans="1:42">
      <c r="A106" s="10" t="s">
        <v>717</v>
      </c>
      <c r="D106" s="22">
        <f t="shared" si="28"/>
        <v>19.01428571428572</v>
      </c>
      <c r="E106" s="23">
        <f t="shared" si="29"/>
        <v>-6.5857142857142819</v>
      </c>
      <c r="F106" s="23">
        <f t="shared" si="29"/>
        <v>-9.5857142857142819</v>
      </c>
      <c r="G106" s="23">
        <f t="shared" si="29"/>
        <v>0.21428571428571885</v>
      </c>
      <c r="H106" s="23">
        <f t="shared" si="30"/>
        <v>-1.0857142857142819</v>
      </c>
      <c r="I106" s="23">
        <f t="shared" si="31"/>
        <v>-3.5857142857142819</v>
      </c>
      <c r="J106" s="23">
        <f t="shared" si="32"/>
        <v>1.6142857142857174</v>
      </c>
      <c r="K106" s="25">
        <f t="shared" si="33"/>
        <v>-23.414285714285718</v>
      </c>
      <c r="L106" s="71">
        <v>-25.2</v>
      </c>
      <c r="M106" s="71">
        <v>-18.600000000000001</v>
      </c>
      <c r="N106" s="71">
        <v>-4.4000000000000004</v>
      </c>
      <c r="P106" s="71">
        <v>-30</v>
      </c>
      <c r="Q106" s="71">
        <v>-33</v>
      </c>
      <c r="R106" s="71">
        <v>-23.2</v>
      </c>
      <c r="T106" s="71">
        <v>-18.8</v>
      </c>
      <c r="U106" s="71">
        <v>-24.5</v>
      </c>
      <c r="V106" s="71">
        <v>-23.6</v>
      </c>
      <c r="W106" s="71">
        <v>-27</v>
      </c>
      <c r="X106" s="71">
        <v>-27.3</v>
      </c>
      <c r="Y106" s="71">
        <v>-21.8</v>
      </c>
      <c r="Z106" s="69">
        <v>-25.4</v>
      </c>
      <c r="AB106">
        <v>0.4</v>
      </c>
      <c r="AC106">
        <v>0.2</v>
      </c>
      <c r="AD106">
        <v>0.5</v>
      </c>
      <c r="AF106">
        <v>0.2</v>
      </c>
      <c r="AG106">
        <v>0.1</v>
      </c>
      <c r="AH106">
        <v>0.1</v>
      </c>
      <c r="AJ106">
        <v>0.1</v>
      </c>
      <c r="AK106" t="s">
        <v>53</v>
      </c>
      <c r="AL106">
        <v>0</v>
      </c>
      <c r="AM106">
        <v>0.1</v>
      </c>
      <c r="AN106">
        <v>0.1</v>
      </c>
      <c r="AO106">
        <v>0.1</v>
      </c>
      <c r="AP106" t="s">
        <v>53</v>
      </c>
    </row>
    <row r="107" spans="1:42">
      <c r="A107" s="10" t="s">
        <v>718</v>
      </c>
      <c r="D107" s="22">
        <f t="shared" si="28"/>
        <v>10.649999999999999</v>
      </c>
      <c r="E107" s="23">
        <f t="shared" si="29"/>
        <v>-5.3500000000000014</v>
      </c>
      <c r="F107" s="23">
        <f t="shared" si="29"/>
        <v>-8.4500000000000028</v>
      </c>
      <c r="G107" s="23">
        <f t="shared" si="29"/>
        <v>1.1499999999999986</v>
      </c>
      <c r="H107" s="23" t="e">
        <f t="shared" si="30"/>
        <v>#VALUE!</v>
      </c>
      <c r="I107" s="23">
        <f t="shared" si="31"/>
        <v>-1.1499999999999986</v>
      </c>
      <c r="J107" s="23">
        <f t="shared" si="32"/>
        <v>3.1499999999999986</v>
      </c>
      <c r="K107" s="25">
        <f t="shared" si="33"/>
        <v>-28.75</v>
      </c>
      <c r="L107" s="71">
        <v>-27.3</v>
      </c>
      <c r="M107" s="71">
        <v>-21.1</v>
      </c>
      <c r="N107" s="71">
        <v>-18.100000000000001</v>
      </c>
      <c r="P107" s="71">
        <v>-34.1</v>
      </c>
      <c r="Q107" s="71">
        <v>-37.200000000000003</v>
      </c>
      <c r="R107" s="71">
        <v>-27.6</v>
      </c>
      <c r="T107" s="71">
        <v>-24.1</v>
      </c>
      <c r="U107" s="71" t="s">
        <v>662</v>
      </c>
      <c r="V107" s="71">
        <v>-26.1</v>
      </c>
      <c r="W107" s="71">
        <v>-29.9</v>
      </c>
      <c r="X107" s="71">
        <v>-28.7</v>
      </c>
      <c r="Y107" s="71">
        <v>-25.6</v>
      </c>
      <c r="Z107" s="8" t="s">
        <v>662</v>
      </c>
      <c r="AB107">
        <v>0.1</v>
      </c>
      <c r="AC107">
        <v>0.2</v>
      </c>
      <c r="AD107">
        <v>0.4</v>
      </c>
      <c r="AF107">
        <v>0.2</v>
      </c>
      <c r="AG107">
        <v>0.1</v>
      </c>
      <c r="AH107">
        <v>0.1</v>
      </c>
      <c r="AJ107">
        <v>0</v>
      </c>
      <c r="AK107" t="s">
        <v>53</v>
      </c>
      <c r="AL107">
        <v>0.1</v>
      </c>
      <c r="AM107">
        <v>0.1</v>
      </c>
      <c r="AN107">
        <v>0</v>
      </c>
      <c r="AO107">
        <v>0.2</v>
      </c>
      <c r="AP107" t="s">
        <v>53</v>
      </c>
    </row>
    <row r="108" spans="1:42">
      <c r="A108" s="68" t="s">
        <v>719</v>
      </c>
      <c r="D108" s="22"/>
      <c r="E108" s="23"/>
      <c r="F108" s="23"/>
      <c r="G108" s="23"/>
      <c r="H108" s="23"/>
      <c r="I108" s="23"/>
      <c r="J108" s="23"/>
      <c r="K108" s="25"/>
      <c r="Z108" s="8"/>
    </row>
    <row r="109" spans="1:42">
      <c r="A109" s="10" t="s">
        <v>720</v>
      </c>
      <c r="D109" s="22">
        <f t="shared" ref="D109:D115" si="34">N109-$K109</f>
        <v>7.716666666666665</v>
      </c>
      <c r="E109" s="23">
        <f t="shared" ref="E109:G115" si="35">P109-$K109</f>
        <v>-3.9833333333333361</v>
      </c>
      <c r="F109" s="23">
        <f t="shared" si="35"/>
        <v>-6.1833333333333353</v>
      </c>
      <c r="G109" s="23">
        <f t="shared" si="35"/>
        <v>-0.5833333333333357</v>
      </c>
      <c r="H109" s="23" t="e">
        <f t="shared" ref="H109:H115" si="36">U109-$K109</f>
        <v>#VALUE!</v>
      </c>
      <c r="I109" s="23">
        <f t="shared" ref="I109:I115" si="37">W109-$K109</f>
        <v>-0.78333333333333499</v>
      </c>
      <c r="J109" s="23">
        <f t="shared" ref="J109:J115" si="38">Y109-$K109</f>
        <v>3.8166666666666647</v>
      </c>
      <c r="K109" s="25">
        <f t="shared" ref="K109:K115" si="39">AVERAGE(N109,P109,Q109:R109,U109,W109,Y109)</f>
        <v>-13.316666666666665</v>
      </c>
      <c r="L109" s="71">
        <v>-11.4</v>
      </c>
      <c r="M109" s="71">
        <v>-6.5</v>
      </c>
      <c r="N109" s="71">
        <v>-5.6</v>
      </c>
      <c r="P109" s="71">
        <v>-17.3</v>
      </c>
      <c r="Q109" s="71">
        <v>-19.5</v>
      </c>
      <c r="R109" s="71">
        <v>-13.9</v>
      </c>
      <c r="T109" s="71">
        <v>-10.1</v>
      </c>
      <c r="U109" s="71" t="s">
        <v>662</v>
      </c>
      <c r="V109" s="71">
        <v>-12.7</v>
      </c>
      <c r="W109" s="71">
        <v>-14.1</v>
      </c>
      <c r="X109" s="71">
        <v>-17</v>
      </c>
      <c r="Y109" s="71">
        <v>-9.5</v>
      </c>
      <c r="Z109" s="8" t="s">
        <v>662</v>
      </c>
      <c r="AB109">
        <v>0.1</v>
      </c>
      <c r="AC109">
        <v>0.1</v>
      </c>
      <c r="AD109">
        <v>0.2</v>
      </c>
      <c r="AF109">
        <v>0</v>
      </c>
      <c r="AG109">
        <v>0.2</v>
      </c>
      <c r="AH109">
        <v>0</v>
      </c>
      <c r="AJ109">
        <v>0.2</v>
      </c>
      <c r="AK109" t="s">
        <v>53</v>
      </c>
      <c r="AL109">
        <v>0.3</v>
      </c>
      <c r="AM109">
        <v>0.1</v>
      </c>
      <c r="AN109">
        <v>0.1</v>
      </c>
      <c r="AO109">
        <v>0.2</v>
      </c>
      <c r="AP109" t="s">
        <v>53</v>
      </c>
    </row>
    <row r="110" spans="1:42">
      <c r="A110" s="10" t="s">
        <v>721</v>
      </c>
      <c r="D110" s="22">
        <f t="shared" si="34"/>
        <v>8.3333333333333321</v>
      </c>
      <c r="E110" s="23">
        <f t="shared" si="35"/>
        <v>-4.2666666666666693</v>
      </c>
      <c r="F110" s="23">
        <f t="shared" si="35"/>
        <v>-6.2666666666666693</v>
      </c>
      <c r="G110" s="23">
        <f t="shared" si="35"/>
        <v>-0.46666666666666856</v>
      </c>
      <c r="H110" s="23" t="e">
        <f t="shared" si="36"/>
        <v>#VALUE!</v>
      </c>
      <c r="I110" s="23">
        <f t="shared" si="37"/>
        <v>-1.0666666666666682</v>
      </c>
      <c r="J110" s="23">
        <f t="shared" si="38"/>
        <v>3.7333333333333307</v>
      </c>
      <c r="K110" s="25">
        <f t="shared" si="39"/>
        <v>-14.033333333333331</v>
      </c>
      <c r="L110" s="71">
        <v>-12.7</v>
      </c>
      <c r="M110" s="71" t="s">
        <v>662</v>
      </c>
      <c r="N110" s="71">
        <v>-5.7</v>
      </c>
      <c r="P110" s="71">
        <v>-18.3</v>
      </c>
      <c r="Q110" s="71">
        <v>-20.3</v>
      </c>
      <c r="R110" s="71">
        <v>-14.5</v>
      </c>
      <c r="T110" s="71">
        <v>-12.2</v>
      </c>
      <c r="U110" s="71" t="s">
        <v>662</v>
      </c>
      <c r="V110" s="71">
        <v>-15.5</v>
      </c>
      <c r="W110" s="71">
        <v>-15.1</v>
      </c>
      <c r="X110" s="71">
        <v>-18.2</v>
      </c>
      <c r="Y110" s="71">
        <v>-10.3</v>
      </c>
      <c r="Z110" s="8" t="s">
        <v>662</v>
      </c>
      <c r="AB110">
        <v>0.1</v>
      </c>
      <c r="AC110" t="s">
        <v>53</v>
      </c>
      <c r="AD110">
        <v>0.1</v>
      </c>
      <c r="AF110">
        <v>0.1</v>
      </c>
      <c r="AG110">
        <v>0.1</v>
      </c>
      <c r="AH110">
        <v>0.1</v>
      </c>
      <c r="AJ110">
        <v>0</v>
      </c>
      <c r="AK110" t="s">
        <v>53</v>
      </c>
      <c r="AL110">
        <v>0</v>
      </c>
      <c r="AM110">
        <v>0</v>
      </c>
      <c r="AN110">
        <v>0.4</v>
      </c>
      <c r="AO110">
        <v>1.2</v>
      </c>
      <c r="AP110" t="s">
        <v>53</v>
      </c>
    </row>
    <row r="111" spans="1:42">
      <c r="A111" s="10" t="s">
        <v>722</v>
      </c>
      <c r="D111" s="22">
        <f t="shared" si="34"/>
        <v>7.4833333333333325</v>
      </c>
      <c r="E111" s="23">
        <f t="shared" si="35"/>
        <v>-4.4166666666666661</v>
      </c>
      <c r="F111" s="23">
        <f t="shared" si="35"/>
        <v>-6.7166666666666668</v>
      </c>
      <c r="G111" s="23">
        <f t="shared" si="35"/>
        <v>0.4833333333333325</v>
      </c>
      <c r="H111" s="23" t="e">
        <f t="shared" si="36"/>
        <v>#VALUE!</v>
      </c>
      <c r="I111" s="23">
        <f t="shared" si="37"/>
        <v>-0.61666666666666714</v>
      </c>
      <c r="J111" s="23">
        <f t="shared" si="38"/>
        <v>3.7833333333333332</v>
      </c>
      <c r="K111" s="25">
        <f t="shared" si="39"/>
        <v>-14.983333333333333</v>
      </c>
      <c r="L111" s="71">
        <v>-13.9</v>
      </c>
      <c r="M111" s="71">
        <v>-10.3</v>
      </c>
      <c r="N111" s="71">
        <v>-7.5</v>
      </c>
      <c r="P111" s="71">
        <v>-19.399999999999999</v>
      </c>
      <c r="Q111" s="71">
        <v>-21.7</v>
      </c>
      <c r="R111" s="71">
        <v>-14.5</v>
      </c>
      <c r="T111" s="71">
        <v>-12.7</v>
      </c>
      <c r="U111" s="71" t="s">
        <v>662</v>
      </c>
      <c r="V111" s="71">
        <v>-15.9</v>
      </c>
      <c r="W111" s="71">
        <v>-15.6</v>
      </c>
      <c r="X111" s="71">
        <v>-18.600000000000001</v>
      </c>
      <c r="Y111" s="71">
        <v>-11.2</v>
      </c>
      <c r="Z111" s="8" t="s">
        <v>662</v>
      </c>
      <c r="AB111">
        <v>0.2</v>
      </c>
      <c r="AC111">
        <v>0.4</v>
      </c>
      <c r="AD111">
        <v>0.2</v>
      </c>
      <c r="AF111">
        <v>0</v>
      </c>
      <c r="AG111">
        <v>0</v>
      </c>
      <c r="AH111">
        <v>0.1</v>
      </c>
      <c r="AJ111">
        <v>0.2</v>
      </c>
      <c r="AK111" t="s">
        <v>53</v>
      </c>
      <c r="AL111">
        <v>0.1</v>
      </c>
      <c r="AM111">
        <v>0.3</v>
      </c>
      <c r="AN111">
        <v>0.1</v>
      </c>
      <c r="AO111">
        <v>0.6</v>
      </c>
      <c r="AP111" t="s">
        <v>53</v>
      </c>
    </row>
    <row r="112" spans="1:42">
      <c r="A112" s="10" t="s">
        <v>723</v>
      </c>
      <c r="D112" s="22">
        <f t="shared" si="34"/>
        <v>8.9166666666666661</v>
      </c>
      <c r="E112" s="23">
        <f t="shared" si="35"/>
        <v>-4.5833333333333357</v>
      </c>
      <c r="F112" s="23">
        <f t="shared" si="35"/>
        <v>-6.8833333333333329</v>
      </c>
      <c r="G112" s="23">
        <f t="shared" si="35"/>
        <v>0.61666666666666536</v>
      </c>
      <c r="H112" s="23" t="e">
        <f t="shared" si="36"/>
        <v>#VALUE!</v>
      </c>
      <c r="I112" s="23">
        <f t="shared" si="37"/>
        <v>-2.0833333333333357</v>
      </c>
      <c r="J112" s="23">
        <f t="shared" si="38"/>
        <v>4.0166666666666657</v>
      </c>
      <c r="K112" s="25">
        <f t="shared" si="39"/>
        <v>-15.516666666666666</v>
      </c>
      <c r="L112" s="71">
        <v>-14.4</v>
      </c>
      <c r="M112" s="71">
        <v>-9.1999999999999993</v>
      </c>
      <c r="N112" s="71">
        <v>-6.6</v>
      </c>
      <c r="P112" s="71">
        <v>-20.100000000000001</v>
      </c>
      <c r="Q112" s="71">
        <v>-22.4</v>
      </c>
      <c r="R112" s="71">
        <v>-14.9</v>
      </c>
      <c r="T112" s="71">
        <v>-13.6</v>
      </c>
      <c r="U112" s="71" t="s">
        <v>662</v>
      </c>
      <c r="V112" s="71">
        <v>-16.399999999999999</v>
      </c>
      <c r="W112" s="71">
        <v>-17.600000000000001</v>
      </c>
      <c r="X112" s="71">
        <v>-18.8</v>
      </c>
      <c r="Y112" s="71">
        <v>-11.5</v>
      </c>
      <c r="Z112" s="8" t="s">
        <v>662</v>
      </c>
      <c r="AB112">
        <v>0.2</v>
      </c>
      <c r="AC112">
        <v>0.3</v>
      </c>
      <c r="AD112">
        <v>0.3</v>
      </c>
      <c r="AF112">
        <v>0.1</v>
      </c>
      <c r="AG112">
        <v>0.5</v>
      </c>
      <c r="AH112">
        <v>0.1</v>
      </c>
      <c r="AJ112">
        <v>0.4</v>
      </c>
      <c r="AK112" t="s">
        <v>53</v>
      </c>
      <c r="AL112">
        <v>0.1</v>
      </c>
      <c r="AM112">
        <v>0.1</v>
      </c>
      <c r="AN112">
        <v>0</v>
      </c>
      <c r="AO112">
        <v>0.2</v>
      </c>
      <c r="AP112" t="s">
        <v>53</v>
      </c>
    </row>
    <row r="113" spans="1:42">
      <c r="A113" s="10" t="s">
        <v>724</v>
      </c>
      <c r="D113" s="22">
        <f t="shared" si="34"/>
        <v>9.4333333333333336</v>
      </c>
      <c r="E113" s="23">
        <f t="shared" si="35"/>
        <v>-4.3666666666666654</v>
      </c>
      <c r="F113" s="23">
        <f t="shared" si="35"/>
        <v>-7.3666666666666654</v>
      </c>
      <c r="G113" s="23">
        <f t="shared" si="35"/>
        <v>3.3333333333334991E-2</v>
      </c>
      <c r="H113" s="23" t="e">
        <f t="shared" si="36"/>
        <v>#VALUE!</v>
      </c>
      <c r="I113" s="23">
        <f t="shared" si="37"/>
        <v>-1.3666666666666654</v>
      </c>
      <c r="J113" s="23">
        <f t="shared" si="38"/>
        <v>3.6333333333333346</v>
      </c>
      <c r="K113" s="25">
        <f t="shared" si="39"/>
        <v>-15.133333333333335</v>
      </c>
      <c r="L113" s="71">
        <v>-13.8</v>
      </c>
      <c r="M113" s="71">
        <v>-9.1</v>
      </c>
      <c r="N113" s="71">
        <v>-5.7</v>
      </c>
      <c r="P113" s="71">
        <v>-19.5</v>
      </c>
      <c r="Q113" s="71">
        <v>-22.5</v>
      </c>
      <c r="R113" s="71">
        <v>-15.1</v>
      </c>
      <c r="T113" s="71">
        <v>-14</v>
      </c>
      <c r="U113" s="71" t="s">
        <v>662</v>
      </c>
      <c r="V113" s="71">
        <v>-16.899999999999999</v>
      </c>
      <c r="W113" s="71">
        <v>-16.5</v>
      </c>
      <c r="X113" s="71">
        <v>-18.8</v>
      </c>
      <c r="Y113" s="71">
        <v>-11.5</v>
      </c>
      <c r="Z113" s="8" t="s">
        <v>662</v>
      </c>
      <c r="AB113">
        <v>0.1</v>
      </c>
      <c r="AC113">
        <v>0.3</v>
      </c>
      <c r="AD113">
        <v>0.6</v>
      </c>
      <c r="AF113">
        <v>0</v>
      </c>
      <c r="AG113">
        <v>0.1</v>
      </c>
      <c r="AH113">
        <v>0.1</v>
      </c>
      <c r="AJ113">
        <v>0</v>
      </c>
      <c r="AK113" t="s">
        <v>53</v>
      </c>
      <c r="AL113">
        <v>0.1</v>
      </c>
      <c r="AM113">
        <v>0.3</v>
      </c>
      <c r="AN113">
        <v>0</v>
      </c>
      <c r="AO113">
        <v>0.3</v>
      </c>
      <c r="AP113" t="s">
        <v>53</v>
      </c>
    </row>
    <row r="114" spans="1:42">
      <c r="A114" s="10" t="s">
        <v>725</v>
      </c>
      <c r="D114" s="22">
        <f t="shared" si="34"/>
        <v>4.6166666666666671</v>
      </c>
      <c r="E114" s="23">
        <f t="shared" si="35"/>
        <v>-3.283333333333335</v>
      </c>
      <c r="F114" s="23">
        <f t="shared" si="35"/>
        <v>-4.5833333333333321</v>
      </c>
      <c r="G114" s="23">
        <f t="shared" si="35"/>
        <v>-0.68333333333333357</v>
      </c>
      <c r="H114" s="23" t="e">
        <f t="shared" si="36"/>
        <v>#VALUE!</v>
      </c>
      <c r="I114" s="23">
        <f t="shared" si="37"/>
        <v>-0.18333333333333357</v>
      </c>
      <c r="J114" s="23">
        <f t="shared" si="38"/>
        <v>4.1166666666666671</v>
      </c>
      <c r="K114" s="25">
        <f t="shared" si="39"/>
        <v>-16.816666666666666</v>
      </c>
      <c r="L114" s="71">
        <v>-12</v>
      </c>
      <c r="M114" s="71">
        <v>-6.7</v>
      </c>
      <c r="N114" s="71">
        <v>-12.2</v>
      </c>
      <c r="P114" s="71">
        <v>-20.100000000000001</v>
      </c>
      <c r="Q114" s="71">
        <v>-21.4</v>
      </c>
      <c r="R114" s="71">
        <v>-17.5</v>
      </c>
      <c r="T114" s="71">
        <v>-15.2</v>
      </c>
      <c r="U114" s="71" t="s">
        <v>662</v>
      </c>
      <c r="V114" s="71">
        <v>-15.2</v>
      </c>
      <c r="W114" s="71">
        <v>-17</v>
      </c>
      <c r="X114" s="71">
        <v>-17.100000000000001</v>
      </c>
      <c r="Y114" s="71">
        <v>-12.7</v>
      </c>
      <c r="Z114" s="8" t="s">
        <v>662</v>
      </c>
      <c r="AB114">
        <v>0.2</v>
      </c>
      <c r="AC114">
        <v>0.3</v>
      </c>
      <c r="AD114">
        <v>0.2</v>
      </c>
      <c r="AF114">
        <v>0</v>
      </c>
      <c r="AG114">
        <v>0.1</v>
      </c>
      <c r="AH114">
        <v>0.1</v>
      </c>
      <c r="AJ114">
        <v>0.8</v>
      </c>
      <c r="AK114" t="s">
        <v>53</v>
      </c>
      <c r="AL114">
        <v>0</v>
      </c>
      <c r="AM114">
        <v>0.1</v>
      </c>
      <c r="AN114">
        <v>0.2</v>
      </c>
      <c r="AO114">
        <v>0.1</v>
      </c>
      <c r="AP114" t="s">
        <v>53</v>
      </c>
    </row>
    <row r="115" spans="1:42">
      <c r="A115" s="10" t="s">
        <v>726</v>
      </c>
      <c r="D115" s="22" t="e">
        <f t="shared" si="34"/>
        <v>#VALUE!</v>
      </c>
      <c r="E115" s="23">
        <f t="shared" si="35"/>
        <v>-2.1000000000000014</v>
      </c>
      <c r="F115" s="23">
        <f t="shared" si="35"/>
        <v>-4.2000000000000028</v>
      </c>
      <c r="G115" s="23">
        <f t="shared" si="35"/>
        <v>-0.90000000000000213</v>
      </c>
      <c r="H115" s="23" t="e">
        <f t="shared" si="36"/>
        <v>#VALUE!</v>
      </c>
      <c r="I115" s="23">
        <f t="shared" si="37"/>
        <v>1.2999999999999972</v>
      </c>
      <c r="J115" s="23">
        <f t="shared" si="38"/>
        <v>5.8999999999999986</v>
      </c>
      <c r="K115" s="25">
        <f t="shared" si="39"/>
        <v>-18.899999999999999</v>
      </c>
      <c r="L115" s="71">
        <v>-16.7</v>
      </c>
      <c r="M115" s="71">
        <v>-9.3000000000000007</v>
      </c>
      <c r="N115" s="71" t="s">
        <v>662</v>
      </c>
      <c r="P115" s="71">
        <v>-21</v>
      </c>
      <c r="Q115" s="71">
        <v>-23.1</v>
      </c>
      <c r="R115" s="71">
        <v>-19.8</v>
      </c>
      <c r="T115" s="71">
        <v>-17.7</v>
      </c>
      <c r="U115" s="71" t="s">
        <v>662</v>
      </c>
      <c r="V115" s="71">
        <v>-17.7</v>
      </c>
      <c r="W115" s="71">
        <v>-17.600000000000001</v>
      </c>
      <c r="X115" s="71">
        <v>-19.3</v>
      </c>
      <c r="Y115" s="71">
        <v>-13</v>
      </c>
      <c r="Z115" s="8" t="s">
        <v>662</v>
      </c>
      <c r="AB115">
        <v>0.1</v>
      </c>
      <c r="AC115">
        <v>0</v>
      </c>
      <c r="AD115" t="s">
        <v>53</v>
      </c>
      <c r="AF115">
        <v>0.1</v>
      </c>
      <c r="AG115">
        <v>0.2</v>
      </c>
      <c r="AH115">
        <v>0.5</v>
      </c>
      <c r="AJ115">
        <v>0.9</v>
      </c>
      <c r="AK115" t="s">
        <v>53</v>
      </c>
      <c r="AL115">
        <v>0.1</v>
      </c>
      <c r="AM115">
        <v>0.1</v>
      </c>
      <c r="AN115">
        <v>0.1</v>
      </c>
      <c r="AO115">
        <v>0.2</v>
      </c>
      <c r="AP115" t="s">
        <v>53</v>
      </c>
    </row>
    <row r="116" spans="1:42">
      <c r="A116" s="68" t="s">
        <v>727</v>
      </c>
      <c r="D116" s="22"/>
      <c r="E116" s="23"/>
      <c r="F116" s="23"/>
      <c r="G116" s="23"/>
      <c r="H116" s="23"/>
      <c r="I116" s="23"/>
      <c r="J116" s="23"/>
      <c r="K116" s="25"/>
      <c r="Z116" s="8"/>
    </row>
    <row r="117" spans="1:42">
      <c r="A117" s="10" t="s">
        <v>728</v>
      </c>
      <c r="D117" s="22" t="e">
        <f>N117-$K117</f>
        <v>#VALUE!</v>
      </c>
      <c r="E117" s="23">
        <f t="shared" ref="E117:G118" si="40">P117-$K117</f>
        <v>-2.6500000000000057</v>
      </c>
      <c r="F117" s="23">
        <f t="shared" si="40"/>
        <v>-4.4500000000000028</v>
      </c>
      <c r="G117" s="23">
        <f t="shared" si="40"/>
        <v>-0.45000000000000284</v>
      </c>
      <c r="H117" s="23">
        <f>U117-$K117</f>
        <v>4.1499999999999986</v>
      </c>
      <c r="I117" s="23">
        <f>W117-$K117</f>
        <v>-3.0500000000000043</v>
      </c>
      <c r="J117" s="23">
        <f>Y117-$K117</f>
        <v>6.4499999999999957</v>
      </c>
      <c r="K117" s="25">
        <f>AVERAGE(N117,P117,Q117:R117,U117,W117,Y117)</f>
        <v>-33.049999999999997</v>
      </c>
      <c r="L117" s="71">
        <v>-27.2</v>
      </c>
      <c r="M117" s="71">
        <v>-24.6</v>
      </c>
      <c r="N117" s="71" t="s">
        <v>662</v>
      </c>
      <c r="P117" s="71">
        <v>-35.700000000000003</v>
      </c>
      <c r="Q117" s="71">
        <v>-37.5</v>
      </c>
      <c r="R117" s="71">
        <v>-33.5</v>
      </c>
      <c r="T117" s="71">
        <v>-24.6</v>
      </c>
      <c r="U117" s="71">
        <v>-28.9</v>
      </c>
      <c r="V117" s="71">
        <v>-28.6</v>
      </c>
      <c r="W117" s="71">
        <v>-36.1</v>
      </c>
      <c r="X117" s="71">
        <v>-33.1</v>
      </c>
      <c r="Y117" s="71">
        <v>-26.6</v>
      </c>
      <c r="Z117" s="8" t="s">
        <v>662</v>
      </c>
      <c r="AB117">
        <v>0</v>
      </c>
      <c r="AC117">
        <v>0</v>
      </c>
      <c r="AD117" t="s">
        <v>53</v>
      </c>
      <c r="AF117">
        <v>0.3</v>
      </c>
      <c r="AG117">
        <v>0</v>
      </c>
      <c r="AH117">
        <v>0.2</v>
      </c>
      <c r="AJ117">
        <v>0.2</v>
      </c>
      <c r="AK117">
        <v>0.6</v>
      </c>
      <c r="AL117">
        <v>0</v>
      </c>
      <c r="AM117">
        <v>0.1</v>
      </c>
      <c r="AN117">
        <v>0</v>
      </c>
      <c r="AO117">
        <v>0.2</v>
      </c>
      <c r="AP117" t="s">
        <v>53</v>
      </c>
    </row>
    <row r="118" spans="1:42">
      <c r="A118" s="10" t="s">
        <v>729</v>
      </c>
      <c r="D118" s="22">
        <f>N118-$K118</f>
        <v>12.042857142857137</v>
      </c>
      <c r="E118" s="23">
        <f t="shared" si="40"/>
        <v>-6.1571428571428655</v>
      </c>
      <c r="F118" s="23">
        <f t="shared" si="40"/>
        <v>-7.057142857142864</v>
      </c>
      <c r="G118" s="23">
        <f t="shared" si="40"/>
        <v>-3.4571428571428626</v>
      </c>
      <c r="H118" s="23">
        <f>U118-$K118</f>
        <v>4.442857142857136</v>
      </c>
      <c r="I118" s="23">
        <f>W118-$K118</f>
        <v>-5.7571428571428598</v>
      </c>
      <c r="J118" s="23">
        <f>Y118-$K118</f>
        <v>5.942857142857136</v>
      </c>
      <c r="K118" s="25">
        <f>AVERAGE(N118,P118,Q118:R118,U118,W118,Y118)</f>
        <v>-35.542857142857137</v>
      </c>
      <c r="L118" s="71">
        <v>-31.6</v>
      </c>
      <c r="M118" s="71">
        <v>-30.7</v>
      </c>
      <c r="N118" s="71">
        <v>-23.5</v>
      </c>
      <c r="P118" s="71">
        <v>-41.7</v>
      </c>
      <c r="Q118" s="71">
        <v>-42.6</v>
      </c>
      <c r="R118" s="71">
        <v>-39</v>
      </c>
      <c r="T118" s="71">
        <v>-28.8</v>
      </c>
      <c r="U118" s="71">
        <v>-31.1</v>
      </c>
      <c r="V118" s="71">
        <v>-34.1</v>
      </c>
      <c r="W118" s="71">
        <v>-41.3</v>
      </c>
      <c r="X118" s="71">
        <v>-36.299999999999997</v>
      </c>
      <c r="Y118" s="71">
        <v>-29.6</v>
      </c>
      <c r="Z118" s="8" t="s">
        <v>662</v>
      </c>
      <c r="AB118">
        <v>0.5</v>
      </c>
      <c r="AC118">
        <v>1.1000000000000001</v>
      </c>
      <c r="AD118">
        <v>4.5</v>
      </c>
      <c r="AF118">
        <v>0.2</v>
      </c>
      <c r="AG118">
        <v>0.3</v>
      </c>
      <c r="AH118">
        <v>0.3</v>
      </c>
      <c r="AJ118">
        <v>0.1</v>
      </c>
      <c r="AK118">
        <v>0.4</v>
      </c>
      <c r="AL118">
        <v>0.1</v>
      </c>
      <c r="AM118">
        <v>0.1</v>
      </c>
      <c r="AN118">
        <v>0.1</v>
      </c>
      <c r="AO118">
        <v>0.3</v>
      </c>
      <c r="AP118" t="s">
        <v>53</v>
      </c>
    </row>
    <row r="119" spans="1:42">
      <c r="A119" s="68" t="s">
        <v>730</v>
      </c>
      <c r="D119" s="22"/>
      <c r="E119" s="23"/>
      <c r="F119" s="23"/>
      <c r="G119" s="23"/>
      <c r="H119" s="23"/>
      <c r="I119" s="23"/>
      <c r="J119" s="23"/>
      <c r="K119" s="25"/>
      <c r="Z119" s="8"/>
    </row>
    <row r="120" spans="1:42">
      <c r="A120" s="10" t="s">
        <v>731</v>
      </c>
      <c r="D120" s="22">
        <f>N120-$K120</f>
        <v>11.085714285714285</v>
      </c>
      <c r="E120" s="23">
        <f t="shared" ref="E120:G123" si="41">P120-$K120</f>
        <v>-4.9142857142857146</v>
      </c>
      <c r="F120" s="23">
        <f t="shared" si="41"/>
        <v>-5.9142857142857146</v>
      </c>
      <c r="G120" s="23">
        <f t="shared" si="41"/>
        <v>-0.51428571428571246</v>
      </c>
      <c r="H120" s="23">
        <f>U120-$K120</f>
        <v>-0.31428571428571317</v>
      </c>
      <c r="I120" s="23">
        <f>W120-$K120</f>
        <v>-1.8142857142857132</v>
      </c>
      <c r="J120" s="23">
        <f>Y120-$K120</f>
        <v>2.3857142857142861</v>
      </c>
      <c r="K120" s="25">
        <f>AVERAGE(N120,P120,Q120:R120,U120,W120,Y120)</f>
        <v>-27.685714285714287</v>
      </c>
      <c r="L120" s="71">
        <v>-25.2</v>
      </c>
      <c r="M120" s="71">
        <v>-19.7</v>
      </c>
      <c r="N120" s="71">
        <v>-16.600000000000001</v>
      </c>
      <c r="P120" s="71">
        <v>-32.6</v>
      </c>
      <c r="Q120" s="71">
        <v>-33.6</v>
      </c>
      <c r="R120" s="71">
        <v>-28.2</v>
      </c>
      <c r="T120" s="71">
        <v>-20.5</v>
      </c>
      <c r="U120" s="71">
        <v>-28</v>
      </c>
      <c r="V120" s="71">
        <v>-25.1</v>
      </c>
      <c r="W120" s="71">
        <v>-29.5</v>
      </c>
      <c r="X120" s="71">
        <v>-27.9</v>
      </c>
      <c r="Y120" s="71">
        <v>-25.3</v>
      </c>
      <c r="Z120" s="8" t="s">
        <v>662</v>
      </c>
      <c r="AB120">
        <v>0.2</v>
      </c>
      <c r="AC120">
        <v>0.1</v>
      </c>
      <c r="AD120">
        <v>0.2</v>
      </c>
      <c r="AF120">
        <v>0.3</v>
      </c>
      <c r="AG120">
        <v>0.1</v>
      </c>
      <c r="AH120">
        <v>0.1</v>
      </c>
      <c r="AJ120">
        <v>0.2</v>
      </c>
      <c r="AK120">
        <v>0.6</v>
      </c>
      <c r="AL120">
        <v>0.1</v>
      </c>
      <c r="AM120">
        <v>0.1</v>
      </c>
      <c r="AN120">
        <v>0.1</v>
      </c>
      <c r="AO120">
        <v>0.6</v>
      </c>
      <c r="AP120" t="s">
        <v>53</v>
      </c>
    </row>
    <row r="121" spans="1:42">
      <c r="A121" s="10" t="s">
        <v>732</v>
      </c>
      <c r="D121" s="22">
        <f>N121-$K121</f>
        <v>8.5428571428571445</v>
      </c>
      <c r="E121" s="23">
        <f t="shared" si="41"/>
        <v>-4.5571428571428534</v>
      </c>
      <c r="F121" s="23">
        <f t="shared" si="41"/>
        <v>-5.5571428571428534</v>
      </c>
      <c r="G121" s="23">
        <f t="shared" si="41"/>
        <v>-0.3571428571428541</v>
      </c>
      <c r="H121" s="23">
        <f>U121-$K121</f>
        <v>0.84285714285714519</v>
      </c>
      <c r="I121" s="23">
        <f>W121-$K121</f>
        <v>-2.0571428571428534</v>
      </c>
      <c r="J121" s="23">
        <f>Y121-$K121</f>
        <v>3.1428571428571459</v>
      </c>
      <c r="K121" s="25">
        <f>AVERAGE(N121,P121,Q121:R121,U121,W121,Y121)</f>
        <v>-26.342857142857145</v>
      </c>
      <c r="L121" s="71">
        <v>-23.3</v>
      </c>
      <c r="M121" s="71">
        <v>-16.5</v>
      </c>
      <c r="N121" s="71">
        <v>-17.8</v>
      </c>
      <c r="P121" s="71">
        <v>-30.9</v>
      </c>
      <c r="Q121" s="71">
        <v>-31.9</v>
      </c>
      <c r="R121" s="71">
        <v>-26.7</v>
      </c>
      <c r="T121" s="71">
        <v>-16.3</v>
      </c>
      <c r="U121" s="71">
        <v>-25.5</v>
      </c>
      <c r="V121" s="71">
        <v>-22.8</v>
      </c>
      <c r="W121" s="71">
        <v>-28.4</v>
      </c>
      <c r="X121" s="71">
        <v>-27.4</v>
      </c>
      <c r="Y121" s="71">
        <v>-23.2</v>
      </c>
      <c r="Z121" s="8" t="s">
        <v>662</v>
      </c>
      <c r="AB121">
        <v>0.1</v>
      </c>
      <c r="AC121">
        <v>0.1</v>
      </c>
      <c r="AD121">
        <v>0.5</v>
      </c>
      <c r="AF121">
        <v>0</v>
      </c>
      <c r="AG121">
        <v>0.1</v>
      </c>
      <c r="AH121">
        <v>0.1</v>
      </c>
      <c r="AJ121">
        <v>0.6</v>
      </c>
      <c r="AK121">
        <v>0.2</v>
      </c>
      <c r="AL121">
        <v>0</v>
      </c>
      <c r="AM121">
        <v>0.1</v>
      </c>
      <c r="AN121">
        <v>0.1</v>
      </c>
      <c r="AO121">
        <v>0.2</v>
      </c>
      <c r="AP121" t="s">
        <v>53</v>
      </c>
    </row>
    <row r="122" spans="1:42">
      <c r="A122" s="10" t="s">
        <v>733</v>
      </c>
      <c r="D122" s="22">
        <f>N122-$K122</f>
        <v>9.1166666666666636</v>
      </c>
      <c r="E122" s="23">
        <f t="shared" si="41"/>
        <v>-4.6833333333333371</v>
      </c>
      <c r="F122" s="23">
        <f t="shared" si="41"/>
        <v>-5.5833333333333357</v>
      </c>
      <c r="G122" s="23">
        <f t="shared" si="41"/>
        <v>0.71666666666666146</v>
      </c>
      <c r="H122" s="23" t="e">
        <f>U122-$K122</f>
        <v>#VALUE!</v>
      </c>
      <c r="I122" s="23">
        <f>W122-$K122</f>
        <v>-1.8833333333333364</v>
      </c>
      <c r="J122" s="23">
        <f>Y122-$K122</f>
        <v>2.3166666666666629</v>
      </c>
      <c r="K122" s="25">
        <f>AVERAGE(N122,P122,Q122:R122,U122,W122,Y122)</f>
        <v>-25.316666666666663</v>
      </c>
      <c r="L122" s="71">
        <v>-22.7</v>
      </c>
      <c r="M122" s="71">
        <v>-16.3</v>
      </c>
      <c r="N122" s="71">
        <v>-16.2</v>
      </c>
      <c r="P122" s="71">
        <v>-30</v>
      </c>
      <c r="Q122" s="71">
        <v>-30.9</v>
      </c>
      <c r="R122" s="71">
        <v>-24.6</v>
      </c>
      <c r="T122" s="71">
        <v>-21</v>
      </c>
      <c r="U122" s="71" t="s">
        <v>662</v>
      </c>
      <c r="V122" s="71">
        <v>-22.4</v>
      </c>
      <c r="W122" s="71">
        <v>-27.2</v>
      </c>
      <c r="X122" s="71">
        <v>-26.4</v>
      </c>
      <c r="Y122" s="71">
        <v>-23</v>
      </c>
      <c r="Z122" s="8" t="s">
        <v>662</v>
      </c>
      <c r="AB122">
        <v>0.1</v>
      </c>
      <c r="AC122">
        <v>0.1</v>
      </c>
      <c r="AD122">
        <v>0.1</v>
      </c>
      <c r="AF122">
        <v>0.1</v>
      </c>
      <c r="AG122">
        <v>0.1</v>
      </c>
      <c r="AH122">
        <v>0.1</v>
      </c>
      <c r="AJ122">
        <v>0.1</v>
      </c>
      <c r="AK122" t="s">
        <v>53</v>
      </c>
      <c r="AL122">
        <v>0.1</v>
      </c>
      <c r="AM122">
        <v>0.1</v>
      </c>
      <c r="AN122">
        <v>0.3</v>
      </c>
      <c r="AO122">
        <v>0.3</v>
      </c>
      <c r="AP122" t="s">
        <v>53</v>
      </c>
    </row>
    <row r="123" spans="1:42">
      <c r="A123" s="10" t="s">
        <v>734</v>
      </c>
      <c r="D123" s="22">
        <f>N123-$K123</f>
        <v>8.4285714285714253</v>
      </c>
      <c r="E123" s="23">
        <f t="shared" si="41"/>
        <v>-3.7714285714285758</v>
      </c>
      <c r="F123" s="23">
        <f t="shared" si="41"/>
        <v>-4.6714285714285744</v>
      </c>
      <c r="G123" s="23">
        <f t="shared" si="41"/>
        <v>0.12857142857142634</v>
      </c>
      <c r="H123" s="23">
        <f>U123-$K123</f>
        <v>-1.1714285714285744</v>
      </c>
      <c r="I123" s="23">
        <f>W123-$K123</f>
        <v>-2.071428571428573</v>
      </c>
      <c r="J123" s="23">
        <f>Y123-$K123</f>
        <v>3.1285714285714263</v>
      </c>
      <c r="K123" s="25">
        <f>AVERAGE(N123,P123,Q123:R123,U123,W123,Y123)</f>
        <v>-24.328571428571426</v>
      </c>
      <c r="L123" s="71">
        <v>-21</v>
      </c>
      <c r="M123" s="71">
        <v>-13.7</v>
      </c>
      <c r="N123" s="71">
        <v>-15.9</v>
      </c>
      <c r="P123" s="71">
        <v>-28.1</v>
      </c>
      <c r="Q123" s="71">
        <v>-29</v>
      </c>
      <c r="R123" s="71">
        <v>-24.2</v>
      </c>
      <c r="T123" s="71">
        <v>-19.7</v>
      </c>
      <c r="U123" s="71">
        <v>-25.5</v>
      </c>
      <c r="V123" s="71">
        <v>-21.8</v>
      </c>
      <c r="W123" s="71">
        <v>-26.4</v>
      </c>
      <c r="X123" s="71">
        <v>-25</v>
      </c>
      <c r="Y123" s="71">
        <v>-21.2</v>
      </c>
      <c r="Z123" s="8" t="s">
        <v>662</v>
      </c>
      <c r="AB123">
        <v>0.1</v>
      </c>
      <c r="AC123">
        <v>0.2</v>
      </c>
      <c r="AD123">
        <v>0.5</v>
      </c>
      <c r="AF123">
        <v>0.5</v>
      </c>
      <c r="AG123">
        <v>0.6</v>
      </c>
      <c r="AH123">
        <v>0.1</v>
      </c>
      <c r="AJ123">
        <v>0.6</v>
      </c>
      <c r="AK123">
        <v>0.4</v>
      </c>
      <c r="AL123">
        <v>0.2</v>
      </c>
      <c r="AM123">
        <v>0.1</v>
      </c>
      <c r="AN123">
        <v>0.2</v>
      </c>
      <c r="AO123">
        <v>0.2</v>
      </c>
      <c r="AP123" t="s">
        <v>53</v>
      </c>
    </row>
  </sheetData>
  <mergeCells count="3">
    <mergeCell ref="D1:J1"/>
    <mergeCell ref="L1:Y1"/>
    <mergeCell ref="AB1:AO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normalized</vt:lpstr>
      <vt:lpstr>Data EAA</vt:lpstr>
      <vt:lpstr>Data All AA</vt:lpstr>
      <vt:lpstr>Data table</vt:lpstr>
      <vt:lpstr>Scott 2006</vt:lpstr>
      <vt:lpstr>Larsen 2009</vt:lpstr>
      <vt:lpstr>Larsen 2012</vt:lpstr>
      <vt:lpstr>Larsen 2013</vt:lpstr>
    </vt:vector>
  </TitlesOfParts>
  <Company>(Leilei)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Shih</dc:creator>
  <cp:lastModifiedBy>Brian N. Popp</cp:lastModifiedBy>
  <dcterms:created xsi:type="dcterms:W3CDTF">2017-08-09T00:30:11Z</dcterms:created>
  <dcterms:modified xsi:type="dcterms:W3CDTF">2018-04-09T19:44:57Z</dcterms:modified>
</cp:coreProperties>
</file>