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5460" tabRatio="500"/>
  </bookViews>
  <sheets>
    <sheet name="sumV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J32" i="1"/>
  <c r="K32" i="1"/>
  <c r="H32" i="1"/>
  <c r="I31" i="1"/>
  <c r="I30" i="1"/>
  <c r="I29" i="1"/>
  <c r="I28" i="1"/>
  <c r="I27" i="1"/>
  <c r="I26" i="1"/>
  <c r="J26" i="1"/>
  <c r="K26" i="1"/>
  <c r="H26" i="1"/>
  <c r="I25" i="1"/>
  <c r="I24" i="1"/>
  <c r="I23" i="1"/>
  <c r="I22" i="1"/>
  <c r="I21" i="1"/>
  <c r="I20" i="1"/>
  <c r="J20" i="1"/>
  <c r="K20" i="1"/>
  <c r="H20" i="1"/>
  <c r="I19" i="1"/>
  <c r="I18" i="1"/>
  <c r="I17" i="1"/>
  <c r="I16" i="1"/>
  <c r="I15" i="1"/>
  <c r="I14" i="1"/>
  <c r="J14" i="1"/>
  <c r="K14" i="1"/>
  <c r="H14" i="1"/>
  <c r="I13" i="1"/>
  <c r="I12" i="1"/>
  <c r="I11" i="1"/>
  <c r="I10" i="1"/>
  <c r="I9" i="1"/>
  <c r="I8" i="1"/>
  <c r="J8" i="1"/>
  <c r="K8" i="1"/>
  <c r="H8" i="1"/>
  <c r="H2" i="1"/>
  <c r="J2" i="1"/>
  <c r="K2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<sst xmlns="http://schemas.openxmlformats.org/spreadsheetml/2006/main" count="184" uniqueCount="25">
  <si>
    <t>AA.short</t>
  </si>
  <si>
    <t>AA.cat</t>
  </si>
  <si>
    <t>Fraction</t>
  </si>
  <si>
    <t>Treat.Int</t>
  </si>
  <si>
    <t>d15N.value</t>
  </si>
  <si>
    <t>SD</t>
  </si>
  <si>
    <t>Ala</t>
  </si>
  <si>
    <t>Troph</t>
  </si>
  <si>
    <t>host</t>
  </si>
  <si>
    <t>D-F</t>
  </si>
  <si>
    <t>Asp</t>
  </si>
  <si>
    <t>Glu</t>
  </si>
  <si>
    <t>Ile</t>
  </si>
  <si>
    <t>Leu</t>
  </si>
  <si>
    <t>Pro</t>
  </si>
  <si>
    <t>symb</t>
  </si>
  <si>
    <t>L-F</t>
  </si>
  <si>
    <t>L-NF</t>
  </si>
  <si>
    <t>plank</t>
  </si>
  <si>
    <t>Plank</t>
  </si>
  <si>
    <t>NA</t>
  </si>
  <si>
    <t>Tr-AAmean</t>
  </si>
  <si>
    <t>deviation</t>
  </si>
  <si>
    <t>sum.var</t>
  </si>
  <si>
    <t>sumV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</si>
</sst>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H32" sqref="H32:K37"/>
    </sheetView>
  </sheetViews>
  <sheetFormatPr baseColWidth="10" defaultRowHeight="15" x14ac:dyDescent="0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21</v>
      </c>
      <c r="I1" s="1" t="s">
        <v>22</v>
      </c>
      <c r="J1" t="s">
        <v>23</v>
      </c>
      <c r="K1" t="s">
        <v>24</v>
      </c>
    </row>
    <row r="2" spans="1:11">
      <c r="A2">
        <v>7</v>
      </c>
      <c r="B2" t="s">
        <v>6</v>
      </c>
      <c r="C2" t="s">
        <v>7</v>
      </c>
      <c r="D2" t="s">
        <v>8</v>
      </c>
      <c r="E2" t="s">
        <v>9</v>
      </c>
      <c r="F2">
        <v>6.74</v>
      </c>
      <c r="G2">
        <v>1.38592929112563</v>
      </c>
      <c r="H2">
        <f>AVERAGE(F2:F7)</f>
        <v>6.5674999999999999</v>
      </c>
      <c r="I2" s="1">
        <f>G2-$H$2</f>
        <v>-5.1815707088743697</v>
      </c>
      <c r="J2">
        <f>ABS(SUM(I2:I7))</f>
        <v>33.585511190834708</v>
      </c>
      <c r="K2">
        <f>(1/6)*J2</f>
        <v>5.5975851984724514</v>
      </c>
    </row>
    <row r="3" spans="1:11">
      <c r="A3">
        <v>8</v>
      </c>
      <c r="B3" t="s">
        <v>10</v>
      </c>
      <c r="C3" t="s">
        <v>7</v>
      </c>
      <c r="D3" t="s">
        <v>8</v>
      </c>
      <c r="E3" t="s">
        <v>9</v>
      </c>
      <c r="F3">
        <v>6.3949999999999996</v>
      </c>
      <c r="G3">
        <v>0.31819805153394598</v>
      </c>
      <c r="I3" s="1">
        <f t="shared" ref="I3:I7" si="0">G3-$H$2</f>
        <v>-6.2493019484660541</v>
      </c>
    </row>
    <row r="4" spans="1:11">
      <c r="A4">
        <v>9</v>
      </c>
      <c r="B4" t="s">
        <v>11</v>
      </c>
      <c r="C4" t="s">
        <v>7</v>
      </c>
      <c r="D4" t="s">
        <v>8</v>
      </c>
      <c r="E4" t="s">
        <v>9</v>
      </c>
      <c r="F4">
        <v>6.585</v>
      </c>
      <c r="G4">
        <v>7.7781745930519799E-2</v>
      </c>
      <c r="I4" s="1">
        <f t="shared" si="0"/>
        <v>-6.48971825406948</v>
      </c>
    </row>
    <row r="5" spans="1:11">
      <c r="A5">
        <v>10</v>
      </c>
      <c r="B5" t="s">
        <v>12</v>
      </c>
      <c r="C5" t="s">
        <v>7</v>
      </c>
      <c r="D5" t="s">
        <v>8</v>
      </c>
      <c r="E5" t="s">
        <v>9</v>
      </c>
      <c r="F5">
        <v>7.6050000000000004</v>
      </c>
      <c r="G5">
        <v>3.2880465325174502</v>
      </c>
      <c r="I5" s="1">
        <f t="shared" si="0"/>
        <v>-3.2794534674825497</v>
      </c>
    </row>
    <row r="6" spans="1:11">
      <c r="A6">
        <v>11</v>
      </c>
      <c r="B6" t="s">
        <v>13</v>
      </c>
      <c r="C6" t="s">
        <v>7</v>
      </c>
      <c r="D6" t="s">
        <v>8</v>
      </c>
      <c r="E6" t="s">
        <v>9</v>
      </c>
      <c r="F6">
        <v>5.37</v>
      </c>
      <c r="G6">
        <v>0.65053823869162397</v>
      </c>
      <c r="I6" s="1">
        <f t="shared" si="0"/>
        <v>-5.916961761308376</v>
      </c>
    </row>
    <row r="7" spans="1:11">
      <c r="A7">
        <v>12</v>
      </c>
      <c r="B7" t="s">
        <v>14</v>
      </c>
      <c r="C7" t="s">
        <v>7</v>
      </c>
      <c r="D7" t="s">
        <v>8</v>
      </c>
      <c r="E7" t="s">
        <v>9</v>
      </c>
      <c r="F7">
        <v>6.71</v>
      </c>
      <c r="G7">
        <v>9.8994949366117094E-2</v>
      </c>
      <c r="I7" s="1">
        <f t="shared" si="0"/>
        <v>-6.4685050506338824</v>
      </c>
    </row>
    <row r="8" spans="1:11">
      <c r="A8">
        <v>20</v>
      </c>
      <c r="B8" t="s">
        <v>6</v>
      </c>
      <c r="C8" t="s">
        <v>7</v>
      </c>
      <c r="D8" t="s">
        <v>15</v>
      </c>
      <c r="E8" t="s">
        <v>9</v>
      </c>
      <c r="F8">
        <v>6.7549999999999999</v>
      </c>
      <c r="G8">
        <v>1.9728279195104701</v>
      </c>
      <c r="H8">
        <f>AVERAGE(F8:F13)</f>
        <v>5.17</v>
      </c>
      <c r="I8" s="1">
        <f>G8-$H$2</f>
        <v>-4.5946720804895298</v>
      </c>
      <c r="J8">
        <f>ABS(SUM(I8:I13))</f>
        <v>32.772338392470189</v>
      </c>
      <c r="K8">
        <f>(1/6)*J8</f>
        <v>5.4620563987450312</v>
      </c>
    </row>
    <row r="9" spans="1:11">
      <c r="A9">
        <v>21</v>
      </c>
      <c r="B9" t="s">
        <v>10</v>
      </c>
      <c r="C9" t="s">
        <v>7</v>
      </c>
      <c r="D9" t="s">
        <v>15</v>
      </c>
      <c r="E9" t="s">
        <v>9</v>
      </c>
      <c r="F9">
        <v>5.7249999999999996</v>
      </c>
      <c r="G9">
        <v>1.1525840533340701</v>
      </c>
      <c r="I9" s="1">
        <f t="shared" ref="I9:I13" si="1">G9-$H$2</f>
        <v>-5.4149159466659302</v>
      </c>
    </row>
    <row r="10" spans="1:11">
      <c r="A10">
        <v>22</v>
      </c>
      <c r="B10" t="s">
        <v>11</v>
      </c>
      <c r="C10" t="s">
        <v>7</v>
      </c>
      <c r="D10" t="s">
        <v>15</v>
      </c>
      <c r="E10" t="s">
        <v>9</v>
      </c>
      <c r="F10">
        <v>6.1550000000000002</v>
      </c>
      <c r="G10">
        <v>1.5909902576697299</v>
      </c>
      <c r="I10" s="1">
        <f t="shared" si="1"/>
        <v>-4.9765097423302702</v>
      </c>
    </row>
    <row r="11" spans="1:11">
      <c r="A11">
        <v>23</v>
      </c>
      <c r="B11" t="s">
        <v>12</v>
      </c>
      <c r="C11" t="s">
        <v>7</v>
      </c>
      <c r="D11" t="s">
        <v>15</v>
      </c>
      <c r="E11" t="s">
        <v>9</v>
      </c>
      <c r="F11">
        <v>4.45</v>
      </c>
      <c r="G11">
        <v>0.65053823869162397</v>
      </c>
      <c r="I11" s="1">
        <f t="shared" si="1"/>
        <v>-5.916961761308376</v>
      </c>
    </row>
    <row r="12" spans="1:11">
      <c r="A12">
        <v>24</v>
      </c>
      <c r="B12" t="s">
        <v>13</v>
      </c>
      <c r="C12" t="s">
        <v>7</v>
      </c>
      <c r="D12" t="s">
        <v>15</v>
      </c>
      <c r="E12" t="s">
        <v>9</v>
      </c>
      <c r="F12">
        <v>3.26</v>
      </c>
      <c r="G12">
        <v>0.80610173055266399</v>
      </c>
      <c r="I12" s="1">
        <f t="shared" si="1"/>
        <v>-5.7613982694473362</v>
      </c>
    </row>
    <row r="13" spans="1:11">
      <c r="A13">
        <v>25</v>
      </c>
      <c r="B13" t="s">
        <v>14</v>
      </c>
      <c r="C13" t="s">
        <v>7</v>
      </c>
      <c r="D13" t="s">
        <v>15</v>
      </c>
      <c r="E13" t="s">
        <v>9</v>
      </c>
      <c r="F13">
        <v>4.6749999999999998</v>
      </c>
      <c r="G13">
        <v>0.45961940777125598</v>
      </c>
      <c r="I13" s="1">
        <f t="shared" si="1"/>
        <v>-6.107880592228744</v>
      </c>
    </row>
    <row r="14" spans="1:11">
      <c r="A14">
        <v>33</v>
      </c>
      <c r="B14" t="s">
        <v>6</v>
      </c>
      <c r="C14" t="s">
        <v>7</v>
      </c>
      <c r="D14" t="s">
        <v>8</v>
      </c>
      <c r="E14" t="s">
        <v>16</v>
      </c>
      <c r="F14">
        <v>6.165</v>
      </c>
      <c r="G14">
        <v>0.70003571337468196</v>
      </c>
      <c r="H14">
        <f>AVERAGE(F14:F19)</f>
        <v>5.4675000000000002</v>
      </c>
      <c r="I14" s="1">
        <f>G14-$H$2</f>
        <v>-5.8674642866253182</v>
      </c>
      <c r="J14">
        <f>ABS(SUM(I14:I19))</f>
        <v>36.357369773085978</v>
      </c>
      <c r="K14">
        <f>(1/6)*J14</f>
        <v>6.0595616288476624</v>
      </c>
    </row>
    <row r="15" spans="1:11">
      <c r="A15">
        <v>34</v>
      </c>
      <c r="B15" t="s">
        <v>10</v>
      </c>
      <c r="C15" t="s">
        <v>7</v>
      </c>
      <c r="D15" t="s">
        <v>8</v>
      </c>
      <c r="E15" t="s">
        <v>16</v>
      </c>
      <c r="F15">
        <v>5.7249999999999996</v>
      </c>
      <c r="G15">
        <v>7.0710678118659498E-3</v>
      </c>
      <c r="I15" s="1">
        <f t="shared" ref="I15:I19" si="2">G15-$H$2</f>
        <v>-6.5604289321881337</v>
      </c>
    </row>
    <row r="16" spans="1:11">
      <c r="A16">
        <v>35</v>
      </c>
      <c r="B16" t="s">
        <v>11</v>
      </c>
      <c r="C16" t="s">
        <v>7</v>
      </c>
      <c r="D16" t="s">
        <v>8</v>
      </c>
      <c r="E16" t="s">
        <v>16</v>
      </c>
      <c r="F16">
        <v>5.9249999999999998</v>
      </c>
      <c r="G16">
        <v>0.134350288425444</v>
      </c>
      <c r="I16" s="1">
        <f t="shared" si="2"/>
        <v>-6.433149711574556</v>
      </c>
    </row>
    <row r="17" spans="1:11">
      <c r="A17">
        <v>36</v>
      </c>
      <c r="B17" t="s">
        <v>12</v>
      </c>
      <c r="C17" t="s">
        <v>7</v>
      </c>
      <c r="D17" t="s">
        <v>8</v>
      </c>
      <c r="E17" t="s">
        <v>16</v>
      </c>
      <c r="F17">
        <v>5.29</v>
      </c>
      <c r="G17">
        <v>1.3152186130069801</v>
      </c>
      <c r="I17" s="1">
        <f t="shared" si="2"/>
        <v>-5.2522813869930198</v>
      </c>
    </row>
    <row r="18" spans="1:11">
      <c r="A18">
        <v>37</v>
      </c>
      <c r="B18" t="s">
        <v>13</v>
      </c>
      <c r="C18" t="s">
        <v>7</v>
      </c>
      <c r="D18" t="s">
        <v>8</v>
      </c>
      <c r="E18" t="s">
        <v>16</v>
      </c>
      <c r="F18">
        <v>3.88</v>
      </c>
      <c r="G18">
        <v>0.76367532368147095</v>
      </c>
      <c r="I18" s="1">
        <f t="shared" si="2"/>
        <v>-5.8038246763185288</v>
      </c>
    </row>
    <row r="19" spans="1:11">
      <c r="A19">
        <v>38</v>
      </c>
      <c r="B19" t="s">
        <v>14</v>
      </c>
      <c r="C19" t="s">
        <v>7</v>
      </c>
      <c r="D19" t="s">
        <v>8</v>
      </c>
      <c r="E19" t="s">
        <v>16</v>
      </c>
      <c r="F19">
        <v>5.82</v>
      </c>
      <c r="G19">
        <v>0.12727922061357799</v>
      </c>
      <c r="I19" s="1">
        <f t="shared" si="2"/>
        <v>-6.4402207793864221</v>
      </c>
    </row>
    <row r="20" spans="1:11">
      <c r="A20">
        <v>46</v>
      </c>
      <c r="B20" t="s">
        <v>6</v>
      </c>
      <c r="C20" t="s">
        <v>7</v>
      </c>
      <c r="D20" t="s">
        <v>15</v>
      </c>
      <c r="E20" t="s">
        <v>16</v>
      </c>
      <c r="F20">
        <v>5.5650000000000004</v>
      </c>
      <c r="G20">
        <v>1.13844191771034</v>
      </c>
      <c r="H20">
        <f>AVERAGE(F20:F25)</f>
        <v>4.5408333333333344</v>
      </c>
      <c r="I20" s="1">
        <f>G20-$H$2</f>
        <v>-5.4290580822896599</v>
      </c>
      <c r="J20">
        <f>ABS(SUM(I20:I25))</f>
        <v>34.660313498238274</v>
      </c>
      <c r="K20">
        <f>(1/6)*J20</f>
        <v>5.7767189163730457</v>
      </c>
    </row>
    <row r="21" spans="1:11">
      <c r="A21">
        <v>47</v>
      </c>
      <c r="B21" t="s">
        <v>10</v>
      </c>
      <c r="C21" t="s">
        <v>7</v>
      </c>
      <c r="D21" t="s">
        <v>15</v>
      </c>
      <c r="E21" t="s">
        <v>16</v>
      </c>
      <c r="F21">
        <v>5.1449999999999996</v>
      </c>
      <c r="G21">
        <v>0.33234018715767699</v>
      </c>
      <c r="I21" s="1">
        <f t="shared" ref="I21:I25" si="3">G21-$H$2</f>
        <v>-6.2351598128423227</v>
      </c>
    </row>
    <row r="22" spans="1:11">
      <c r="A22">
        <v>48</v>
      </c>
      <c r="B22" t="s">
        <v>11</v>
      </c>
      <c r="C22" t="s">
        <v>7</v>
      </c>
      <c r="D22" t="s">
        <v>15</v>
      </c>
      <c r="E22" t="s">
        <v>16</v>
      </c>
      <c r="F22">
        <v>5.4749999999999996</v>
      </c>
      <c r="G22">
        <v>0.19091883092036799</v>
      </c>
      <c r="I22" s="1">
        <f t="shared" si="3"/>
        <v>-6.3765811690796319</v>
      </c>
    </row>
    <row r="23" spans="1:11">
      <c r="A23">
        <v>49</v>
      </c>
      <c r="B23" t="s">
        <v>12</v>
      </c>
      <c r="C23" t="s">
        <v>7</v>
      </c>
      <c r="D23" t="s">
        <v>15</v>
      </c>
      <c r="E23" t="s">
        <v>16</v>
      </c>
      <c r="F23">
        <v>5.585</v>
      </c>
      <c r="G23">
        <v>1.7606958851545</v>
      </c>
      <c r="I23" s="1">
        <f t="shared" si="3"/>
        <v>-4.8068041148454999</v>
      </c>
    </row>
    <row r="24" spans="1:11">
      <c r="A24">
        <v>50</v>
      </c>
      <c r="B24" t="s">
        <v>13</v>
      </c>
      <c r="C24" t="s">
        <v>7</v>
      </c>
      <c r="D24" t="s">
        <v>15</v>
      </c>
      <c r="E24" t="s">
        <v>16</v>
      </c>
      <c r="F24">
        <v>2.0649999999999999</v>
      </c>
      <c r="G24">
        <v>0.43133513652379402</v>
      </c>
      <c r="I24" s="1">
        <f t="shared" si="3"/>
        <v>-6.136164863476206</v>
      </c>
    </row>
    <row r="25" spans="1:11">
      <c r="A25">
        <v>51</v>
      </c>
      <c r="B25" t="s">
        <v>14</v>
      </c>
      <c r="C25" t="s">
        <v>7</v>
      </c>
      <c r="D25" t="s">
        <v>15</v>
      </c>
      <c r="E25" t="s">
        <v>16</v>
      </c>
      <c r="F25">
        <v>3.41</v>
      </c>
      <c r="G25">
        <v>0.89095454429505005</v>
      </c>
      <c r="I25" s="1">
        <f t="shared" si="3"/>
        <v>-5.6765454557049502</v>
      </c>
    </row>
    <row r="26" spans="1:11">
      <c r="A26">
        <v>59</v>
      </c>
      <c r="B26" t="s">
        <v>6</v>
      </c>
      <c r="C26" t="s">
        <v>7</v>
      </c>
      <c r="D26" t="s">
        <v>8</v>
      </c>
      <c r="E26" t="s">
        <v>17</v>
      </c>
      <c r="F26">
        <v>8.15</v>
      </c>
      <c r="G26">
        <v>0.42426406871192801</v>
      </c>
      <c r="H26">
        <f>AVERAGE(F26:F31)</f>
        <v>6.7408333333333337</v>
      </c>
      <c r="I26" s="1">
        <f>G26-$H$2</f>
        <v>-6.1432359312880722</v>
      </c>
      <c r="J26">
        <f>ABS(SUM(I26:I31))</f>
        <v>33.684506140200831</v>
      </c>
      <c r="K26">
        <f>(1/6)*J26</f>
        <v>5.6140843567001379</v>
      </c>
    </row>
    <row r="27" spans="1:11">
      <c r="A27">
        <v>60</v>
      </c>
      <c r="B27" t="s">
        <v>10</v>
      </c>
      <c r="C27" t="s">
        <v>7</v>
      </c>
      <c r="D27" t="s">
        <v>8</v>
      </c>
      <c r="E27" t="s">
        <v>17</v>
      </c>
      <c r="F27">
        <v>7.19</v>
      </c>
      <c r="G27">
        <v>1.2445079348883199</v>
      </c>
      <c r="I27" s="1">
        <f t="shared" ref="I27:I31" si="4">G27-$H$2</f>
        <v>-5.3229920651116798</v>
      </c>
    </row>
    <row r="28" spans="1:11">
      <c r="A28">
        <v>61</v>
      </c>
      <c r="B28" t="s">
        <v>11</v>
      </c>
      <c r="C28" t="s">
        <v>7</v>
      </c>
      <c r="D28" t="s">
        <v>8</v>
      </c>
      <c r="E28" t="s">
        <v>17</v>
      </c>
      <c r="F28">
        <v>6.62</v>
      </c>
      <c r="G28">
        <v>0.94752308678997399</v>
      </c>
      <c r="I28" s="1">
        <f t="shared" si="4"/>
        <v>-5.6199769132100261</v>
      </c>
    </row>
    <row r="29" spans="1:11">
      <c r="A29">
        <v>62</v>
      </c>
      <c r="B29" t="s">
        <v>12</v>
      </c>
      <c r="C29" t="s">
        <v>7</v>
      </c>
      <c r="D29" t="s">
        <v>8</v>
      </c>
      <c r="E29" t="s">
        <v>17</v>
      </c>
      <c r="F29">
        <v>5.8949999999999996</v>
      </c>
      <c r="G29">
        <v>0.72831998462214398</v>
      </c>
      <c r="I29" s="1">
        <f t="shared" si="4"/>
        <v>-5.8391800153778561</v>
      </c>
    </row>
    <row r="30" spans="1:11">
      <c r="A30">
        <v>63</v>
      </c>
      <c r="B30" t="s">
        <v>13</v>
      </c>
      <c r="C30" t="s">
        <v>7</v>
      </c>
      <c r="D30" t="s">
        <v>8</v>
      </c>
      <c r="E30" t="s">
        <v>17</v>
      </c>
      <c r="F30">
        <v>4.6900000000000004</v>
      </c>
      <c r="G30">
        <v>1.3435028842544401</v>
      </c>
      <c r="I30" s="1">
        <f t="shared" si="4"/>
        <v>-5.2239971157455596</v>
      </c>
    </row>
    <row r="31" spans="1:11">
      <c r="A31">
        <v>64</v>
      </c>
      <c r="B31" t="s">
        <v>14</v>
      </c>
      <c r="C31" t="s">
        <v>7</v>
      </c>
      <c r="D31" t="s">
        <v>8</v>
      </c>
      <c r="E31" t="s">
        <v>17</v>
      </c>
      <c r="F31">
        <v>7.9</v>
      </c>
      <c r="G31">
        <v>1.0323759005323601</v>
      </c>
      <c r="I31" s="1">
        <f t="shared" si="4"/>
        <v>-5.5351240994676401</v>
      </c>
    </row>
    <row r="32" spans="1:11">
      <c r="A32">
        <v>72</v>
      </c>
      <c r="B32" t="s">
        <v>6</v>
      </c>
      <c r="C32" t="s">
        <v>7</v>
      </c>
      <c r="D32" t="s">
        <v>15</v>
      </c>
      <c r="E32" t="s">
        <v>17</v>
      </c>
      <c r="F32">
        <v>3.7850000000000001</v>
      </c>
      <c r="G32">
        <v>0.53033008588991104</v>
      </c>
      <c r="H32">
        <f>AVERAGE(F32:F37)</f>
        <v>4.9475000000000007</v>
      </c>
      <c r="I32" s="1">
        <f>G32-$H$2</f>
        <v>-6.0371699141100885</v>
      </c>
      <c r="J32">
        <f>ABS(SUM(I32:I37))</f>
        <v>36.074527060611366</v>
      </c>
      <c r="K32">
        <f>(1/6)*J32</f>
        <v>6.0124211767685605</v>
      </c>
    </row>
    <row r="33" spans="1:9">
      <c r="A33">
        <v>73</v>
      </c>
      <c r="B33" t="s">
        <v>10</v>
      </c>
      <c r="C33" t="s">
        <v>7</v>
      </c>
      <c r="D33" t="s">
        <v>15</v>
      </c>
      <c r="E33" t="s">
        <v>17</v>
      </c>
      <c r="F33">
        <v>5.28</v>
      </c>
      <c r="G33">
        <v>0.11313708498984799</v>
      </c>
      <c r="I33" s="1">
        <f t="shared" ref="I33:I37" si="5">G33-$H$2</f>
        <v>-6.4543629150101518</v>
      </c>
    </row>
    <row r="34" spans="1:9">
      <c r="A34">
        <v>74</v>
      </c>
      <c r="B34" t="s">
        <v>11</v>
      </c>
      <c r="C34" t="s">
        <v>7</v>
      </c>
      <c r="D34" t="s">
        <v>15</v>
      </c>
      <c r="E34" t="s">
        <v>17</v>
      </c>
      <c r="F34">
        <v>5.68</v>
      </c>
      <c r="G34">
        <v>0.35355339059327401</v>
      </c>
      <c r="I34" s="1">
        <f t="shared" si="5"/>
        <v>-6.2139466094067259</v>
      </c>
    </row>
    <row r="35" spans="1:9">
      <c r="A35">
        <v>75</v>
      </c>
      <c r="B35" t="s">
        <v>12</v>
      </c>
      <c r="C35" t="s">
        <v>7</v>
      </c>
      <c r="D35" t="s">
        <v>15</v>
      </c>
      <c r="E35" t="s">
        <v>17</v>
      </c>
      <c r="F35">
        <v>7.7450000000000001</v>
      </c>
      <c r="G35">
        <v>0.31819805153394598</v>
      </c>
      <c r="I35" s="1">
        <f t="shared" si="5"/>
        <v>-6.2493019484660541</v>
      </c>
    </row>
    <row r="36" spans="1:9">
      <c r="A36">
        <v>76</v>
      </c>
      <c r="B36" t="s">
        <v>13</v>
      </c>
      <c r="C36" t="s">
        <v>7</v>
      </c>
      <c r="D36" t="s">
        <v>15</v>
      </c>
      <c r="E36" t="s">
        <v>17</v>
      </c>
      <c r="F36">
        <v>3.145</v>
      </c>
      <c r="G36">
        <v>0.45961940777125598</v>
      </c>
      <c r="I36" s="1">
        <f t="shared" si="5"/>
        <v>-6.107880592228744</v>
      </c>
    </row>
    <row r="37" spans="1:9">
      <c r="A37">
        <v>77</v>
      </c>
      <c r="B37" t="s">
        <v>14</v>
      </c>
      <c r="C37" t="s">
        <v>7</v>
      </c>
      <c r="D37" t="s">
        <v>15</v>
      </c>
      <c r="E37" t="s">
        <v>17</v>
      </c>
      <c r="F37">
        <v>4.05</v>
      </c>
      <c r="G37">
        <v>1.5556349186103999</v>
      </c>
      <c r="I37" s="1">
        <f t="shared" si="5"/>
        <v>-5.0118650813896002</v>
      </c>
    </row>
    <row r="38" spans="1:9">
      <c r="A38">
        <v>85</v>
      </c>
      <c r="B38" t="s">
        <v>6</v>
      </c>
      <c r="C38" t="s">
        <v>7</v>
      </c>
      <c r="D38" t="s">
        <v>18</v>
      </c>
      <c r="E38" t="s">
        <v>19</v>
      </c>
      <c r="F38">
        <v>12.53</v>
      </c>
      <c r="G38" t="s">
        <v>20</v>
      </c>
    </row>
    <row r="39" spans="1:9">
      <c r="A39">
        <v>86</v>
      </c>
      <c r="B39" t="s">
        <v>10</v>
      </c>
      <c r="C39" t="s">
        <v>7</v>
      </c>
      <c r="D39" t="s">
        <v>18</v>
      </c>
      <c r="E39" t="s">
        <v>19</v>
      </c>
      <c r="F39">
        <v>8.94</v>
      </c>
      <c r="G39" t="s">
        <v>20</v>
      </c>
    </row>
    <row r="40" spans="1:9">
      <c r="A40">
        <v>87</v>
      </c>
      <c r="B40" t="s">
        <v>11</v>
      </c>
      <c r="C40" t="s">
        <v>7</v>
      </c>
      <c r="D40" t="s">
        <v>18</v>
      </c>
      <c r="E40" t="s">
        <v>19</v>
      </c>
      <c r="F40">
        <v>11.55</v>
      </c>
      <c r="G40" t="s">
        <v>20</v>
      </c>
    </row>
    <row r="41" spans="1:9">
      <c r="A41">
        <v>88</v>
      </c>
      <c r="B41" t="s">
        <v>12</v>
      </c>
      <c r="C41" t="s">
        <v>7</v>
      </c>
      <c r="D41" t="s">
        <v>18</v>
      </c>
      <c r="E41" t="s">
        <v>19</v>
      </c>
      <c r="F41">
        <v>7.25</v>
      </c>
      <c r="G41" t="s">
        <v>20</v>
      </c>
    </row>
    <row r="42" spans="1:9">
      <c r="A42">
        <v>89</v>
      </c>
      <c r="B42" t="s">
        <v>13</v>
      </c>
      <c r="C42" t="s">
        <v>7</v>
      </c>
      <c r="D42" t="s">
        <v>18</v>
      </c>
      <c r="E42" t="s">
        <v>19</v>
      </c>
      <c r="F42">
        <v>6.72</v>
      </c>
      <c r="G42" t="s">
        <v>20</v>
      </c>
    </row>
    <row r="43" spans="1:9">
      <c r="A43">
        <v>90</v>
      </c>
      <c r="B43" t="s">
        <v>14</v>
      </c>
      <c r="C43" t="s">
        <v>7</v>
      </c>
      <c r="D43" t="s">
        <v>18</v>
      </c>
      <c r="E43" t="s">
        <v>19</v>
      </c>
      <c r="F43">
        <v>11.99</v>
      </c>
      <c r="G43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sumV.csv</vt:lpstr>
    </vt:vector>
  </TitlesOfParts>
  <Company>California State University-Northridge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Wall</dc:creator>
  <cp:lastModifiedBy>Chris Wall</cp:lastModifiedBy>
  <dcterms:created xsi:type="dcterms:W3CDTF">2018-09-26T03:30:13Z</dcterms:created>
  <dcterms:modified xsi:type="dcterms:W3CDTF">2018-09-26T03:30:31Z</dcterms:modified>
</cp:coreProperties>
</file>