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5520" tabRatio="500"/>
  </bookViews>
  <sheets>
    <sheet name="sum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H38" i="1"/>
  <c r="I38" i="1"/>
  <c r="J38" i="1"/>
  <c r="J32" i="1"/>
  <c r="J2" i="1"/>
  <c r="I2" i="1"/>
  <c r="H3" i="1"/>
  <c r="H2" i="1"/>
  <c r="G2" i="1"/>
  <c r="H39" i="1"/>
  <c r="H40" i="1"/>
  <c r="H41" i="1"/>
  <c r="H42" i="1"/>
  <c r="H43" i="1"/>
  <c r="G32" i="1"/>
  <c r="H32" i="1"/>
  <c r="H37" i="1"/>
  <c r="H33" i="1"/>
  <c r="H34" i="1"/>
  <c r="H35" i="1"/>
  <c r="H36" i="1"/>
  <c r="G26" i="1"/>
  <c r="H27" i="1"/>
  <c r="H28" i="1"/>
  <c r="H29" i="1"/>
  <c r="H30" i="1"/>
  <c r="H31" i="1"/>
  <c r="G20" i="1"/>
  <c r="H20" i="1"/>
  <c r="H26" i="1"/>
  <c r="H21" i="1"/>
  <c r="H22" i="1"/>
  <c r="H23" i="1"/>
  <c r="H24" i="1"/>
  <c r="H25" i="1"/>
  <c r="G14" i="1"/>
  <c r="H15" i="1"/>
  <c r="H16" i="1"/>
  <c r="H17" i="1"/>
  <c r="H18" i="1"/>
  <c r="H19" i="1"/>
  <c r="H14" i="1"/>
  <c r="G8" i="1"/>
  <c r="H9" i="1"/>
  <c r="H10" i="1"/>
  <c r="H11" i="1"/>
  <c r="H12" i="1"/>
  <c r="H13" i="1"/>
  <c r="H8" i="1"/>
  <c r="H7" i="1"/>
  <c r="H4" i="1"/>
  <c r="H5" i="1"/>
  <c r="H6" i="1"/>
  <c r="I8" i="1"/>
  <c r="J8" i="1"/>
  <c r="I32" i="1"/>
  <c r="I26" i="1"/>
  <c r="J26" i="1"/>
  <c r="I20" i="1"/>
  <c r="J20" i="1"/>
  <c r="I14" i="1"/>
  <c r="J14" i="1"/>
</calcChain>
</file>

<file path=xl/sharedStrings.xml><?xml version="1.0" encoding="utf-8"?>
<sst xmlns="http://schemas.openxmlformats.org/spreadsheetml/2006/main" count="177" uniqueCount="23">
  <si>
    <t>AA.short</t>
  </si>
  <si>
    <t>AA.cat</t>
  </si>
  <si>
    <t>Fraction</t>
  </si>
  <si>
    <t>Treat.Int</t>
  </si>
  <si>
    <t>d15N.value</t>
  </si>
  <si>
    <t>Ala</t>
  </si>
  <si>
    <t>Troph</t>
  </si>
  <si>
    <t>host</t>
  </si>
  <si>
    <t>D-F</t>
  </si>
  <si>
    <t>Asp</t>
  </si>
  <si>
    <t>Glu</t>
  </si>
  <si>
    <t>Ile</t>
  </si>
  <si>
    <t>Leu</t>
  </si>
  <si>
    <t>Pro</t>
  </si>
  <si>
    <t>symb</t>
  </si>
  <si>
    <t>L-F</t>
  </si>
  <si>
    <t>L-NF</t>
  </si>
  <si>
    <t>plank</t>
  </si>
  <si>
    <t>Plank</t>
  </si>
  <si>
    <t>Tr-AAmean</t>
  </si>
  <si>
    <t>deviation</t>
  </si>
  <si>
    <t>sum.var</t>
  </si>
  <si>
    <t>sumV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</si>
</sst>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5" workbookViewId="0">
      <selection activeCell="G39" sqref="G39"/>
    </sheetView>
  </sheetViews>
  <sheetFormatPr baseColWidth="10" defaultRowHeight="15" x14ac:dyDescent="0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s="1" t="s">
        <v>20</v>
      </c>
      <c r="I1" t="s">
        <v>21</v>
      </c>
      <c r="J1" t="s">
        <v>22</v>
      </c>
    </row>
    <row r="2" spans="1:10">
      <c r="A2">
        <v>7</v>
      </c>
      <c r="B2" t="s">
        <v>5</v>
      </c>
      <c r="C2" t="s">
        <v>6</v>
      </c>
      <c r="D2" t="s">
        <v>7</v>
      </c>
      <c r="E2" t="s">
        <v>8</v>
      </c>
      <c r="F2">
        <v>6.74</v>
      </c>
      <c r="G2">
        <f>AVERAGE(F2:F7)</f>
        <v>6.5674999999999999</v>
      </c>
      <c r="H2" s="1">
        <f t="shared" ref="H2:H7" si="0">ABS(F2-G$2)</f>
        <v>0.17250000000000032</v>
      </c>
      <c r="I2">
        <f>ABS(SUM(H2:H7))</f>
        <v>2.7400000000000011</v>
      </c>
      <c r="J2">
        <f>(1/6)*I2</f>
        <v>0.45666666666666683</v>
      </c>
    </row>
    <row r="3" spans="1:10">
      <c r="A3">
        <v>8</v>
      </c>
      <c r="B3" t="s">
        <v>9</v>
      </c>
      <c r="C3" t="s">
        <v>6</v>
      </c>
      <c r="D3" t="s">
        <v>7</v>
      </c>
      <c r="E3" t="s">
        <v>8</v>
      </c>
      <c r="F3">
        <v>6.3949999999999996</v>
      </c>
      <c r="H3" s="1">
        <f t="shared" si="0"/>
        <v>0.17250000000000032</v>
      </c>
    </row>
    <row r="4" spans="1:10">
      <c r="A4">
        <v>9</v>
      </c>
      <c r="B4" t="s">
        <v>10</v>
      </c>
      <c r="C4" t="s">
        <v>6</v>
      </c>
      <c r="D4" t="s">
        <v>7</v>
      </c>
      <c r="E4" t="s">
        <v>8</v>
      </c>
      <c r="F4">
        <v>6.585</v>
      </c>
      <c r="H4" s="1">
        <f t="shared" si="0"/>
        <v>1.7500000000000071E-2</v>
      </c>
    </row>
    <row r="5" spans="1:10">
      <c r="A5">
        <v>10</v>
      </c>
      <c r="B5" t="s">
        <v>11</v>
      </c>
      <c r="C5" t="s">
        <v>6</v>
      </c>
      <c r="D5" t="s">
        <v>7</v>
      </c>
      <c r="E5" t="s">
        <v>8</v>
      </c>
      <c r="F5">
        <v>7.6050000000000004</v>
      </c>
      <c r="H5" s="1">
        <f t="shared" si="0"/>
        <v>1.0375000000000005</v>
      </c>
    </row>
    <row r="6" spans="1:10">
      <c r="A6">
        <v>11</v>
      </c>
      <c r="B6" t="s">
        <v>12</v>
      </c>
      <c r="C6" t="s">
        <v>6</v>
      </c>
      <c r="D6" t="s">
        <v>7</v>
      </c>
      <c r="E6" t="s">
        <v>8</v>
      </c>
      <c r="F6">
        <v>5.37</v>
      </c>
      <c r="H6" s="1">
        <f t="shared" si="0"/>
        <v>1.1974999999999998</v>
      </c>
    </row>
    <row r="7" spans="1:10">
      <c r="A7">
        <v>12</v>
      </c>
      <c r="B7" t="s">
        <v>13</v>
      </c>
      <c r="C7" t="s">
        <v>6</v>
      </c>
      <c r="D7" t="s">
        <v>7</v>
      </c>
      <c r="E7" t="s">
        <v>8</v>
      </c>
      <c r="F7">
        <v>6.71</v>
      </c>
      <c r="H7" s="1">
        <f t="shared" si="0"/>
        <v>0.14250000000000007</v>
      </c>
    </row>
    <row r="8" spans="1:10">
      <c r="A8">
        <v>20</v>
      </c>
      <c r="B8" t="s">
        <v>5</v>
      </c>
      <c r="C8" t="s">
        <v>6</v>
      </c>
      <c r="D8" t="s">
        <v>14</v>
      </c>
      <c r="E8" t="s">
        <v>8</v>
      </c>
      <c r="F8">
        <v>6.7549999999999999</v>
      </c>
      <c r="G8">
        <f>AVERAGE(F8:F13)</f>
        <v>5.17</v>
      </c>
      <c r="H8" s="1">
        <f>ABS(F8-$G$8)</f>
        <v>1.585</v>
      </c>
      <c r="I8">
        <f>ABS(SUM(H8:H13))</f>
        <v>6.25</v>
      </c>
      <c r="J8">
        <f>(1/6)*I8</f>
        <v>1.0416666666666665</v>
      </c>
    </row>
    <row r="9" spans="1:10">
      <c r="A9">
        <v>21</v>
      </c>
      <c r="B9" t="s">
        <v>9</v>
      </c>
      <c r="C9" t="s">
        <v>6</v>
      </c>
      <c r="D9" t="s">
        <v>14</v>
      </c>
      <c r="E9" t="s">
        <v>8</v>
      </c>
      <c r="F9">
        <v>5.7249999999999996</v>
      </c>
      <c r="H9" s="1">
        <f t="shared" ref="H9:H13" si="1">ABS(F9-$G$8)</f>
        <v>0.55499999999999972</v>
      </c>
    </row>
    <row r="10" spans="1:10">
      <c r="A10">
        <v>22</v>
      </c>
      <c r="B10" t="s">
        <v>10</v>
      </c>
      <c r="C10" t="s">
        <v>6</v>
      </c>
      <c r="D10" t="s">
        <v>14</v>
      </c>
      <c r="E10" t="s">
        <v>8</v>
      </c>
      <c r="F10">
        <v>6.1550000000000002</v>
      </c>
      <c r="H10" s="1">
        <f t="shared" si="1"/>
        <v>0.98500000000000032</v>
      </c>
    </row>
    <row r="11" spans="1:10">
      <c r="A11">
        <v>23</v>
      </c>
      <c r="B11" t="s">
        <v>11</v>
      </c>
      <c r="C11" t="s">
        <v>6</v>
      </c>
      <c r="D11" t="s">
        <v>14</v>
      </c>
      <c r="E11" t="s">
        <v>8</v>
      </c>
      <c r="F11">
        <v>4.45</v>
      </c>
      <c r="H11" s="1">
        <f t="shared" si="1"/>
        <v>0.71999999999999975</v>
      </c>
    </row>
    <row r="12" spans="1:10">
      <c r="A12">
        <v>24</v>
      </c>
      <c r="B12" t="s">
        <v>12</v>
      </c>
      <c r="C12" t="s">
        <v>6</v>
      </c>
      <c r="D12" t="s">
        <v>14</v>
      </c>
      <c r="E12" t="s">
        <v>8</v>
      </c>
      <c r="F12">
        <v>3.26</v>
      </c>
      <c r="H12" s="1">
        <f t="shared" si="1"/>
        <v>1.9100000000000001</v>
      </c>
    </row>
    <row r="13" spans="1:10">
      <c r="A13">
        <v>25</v>
      </c>
      <c r="B13" t="s">
        <v>13</v>
      </c>
      <c r="C13" t="s">
        <v>6</v>
      </c>
      <c r="D13" t="s">
        <v>14</v>
      </c>
      <c r="E13" t="s">
        <v>8</v>
      </c>
      <c r="F13">
        <v>4.6749999999999998</v>
      </c>
      <c r="H13" s="1">
        <f t="shared" si="1"/>
        <v>0.49500000000000011</v>
      </c>
    </row>
    <row r="14" spans="1:10">
      <c r="A14">
        <v>33</v>
      </c>
      <c r="B14" t="s">
        <v>5</v>
      </c>
      <c r="C14" t="s">
        <v>6</v>
      </c>
      <c r="D14" t="s">
        <v>7</v>
      </c>
      <c r="E14" t="s">
        <v>15</v>
      </c>
      <c r="F14">
        <v>6.165</v>
      </c>
      <c r="G14">
        <f>AVERAGE(F14:F19)</f>
        <v>5.4675000000000002</v>
      </c>
      <c r="H14" s="1">
        <f>ABS(F14-$G$14)</f>
        <v>0.69749999999999979</v>
      </c>
      <c r="I14">
        <f>ABS(SUM(H14:H19))</f>
        <v>3.5299999999999994</v>
      </c>
      <c r="J14">
        <f>(1/6)*I14</f>
        <v>0.58833333333333315</v>
      </c>
    </row>
    <row r="15" spans="1:10">
      <c r="A15">
        <v>34</v>
      </c>
      <c r="B15" t="s">
        <v>9</v>
      </c>
      <c r="C15" t="s">
        <v>6</v>
      </c>
      <c r="D15" t="s">
        <v>7</v>
      </c>
      <c r="E15" t="s">
        <v>15</v>
      </c>
      <c r="F15">
        <v>5.7249999999999996</v>
      </c>
      <c r="H15" s="1">
        <f t="shared" ref="H15:H19" si="2">ABS(F15-$G$14)</f>
        <v>0.2574999999999994</v>
      </c>
    </row>
    <row r="16" spans="1:10">
      <c r="A16">
        <v>35</v>
      </c>
      <c r="B16" t="s">
        <v>10</v>
      </c>
      <c r="C16" t="s">
        <v>6</v>
      </c>
      <c r="D16" t="s">
        <v>7</v>
      </c>
      <c r="E16" t="s">
        <v>15</v>
      </c>
      <c r="F16">
        <v>5.9249999999999998</v>
      </c>
      <c r="H16" s="1">
        <f t="shared" si="2"/>
        <v>0.45749999999999957</v>
      </c>
    </row>
    <row r="17" spans="1:10">
      <c r="A17">
        <v>36</v>
      </c>
      <c r="B17" t="s">
        <v>11</v>
      </c>
      <c r="C17" t="s">
        <v>6</v>
      </c>
      <c r="D17" t="s">
        <v>7</v>
      </c>
      <c r="E17" t="s">
        <v>15</v>
      </c>
      <c r="F17">
        <v>5.29</v>
      </c>
      <c r="H17" s="1">
        <f t="shared" si="2"/>
        <v>0.17750000000000021</v>
      </c>
    </row>
    <row r="18" spans="1:10">
      <c r="A18">
        <v>37</v>
      </c>
      <c r="B18" t="s">
        <v>12</v>
      </c>
      <c r="C18" t="s">
        <v>6</v>
      </c>
      <c r="D18" t="s">
        <v>7</v>
      </c>
      <c r="E18" t="s">
        <v>15</v>
      </c>
      <c r="F18">
        <v>3.88</v>
      </c>
      <c r="H18" s="1">
        <f t="shared" si="2"/>
        <v>1.5875000000000004</v>
      </c>
    </row>
    <row r="19" spans="1:10">
      <c r="A19">
        <v>38</v>
      </c>
      <c r="B19" t="s">
        <v>13</v>
      </c>
      <c r="C19" t="s">
        <v>6</v>
      </c>
      <c r="D19" t="s">
        <v>7</v>
      </c>
      <c r="E19" t="s">
        <v>15</v>
      </c>
      <c r="F19">
        <v>5.82</v>
      </c>
      <c r="H19" s="1">
        <f t="shared" si="2"/>
        <v>0.35250000000000004</v>
      </c>
    </row>
    <row r="20" spans="1:10">
      <c r="A20">
        <v>46</v>
      </c>
      <c r="B20" t="s">
        <v>5</v>
      </c>
      <c r="C20" t="s">
        <v>6</v>
      </c>
      <c r="D20" t="s">
        <v>14</v>
      </c>
      <c r="E20" t="s">
        <v>15</v>
      </c>
      <c r="F20">
        <v>5.5650000000000004</v>
      </c>
      <c r="G20">
        <f>AVERAGE(F20:F25)</f>
        <v>4.5408333333333344</v>
      </c>
      <c r="H20" s="1">
        <f>ABS(F20-$G$20)</f>
        <v>1.024166666666666</v>
      </c>
      <c r="I20">
        <f>ABS(SUM(H20:H25))</f>
        <v>7.2133333333333303</v>
      </c>
      <c r="J20">
        <f>(1/6)*I20</f>
        <v>1.2022222222222216</v>
      </c>
    </row>
    <row r="21" spans="1:10">
      <c r="A21">
        <v>47</v>
      </c>
      <c r="B21" t="s">
        <v>9</v>
      </c>
      <c r="C21" t="s">
        <v>6</v>
      </c>
      <c r="D21" t="s">
        <v>14</v>
      </c>
      <c r="E21" t="s">
        <v>15</v>
      </c>
      <c r="F21">
        <v>5.1449999999999996</v>
      </c>
      <c r="H21" s="1">
        <f t="shared" ref="H21:H25" si="3">ABS(F21-$G$20)</f>
        <v>0.60416666666666519</v>
      </c>
    </row>
    <row r="22" spans="1:10">
      <c r="A22">
        <v>48</v>
      </c>
      <c r="B22" t="s">
        <v>10</v>
      </c>
      <c r="C22" t="s">
        <v>6</v>
      </c>
      <c r="D22" t="s">
        <v>14</v>
      </c>
      <c r="E22" t="s">
        <v>15</v>
      </c>
      <c r="F22">
        <v>5.4749999999999996</v>
      </c>
      <c r="H22" s="1">
        <f t="shared" si="3"/>
        <v>0.93416666666666526</v>
      </c>
    </row>
    <row r="23" spans="1:10">
      <c r="A23">
        <v>49</v>
      </c>
      <c r="B23" t="s">
        <v>11</v>
      </c>
      <c r="C23" t="s">
        <v>6</v>
      </c>
      <c r="D23" t="s">
        <v>14</v>
      </c>
      <c r="E23" t="s">
        <v>15</v>
      </c>
      <c r="F23">
        <v>5.585</v>
      </c>
      <c r="H23" s="1">
        <f t="shared" si="3"/>
        <v>1.0441666666666656</v>
      </c>
    </row>
    <row r="24" spans="1:10">
      <c r="A24">
        <v>50</v>
      </c>
      <c r="B24" t="s">
        <v>12</v>
      </c>
      <c r="C24" t="s">
        <v>6</v>
      </c>
      <c r="D24" t="s">
        <v>14</v>
      </c>
      <c r="E24" t="s">
        <v>15</v>
      </c>
      <c r="F24">
        <v>2.0649999999999999</v>
      </c>
      <c r="H24" s="1">
        <f t="shared" si="3"/>
        <v>2.4758333333333344</v>
      </c>
    </row>
    <row r="25" spans="1:10">
      <c r="A25">
        <v>51</v>
      </c>
      <c r="B25" t="s">
        <v>13</v>
      </c>
      <c r="C25" t="s">
        <v>6</v>
      </c>
      <c r="D25" t="s">
        <v>14</v>
      </c>
      <c r="E25" t="s">
        <v>15</v>
      </c>
      <c r="F25">
        <v>3.41</v>
      </c>
      <c r="H25" s="1">
        <f t="shared" si="3"/>
        <v>1.1308333333333342</v>
      </c>
    </row>
    <row r="26" spans="1:10">
      <c r="A26">
        <v>59</v>
      </c>
      <c r="B26" t="s">
        <v>5</v>
      </c>
      <c r="C26" t="s">
        <v>6</v>
      </c>
      <c r="D26" t="s">
        <v>7</v>
      </c>
      <c r="E26" t="s">
        <v>16</v>
      </c>
      <c r="F26">
        <v>8.15</v>
      </c>
      <c r="G26">
        <f>AVERAGE(F26:F31)</f>
        <v>6.7408333333333337</v>
      </c>
      <c r="H26" s="1">
        <f>ABS(F26-$G$26)</f>
        <v>1.4091666666666667</v>
      </c>
      <c r="I26">
        <f>ABS(SUM(H26:H31))</f>
        <v>6.035000000000001</v>
      </c>
      <c r="J26">
        <f>(1/6)*I26</f>
        <v>1.0058333333333334</v>
      </c>
    </row>
    <row r="27" spans="1:10">
      <c r="A27">
        <v>60</v>
      </c>
      <c r="B27" t="s">
        <v>9</v>
      </c>
      <c r="C27" t="s">
        <v>6</v>
      </c>
      <c r="D27" t="s">
        <v>7</v>
      </c>
      <c r="E27" t="s">
        <v>16</v>
      </c>
      <c r="F27">
        <v>7.19</v>
      </c>
      <c r="H27" s="1">
        <f t="shared" ref="H27:H31" si="4">ABS(F27-$G$26)</f>
        <v>0.44916666666666671</v>
      </c>
    </row>
    <row r="28" spans="1:10">
      <c r="A28">
        <v>61</v>
      </c>
      <c r="B28" t="s">
        <v>10</v>
      </c>
      <c r="C28" t="s">
        <v>6</v>
      </c>
      <c r="D28" t="s">
        <v>7</v>
      </c>
      <c r="E28" t="s">
        <v>16</v>
      </c>
      <c r="F28">
        <v>6.62</v>
      </c>
      <c r="H28" s="1">
        <f t="shared" si="4"/>
        <v>0.12083333333333357</v>
      </c>
    </row>
    <row r="29" spans="1:10">
      <c r="A29">
        <v>62</v>
      </c>
      <c r="B29" t="s">
        <v>11</v>
      </c>
      <c r="C29" t="s">
        <v>6</v>
      </c>
      <c r="D29" t="s">
        <v>7</v>
      </c>
      <c r="E29" t="s">
        <v>16</v>
      </c>
      <c r="F29">
        <v>5.8949999999999996</v>
      </c>
      <c r="H29" s="1">
        <f t="shared" si="4"/>
        <v>0.8458333333333341</v>
      </c>
    </row>
    <row r="30" spans="1:10">
      <c r="A30">
        <v>63</v>
      </c>
      <c r="B30" t="s">
        <v>12</v>
      </c>
      <c r="C30" t="s">
        <v>6</v>
      </c>
      <c r="D30" t="s">
        <v>7</v>
      </c>
      <c r="E30" t="s">
        <v>16</v>
      </c>
      <c r="F30">
        <v>4.6900000000000004</v>
      </c>
      <c r="H30" s="1">
        <f t="shared" si="4"/>
        <v>2.0508333333333333</v>
      </c>
    </row>
    <row r="31" spans="1:10">
      <c r="A31">
        <v>64</v>
      </c>
      <c r="B31" t="s">
        <v>13</v>
      </c>
      <c r="C31" t="s">
        <v>6</v>
      </c>
      <c r="D31" t="s">
        <v>7</v>
      </c>
      <c r="E31" t="s">
        <v>16</v>
      </c>
      <c r="F31">
        <v>7.9</v>
      </c>
      <c r="H31" s="1">
        <f t="shared" si="4"/>
        <v>1.1591666666666667</v>
      </c>
    </row>
    <row r="32" spans="1:10">
      <c r="A32">
        <v>72</v>
      </c>
      <c r="B32" t="s">
        <v>5</v>
      </c>
      <c r="C32" t="s">
        <v>6</v>
      </c>
      <c r="D32" t="s">
        <v>14</v>
      </c>
      <c r="E32" t="s">
        <v>16</v>
      </c>
      <c r="F32">
        <v>3.7850000000000001</v>
      </c>
      <c r="G32">
        <f>AVERAGE(F32:F37)</f>
        <v>4.9475000000000007</v>
      </c>
      <c r="H32" s="1">
        <f>ABS(F32-$G$32)</f>
        <v>1.1625000000000005</v>
      </c>
      <c r="I32">
        <f>ABS(SUM(H32:H37))</f>
        <v>7.7249999999999996</v>
      </c>
      <c r="J32">
        <f>(1/6)*I32</f>
        <v>1.2874999999999999</v>
      </c>
    </row>
    <row r="33" spans="1:10">
      <c r="A33">
        <v>73</v>
      </c>
      <c r="B33" t="s">
        <v>9</v>
      </c>
      <c r="C33" t="s">
        <v>6</v>
      </c>
      <c r="D33" t="s">
        <v>14</v>
      </c>
      <c r="E33" t="s">
        <v>16</v>
      </c>
      <c r="F33">
        <v>5.28</v>
      </c>
      <c r="H33" s="1">
        <f t="shared" ref="H33:H36" si="5">ABS(F33-$G$32)</f>
        <v>0.33249999999999957</v>
      </c>
    </row>
    <row r="34" spans="1:10">
      <c r="A34">
        <v>74</v>
      </c>
      <c r="B34" t="s">
        <v>10</v>
      </c>
      <c r="C34" t="s">
        <v>6</v>
      </c>
      <c r="D34" t="s">
        <v>14</v>
      </c>
      <c r="E34" t="s">
        <v>16</v>
      </c>
      <c r="F34">
        <v>5.68</v>
      </c>
      <c r="H34" s="1">
        <f t="shared" si="5"/>
        <v>0.73249999999999904</v>
      </c>
    </row>
    <row r="35" spans="1:10">
      <c r="A35">
        <v>75</v>
      </c>
      <c r="B35" t="s">
        <v>11</v>
      </c>
      <c r="C35" t="s">
        <v>6</v>
      </c>
      <c r="D35" t="s">
        <v>14</v>
      </c>
      <c r="E35" t="s">
        <v>16</v>
      </c>
      <c r="F35">
        <v>7.7450000000000001</v>
      </c>
      <c r="H35" s="1">
        <f t="shared" si="5"/>
        <v>2.7974999999999994</v>
      </c>
    </row>
    <row r="36" spans="1:10">
      <c r="A36">
        <v>76</v>
      </c>
      <c r="B36" t="s">
        <v>12</v>
      </c>
      <c r="C36" t="s">
        <v>6</v>
      </c>
      <c r="D36" t="s">
        <v>14</v>
      </c>
      <c r="E36" t="s">
        <v>16</v>
      </c>
      <c r="F36">
        <v>3.145</v>
      </c>
      <c r="H36" s="1">
        <f t="shared" si="5"/>
        <v>1.8025000000000007</v>
      </c>
    </row>
    <row r="37" spans="1:10">
      <c r="A37">
        <v>77</v>
      </c>
      <c r="B37" t="s">
        <v>13</v>
      </c>
      <c r="C37" t="s">
        <v>6</v>
      </c>
      <c r="D37" t="s">
        <v>14</v>
      </c>
      <c r="E37" t="s">
        <v>16</v>
      </c>
      <c r="F37">
        <v>4.05</v>
      </c>
      <c r="H37" s="1">
        <f>ABS(F37-$G$32)</f>
        <v>0.89750000000000085</v>
      </c>
    </row>
    <row r="38" spans="1:10">
      <c r="A38">
        <v>85</v>
      </c>
      <c r="B38" t="s">
        <v>5</v>
      </c>
      <c r="C38" t="s">
        <v>6</v>
      </c>
      <c r="D38" t="s">
        <v>17</v>
      </c>
      <c r="E38" t="s">
        <v>18</v>
      </c>
      <c r="F38">
        <v>12.53</v>
      </c>
      <c r="G38">
        <f>AVERAGE(F38:F43)</f>
        <v>9.83</v>
      </c>
      <c r="H38" s="1">
        <f>ABS(F38-$G$38)</f>
        <v>2.6999999999999993</v>
      </c>
      <c r="I38">
        <f>ABS(SUM(H38:H43))</f>
        <v>13.16</v>
      </c>
      <c r="J38">
        <f>(1/6)*I38</f>
        <v>2.1933333333333334</v>
      </c>
    </row>
    <row r="39" spans="1:10">
      <c r="A39">
        <v>86</v>
      </c>
      <c r="B39" t="s">
        <v>9</v>
      </c>
      <c r="C39" t="s">
        <v>6</v>
      </c>
      <c r="D39" t="s">
        <v>17</v>
      </c>
      <c r="E39" t="s">
        <v>18</v>
      </c>
      <c r="F39">
        <v>8.94</v>
      </c>
      <c r="H39" s="1">
        <f t="shared" ref="H39:H43" si="6">ABS(F39-$G$38)</f>
        <v>0.89000000000000057</v>
      </c>
    </row>
    <row r="40" spans="1:10">
      <c r="A40">
        <v>87</v>
      </c>
      <c r="B40" t="s">
        <v>10</v>
      </c>
      <c r="C40" t="s">
        <v>6</v>
      </c>
      <c r="D40" t="s">
        <v>17</v>
      </c>
      <c r="E40" t="s">
        <v>18</v>
      </c>
      <c r="F40">
        <v>11.55</v>
      </c>
      <c r="H40" s="1">
        <f t="shared" si="6"/>
        <v>1.7200000000000006</v>
      </c>
    </row>
    <row r="41" spans="1:10">
      <c r="A41">
        <v>88</v>
      </c>
      <c r="B41" t="s">
        <v>11</v>
      </c>
      <c r="C41" t="s">
        <v>6</v>
      </c>
      <c r="D41" t="s">
        <v>17</v>
      </c>
      <c r="E41" t="s">
        <v>18</v>
      </c>
      <c r="F41">
        <v>7.25</v>
      </c>
      <c r="H41" s="1">
        <f t="shared" si="6"/>
        <v>2.58</v>
      </c>
    </row>
    <row r="42" spans="1:10">
      <c r="A42">
        <v>89</v>
      </c>
      <c r="B42" t="s">
        <v>12</v>
      </c>
      <c r="C42" t="s">
        <v>6</v>
      </c>
      <c r="D42" t="s">
        <v>17</v>
      </c>
      <c r="E42" t="s">
        <v>18</v>
      </c>
      <c r="F42">
        <v>6.72</v>
      </c>
      <c r="H42" s="1">
        <f t="shared" si="6"/>
        <v>3.1100000000000003</v>
      </c>
    </row>
    <row r="43" spans="1:10">
      <c r="A43">
        <v>90</v>
      </c>
      <c r="B43" t="s">
        <v>13</v>
      </c>
      <c r="C43" t="s">
        <v>6</v>
      </c>
      <c r="D43" t="s">
        <v>17</v>
      </c>
      <c r="E43" t="s">
        <v>18</v>
      </c>
      <c r="F43">
        <v>11.99</v>
      </c>
      <c r="H43" s="1">
        <f t="shared" si="6"/>
        <v>2.16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sumV.csv</vt:lpstr>
    </vt:vector>
  </TitlesOfParts>
  <Company>California State University-Northridge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Wall</dc:creator>
  <cp:lastModifiedBy>Chris Wall</cp:lastModifiedBy>
  <dcterms:created xsi:type="dcterms:W3CDTF">2018-09-26T03:30:13Z</dcterms:created>
  <dcterms:modified xsi:type="dcterms:W3CDTF">2018-09-27T23:58:08Z</dcterms:modified>
</cp:coreProperties>
</file>