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tobyspiegel2/Desktop/Shurin Lab/Pyro/Acidified Data/"/>
    </mc:Choice>
  </mc:AlternateContent>
  <xr:revisionPtr revIDLastSave="0" documentId="13_ncr:1_{53422D41-A057-3942-BC15-1B55D78E08C5}" xr6:coauthVersionLast="47" xr6:coauthVersionMax="47" xr10:uidLastSave="{00000000-0000-0000-0000-000000000000}"/>
  <bookViews>
    <workbookView xWindow="1740" yWindow="960" windowWidth="24820" windowHeight="16960" xr2:uid="{00000000-000D-0000-FFFF-FFFF00000000}"/>
  </bookViews>
  <sheets>
    <sheet name="Cleaned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" i="2" l="1"/>
  <c r="J75" i="2"/>
  <c r="K74" i="2"/>
  <c r="J74" i="2"/>
  <c r="K73" i="2"/>
  <c r="J73" i="2"/>
  <c r="K72" i="2"/>
  <c r="J72" i="2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</calcChain>
</file>

<file path=xl/sharedStrings.xml><?xml version="1.0" encoding="utf-8"?>
<sst xmlns="http://schemas.openxmlformats.org/spreadsheetml/2006/main" count="343" uniqueCount="107">
  <si>
    <t>NPOC/TN</t>
  </si>
  <si>
    <t>DI</t>
  </si>
  <si>
    <t>TC1</t>
  </si>
  <si>
    <t>TC2</t>
  </si>
  <si>
    <t>TC5</t>
  </si>
  <si>
    <t>TC10</t>
  </si>
  <si>
    <t>TC15</t>
  </si>
  <si>
    <t>TN1</t>
  </si>
  <si>
    <t>TN2</t>
  </si>
  <si>
    <t>TN5</t>
  </si>
  <si>
    <t>TN10</t>
  </si>
  <si>
    <t>UP</t>
  </si>
  <si>
    <t>NPOC:0.000mg/</t>
  </si>
  <si>
    <t xml:space="preserve"> TN:0.000mg/</t>
  </si>
  <si>
    <t>NPOC:0.05067mg/</t>
  </si>
  <si>
    <t>NPOC:1.238mg/</t>
  </si>
  <si>
    <t xml:space="preserve"> TN:0.00457mg/</t>
  </si>
  <si>
    <t>NPOC:2.332mg/</t>
  </si>
  <si>
    <t>NPOC:5.775mg/</t>
  </si>
  <si>
    <t>NPOC:10.75mg/</t>
  </si>
  <si>
    <t>NPOC:16.27mg/</t>
  </si>
  <si>
    <t>NPOC:0.07164mg/</t>
  </si>
  <si>
    <t>NPOC:0.1116mg/</t>
  </si>
  <si>
    <t xml:space="preserve"> TN:1.131mg/</t>
  </si>
  <si>
    <t>NPOC:0.05919mg/</t>
  </si>
  <si>
    <t xml:space="preserve"> TN:2.257mg/</t>
  </si>
  <si>
    <t>NPOC:0.07304mg/</t>
  </si>
  <si>
    <t xml:space="preserve"> TN:6.073mg/</t>
  </si>
  <si>
    <t>NPOC:0.09456mg/</t>
  </si>
  <si>
    <t xml:space="preserve"> TN:11.33mg/</t>
  </si>
  <si>
    <t>NPOC:0.01217mg/</t>
  </si>
  <si>
    <t>NPOC:2.669mg/</t>
  </si>
  <si>
    <t xml:space="preserve"> TN:1.022mg/</t>
  </si>
  <si>
    <t>NPOC:2.472mg/</t>
  </si>
  <si>
    <t xml:space="preserve"> TN:0.9345mg/</t>
  </si>
  <si>
    <t>NPOC:2.568mg/</t>
  </si>
  <si>
    <t xml:space="preserve"> TN:0.9056mg/</t>
  </si>
  <si>
    <t>NPOC:2.693mg/</t>
  </si>
  <si>
    <t xml:space="preserve"> TN:0.9491mg/</t>
  </si>
  <si>
    <t xml:space="preserve"> TN:0.9276mg/</t>
  </si>
  <si>
    <t>NPOC:2.599mg/</t>
  </si>
  <si>
    <t xml:space="preserve"> TN:0.8686mg/</t>
  </si>
  <si>
    <t>NPOC:0.08752mg/</t>
  </si>
  <si>
    <t>NPOC:3.181mg/</t>
  </si>
  <si>
    <t xml:space="preserve"> TN:0.9549mg/</t>
  </si>
  <si>
    <t>NPOC:2.605mg/</t>
  </si>
  <si>
    <t xml:space="preserve"> TN:0.8836mg/</t>
  </si>
  <si>
    <t>NPOC:2.836mg/</t>
  </si>
  <si>
    <t xml:space="preserve"> TN:0.9197mg/</t>
  </si>
  <si>
    <t>NPOC:2.864mg/</t>
  </si>
  <si>
    <t xml:space="preserve"> TN:0.8999mg/</t>
  </si>
  <si>
    <t>NPOC:3.009mg/</t>
  </si>
  <si>
    <t xml:space="preserve"> TN:1.037mg/</t>
  </si>
  <si>
    <t>NPOC:2.483mg/</t>
  </si>
  <si>
    <t xml:space="preserve"> TN:1.058mg/</t>
  </si>
  <si>
    <t>NPOC:0.07347mg/</t>
  </si>
  <si>
    <t>NPOC:2.737mg/</t>
  </si>
  <si>
    <t xml:space="preserve"> TN:0.9152mg/</t>
  </si>
  <si>
    <t>NPOC:3.069mg/</t>
  </si>
  <si>
    <t xml:space="preserve"> TN:0.9565mg/</t>
  </si>
  <si>
    <t>NPOC:2.392mg/</t>
  </si>
  <si>
    <t xml:space="preserve"> TN:0.8679mg/</t>
  </si>
  <si>
    <t>NPOC:2.713mg/</t>
  </si>
  <si>
    <t xml:space="preserve"> TN:1.005mg/</t>
  </si>
  <si>
    <t>NPOC:2.553mg/</t>
  </si>
  <si>
    <t xml:space="preserve"> TN:0.8327mg/</t>
  </si>
  <si>
    <t>NPOC:2.616mg/</t>
  </si>
  <si>
    <t xml:space="preserve"> TN:0.8905mg/</t>
  </si>
  <si>
    <t>NPOC:0.08482mg/</t>
  </si>
  <si>
    <t>NPOC:2.621mg/</t>
  </si>
  <si>
    <t xml:space="preserve"> TN:0.9470mg/</t>
  </si>
  <si>
    <t>NPOC:3.170mg/</t>
  </si>
  <si>
    <t xml:space="preserve"> TN:0.9691mg/</t>
  </si>
  <si>
    <t>NPOC:2.525mg/</t>
  </si>
  <si>
    <t xml:space="preserve"> TN:0.8734mg/</t>
  </si>
  <si>
    <t>NPOC:2.521mg/</t>
  </si>
  <si>
    <t xml:space="preserve"> TN:0.9537mg/</t>
  </si>
  <si>
    <t>NPOC:2.781mg/</t>
  </si>
  <si>
    <t xml:space="preserve"> TN:0.9109mg/</t>
  </si>
  <si>
    <t>NPOC:2.361mg/</t>
  </si>
  <si>
    <t xml:space="preserve"> TN:0.8697mg/</t>
  </si>
  <si>
    <t>NPOC:0.1004mg/</t>
  </si>
  <si>
    <t>NPOC:2.413mg/</t>
  </si>
  <si>
    <t xml:space="preserve"> TN:0.8541mg/</t>
  </si>
  <si>
    <t>NPOC:2.700mg/</t>
  </si>
  <si>
    <t xml:space="preserve"> TN:0.8766mg/</t>
  </si>
  <si>
    <t>NPOC:2.357mg/</t>
  </si>
  <si>
    <t xml:space="preserve"> TN:0.8275mg/</t>
  </si>
  <si>
    <t>NPOC:2.950mg/</t>
  </si>
  <si>
    <t xml:space="preserve"> TN:0.9465mg/</t>
  </si>
  <si>
    <t>NPOC:2.825mg/</t>
  </si>
  <si>
    <t>NPOC:2.751mg/</t>
  </si>
  <si>
    <t xml:space="preserve"> TN:0.9354mg/</t>
  </si>
  <si>
    <t>NPOC:0.1035mg/</t>
  </si>
  <si>
    <t>NPOC:0.2095mg/</t>
  </si>
  <si>
    <t>NPOC</t>
  </si>
  <si>
    <t xml:space="preserve"> TN</t>
  </si>
  <si>
    <t>NPOC (mg/L)</t>
  </si>
  <si>
    <t xml:space="preserve"> TN (mg/L)</t>
  </si>
  <si>
    <t>Standards</t>
  </si>
  <si>
    <t>TN</t>
  </si>
  <si>
    <t>Tank</t>
  </si>
  <si>
    <t>Mean</t>
  </si>
  <si>
    <t>CV</t>
  </si>
  <si>
    <t>Max</t>
  </si>
  <si>
    <t>Min</t>
  </si>
  <si>
    <t>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</si>
</sst>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Cleaned!$H$2:$H$6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Cleaned!$F$9:$F$12</c:f>
              <c:numCache>
                <c:formatCode>General</c:formatCode>
                <c:ptCount val="4"/>
                <c:pt idx="0">
                  <c:v>1.131</c:v>
                </c:pt>
                <c:pt idx="1">
                  <c:v>2.2570000000000001</c:v>
                </c:pt>
                <c:pt idx="2">
                  <c:v>6.0730000000000004</c:v>
                </c:pt>
                <c:pt idx="3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3-49DD-A5DF-65078AEE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200720"/>
        <c:axId val="1383810144"/>
      </c:scatterChart>
      <c:valAx>
        <c:axId val="1383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0144"/>
        <c:crosses val="autoZero"/>
        <c:crossBetween val="midCat"/>
      </c:valAx>
      <c:valAx>
        <c:axId val="13838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Cleaned!$H$2:$H$6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Cleaned!$D$3:$D$7</c:f>
              <c:numCache>
                <c:formatCode>General</c:formatCode>
                <c:ptCount val="5"/>
                <c:pt idx="0">
                  <c:v>1.238</c:v>
                </c:pt>
                <c:pt idx="1">
                  <c:v>2.3319999999999999</c:v>
                </c:pt>
                <c:pt idx="2">
                  <c:v>5.7750000000000004</c:v>
                </c:pt>
                <c:pt idx="3">
                  <c:v>10.75</c:v>
                </c:pt>
                <c:pt idx="4">
                  <c:v>16.27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1-42DE-963B-B2981B162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200720"/>
        <c:axId val="1383810144"/>
      </c:scatterChart>
      <c:valAx>
        <c:axId val="1383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10144"/>
        <c:crosses val="autoZero"/>
        <c:crossBetween val="midCat"/>
      </c:valAx>
      <c:valAx>
        <c:axId val="13838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NPOC vs. TN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38274441673439"/>
                  <c:y val="-0.119168232143570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1.7863x + 1.0362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0.2039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Cleaned!$K$40:$K$69</c:f>
              <c:numCache>
                <c:formatCode>General</c:formatCode>
                <c:ptCount val="30"/>
                <c:pt idx="0">
                  <c:v>1.022</c:v>
                </c:pt>
                <c:pt idx="1">
                  <c:v>0.9345</c:v>
                </c:pt>
                <c:pt idx="2">
                  <c:v>0.90559999999999996</c:v>
                </c:pt>
                <c:pt idx="3">
                  <c:v>0.94910000000000005</c:v>
                </c:pt>
                <c:pt idx="4">
                  <c:v>0.92759999999999998</c:v>
                </c:pt>
                <c:pt idx="5">
                  <c:v>0.86860000000000004</c:v>
                </c:pt>
                <c:pt idx="6">
                  <c:v>0.95489999999999997</c:v>
                </c:pt>
                <c:pt idx="7">
                  <c:v>0.88360000000000005</c:v>
                </c:pt>
                <c:pt idx="8">
                  <c:v>0.91969999999999996</c:v>
                </c:pt>
                <c:pt idx="9">
                  <c:v>0.89990000000000003</c:v>
                </c:pt>
                <c:pt idx="10">
                  <c:v>1.0369999999999999</c:v>
                </c:pt>
                <c:pt idx="11">
                  <c:v>1.0580000000000001</c:v>
                </c:pt>
                <c:pt idx="12">
                  <c:v>0.91520000000000001</c:v>
                </c:pt>
                <c:pt idx="13">
                  <c:v>0.95650000000000002</c:v>
                </c:pt>
                <c:pt idx="14">
                  <c:v>0.8679</c:v>
                </c:pt>
                <c:pt idx="15">
                  <c:v>1.0049999999999999</c:v>
                </c:pt>
                <c:pt idx="16">
                  <c:v>0.8327</c:v>
                </c:pt>
                <c:pt idx="17">
                  <c:v>0.89049999999999996</c:v>
                </c:pt>
                <c:pt idx="18">
                  <c:v>0.94699999999999995</c:v>
                </c:pt>
                <c:pt idx="19">
                  <c:v>0.96909999999999996</c:v>
                </c:pt>
                <c:pt idx="20">
                  <c:v>0.87339999999999995</c:v>
                </c:pt>
                <c:pt idx="21">
                  <c:v>0.95369999999999999</c:v>
                </c:pt>
                <c:pt idx="22">
                  <c:v>0.91090000000000004</c:v>
                </c:pt>
                <c:pt idx="23">
                  <c:v>0.86970000000000003</c:v>
                </c:pt>
                <c:pt idx="24">
                  <c:v>0.85409999999999997</c:v>
                </c:pt>
                <c:pt idx="25">
                  <c:v>0.87660000000000005</c:v>
                </c:pt>
                <c:pt idx="26">
                  <c:v>0.82750000000000001</c:v>
                </c:pt>
                <c:pt idx="27">
                  <c:v>0.94650000000000001</c:v>
                </c:pt>
                <c:pt idx="28">
                  <c:v>0.92759999999999998</c:v>
                </c:pt>
                <c:pt idx="29">
                  <c:v>0.93540000000000001</c:v>
                </c:pt>
              </c:numCache>
            </c:numRef>
          </c:xVal>
          <c:yVal>
            <c:numRef>
              <c:f>Cleaned!$J$40:$J$69</c:f>
              <c:numCache>
                <c:formatCode>General</c:formatCode>
                <c:ptCount val="30"/>
                <c:pt idx="0">
                  <c:v>2.669</c:v>
                </c:pt>
                <c:pt idx="1">
                  <c:v>2.472</c:v>
                </c:pt>
                <c:pt idx="2">
                  <c:v>2.5680000000000001</c:v>
                </c:pt>
                <c:pt idx="3">
                  <c:v>2.6930000000000001</c:v>
                </c:pt>
                <c:pt idx="4">
                  <c:v>2.5680000000000001</c:v>
                </c:pt>
                <c:pt idx="5">
                  <c:v>2.5990000000000002</c:v>
                </c:pt>
                <c:pt idx="6">
                  <c:v>3.181</c:v>
                </c:pt>
                <c:pt idx="7">
                  <c:v>2.605</c:v>
                </c:pt>
                <c:pt idx="8">
                  <c:v>2.8359999999999999</c:v>
                </c:pt>
                <c:pt idx="9">
                  <c:v>2.8639999999999999</c:v>
                </c:pt>
                <c:pt idx="10">
                  <c:v>3.0089999999999999</c:v>
                </c:pt>
                <c:pt idx="11">
                  <c:v>2.4830000000000001</c:v>
                </c:pt>
                <c:pt idx="12">
                  <c:v>2.7370000000000001</c:v>
                </c:pt>
                <c:pt idx="13">
                  <c:v>3.069</c:v>
                </c:pt>
                <c:pt idx="14">
                  <c:v>2.3919999999999999</c:v>
                </c:pt>
                <c:pt idx="15">
                  <c:v>2.7130000000000001</c:v>
                </c:pt>
                <c:pt idx="16">
                  <c:v>2.5529999999999999</c:v>
                </c:pt>
                <c:pt idx="17">
                  <c:v>2.6160000000000001</c:v>
                </c:pt>
                <c:pt idx="18">
                  <c:v>2.621</c:v>
                </c:pt>
                <c:pt idx="19">
                  <c:v>3.17</c:v>
                </c:pt>
                <c:pt idx="20">
                  <c:v>2.5249999999999999</c:v>
                </c:pt>
                <c:pt idx="21">
                  <c:v>2.5209999999999999</c:v>
                </c:pt>
                <c:pt idx="22">
                  <c:v>2.7810000000000001</c:v>
                </c:pt>
                <c:pt idx="23">
                  <c:v>2.3610000000000002</c:v>
                </c:pt>
                <c:pt idx="24">
                  <c:v>2.4129999999999998</c:v>
                </c:pt>
                <c:pt idx="25">
                  <c:v>2.7</c:v>
                </c:pt>
                <c:pt idx="26">
                  <c:v>2.3570000000000002</c:v>
                </c:pt>
                <c:pt idx="27">
                  <c:v>2.95</c:v>
                </c:pt>
                <c:pt idx="28">
                  <c:v>2.8250000000000002</c:v>
                </c:pt>
                <c:pt idx="29">
                  <c:v>2.7509999999999999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6-0B46-AB52-4EBDD0E9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589072"/>
        <c:axId val="1372937408"/>
      </c:scatterChart>
      <c:valAx>
        <c:axId val="1400589072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37408"/>
        <c:crosses val="autoZero"/>
        <c:crossBetween val="midCat"/>
      </c:valAx>
      <c:valAx>
        <c:axId val="13729374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NPOC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58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16</xdr:row>
      <xdr:rowOff>95250</xdr:rowOff>
    </xdr:from>
    <xdr:to>
      <xdr:col>14</xdr:col>
      <xdr:colOff>571500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</xdr:row>
      <xdr:rowOff>9525</xdr:rowOff>
    </xdr:from>
    <xdr:to>
      <xdr:col>16</xdr:col>
      <xdr:colOff>352425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41</xdr:row>
      <xdr:rowOff>139700</xdr:rowOff>
    </xdr:from>
    <xdr:to>
      <xdr:col>22</xdr:col>
      <xdr:colOff>469900</xdr:colOff>
      <xdr:row>68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CB0BEC-74D5-4248-BA58-AC96DE923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B298E0-704E-5C4E-92C5-2CB29C47C58B}" name="Table1" displayName="Table1" ref="I71:K75" totalsRowShown="0">
  <autoFilter ref="I71:K75" xr:uid="{98B298E0-704E-5C4E-92C5-2CB29C47C58B}"/>
  <tableColumns count="3">
    <tableColumn id="1" xr3:uid="{685C134F-F96E-0C4D-A543-D8BDB258EFA1}" name="Stats"/>
    <tableColumn id="2" xr3:uid="{C0D9673E-4903-AB4A-81B4-14A7D96BAFF2}" name="NPOC"/>
    <tableColumn id="3" xr3:uid="{2BED7247-A156-C04F-90E8-3093F0E04920}" name="TN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29" workbookViewId="0">
      <selection activeCell="H72" sqref="H7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97</v>
      </c>
      <c r="D1">
        <v>0</v>
      </c>
      <c r="E1" t="s">
        <v>98</v>
      </c>
      <c r="F1">
        <v>0</v>
      </c>
      <c r="H1" t="s">
        <v>99</v>
      </c>
    </row>
    <row r="2" spans="1:8" x14ac:dyDescent="0.2">
      <c r="A2" t="s">
        <v>0</v>
      </c>
      <c r="B2" t="s">
        <v>1</v>
      </c>
      <c r="C2" t="s">
        <v>95</v>
      </c>
      <c r="D2">
        <v>5.067E-2</v>
      </c>
      <c r="E2" t="s">
        <v>96</v>
      </c>
      <c r="F2">
        <v>0</v>
      </c>
      <c r="H2">
        <v>1</v>
      </c>
    </row>
    <row r="3" spans="1:8" x14ac:dyDescent="0.2">
      <c r="A3" t="s">
        <v>0</v>
      </c>
      <c r="B3" t="s">
        <v>2</v>
      </c>
      <c r="C3" t="s">
        <v>95</v>
      </c>
      <c r="D3">
        <v>1.238</v>
      </c>
      <c r="E3" t="s">
        <v>96</v>
      </c>
      <c r="F3">
        <v>4.5700000000000003E-3</v>
      </c>
      <c r="H3">
        <v>2</v>
      </c>
    </row>
    <row r="4" spans="1:8" x14ac:dyDescent="0.2">
      <c r="A4" t="s">
        <v>0</v>
      </c>
      <c r="B4" t="s">
        <v>3</v>
      </c>
      <c r="C4" t="s">
        <v>95</v>
      </c>
      <c r="D4">
        <v>2.3319999999999999</v>
      </c>
      <c r="E4" t="s">
        <v>96</v>
      </c>
      <c r="F4">
        <v>0</v>
      </c>
      <c r="H4">
        <v>5</v>
      </c>
    </row>
    <row r="5" spans="1:8" x14ac:dyDescent="0.2">
      <c r="A5" t="s">
        <v>0</v>
      </c>
      <c r="B5" t="s">
        <v>4</v>
      </c>
      <c r="C5" t="s">
        <v>95</v>
      </c>
      <c r="D5">
        <v>5.7750000000000004</v>
      </c>
      <c r="E5" t="s">
        <v>96</v>
      </c>
      <c r="F5">
        <v>0</v>
      </c>
      <c r="H5">
        <v>10</v>
      </c>
    </row>
    <row r="6" spans="1:8" x14ac:dyDescent="0.2">
      <c r="A6" t="s">
        <v>0</v>
      </c>
      <c r="B6" t="s">
        <v>5</v>
      </c>
      <c r="C6" t="s">
        <v>95</v>
      </c>
      <c r="D6">
        <v>10.75</v>
      </c>
      <c r="E6" t="s">
        <v>96</v>
      </c>
      <c r="F6">
        <v>0</v>
      </c>
      <c r="H6">
        <v>15</v>
      </c>
    </row>
    <row r="7" spans="1:8" x14ac:dyDescent="0.2">
      <c r="A7" t="s">
        <v>0</v>
      </c>
      <c r="B7" t="s">
        <v>6</v>
      </c>
      <c r="C7" t="s">
        <v>95</v>
      </c>
      <c r="D7">
        <v>16.27</v>
      </c>
      <c r="E7" t="s">
        <v>96</v>
      </c>
      <c r="F7">
        <v>0</v>
      </c>
    </row>
    <row r="8" spans="1:8" x14ac:dyDescent="0.2">
      <c r="A8" t="s">
        <v>0</v>
      </c>
      <c r="B8" t="s">
        <v>1</v>
      </c>
      <c r="C8" t="s">
        <v>95</v>
      </c>
      <c r="D8">
        <v>7.1639999999999995E-2</v>
      </c>
      <c r="E8" t="s">
        <v>96</v>
      </c>
      <c r="F8">
        <v>0</v>
      </c>
    </row>
    <row r="9" spans="1:8" x14ac:dyDescent="0.2">
      <c r="A9" t="s">
        <v>0</v>
      </c>
      <c r="B9" t="s">
        <v>7</v>
      </c>
      <c r="C9" t="s">
        <v>95</v>
      </c>
      <c r="D9">
        <v>0.1116</v>
      </c>
      <c r="E9" t="s">
        <v>96</v>
      </c>
      <c r="F9">
        <v>1.131</v>
      </c>
    </row>
    <row r="10" spans="1:8" x14ac:dyDescent="0.2">
      <c r="A10" t="s">
        <v>0</v>
      </c>
      <c r="B10" t="s">
        <v>8</v>
      </c>
      <c r="C10" t="s">
        <v>95</v>
      </c>
      <c r="D10">
        <v>5.919E-2</v>
      </c>
      <c r="E10" t="s">
        <v>96</v>
      </c>
      <c r="F10">
        <v>2.2570000000000001</v>
      </c>
    </row>
    <row r="11" spans="1:8" x14ac:dyDescent="0.2">
      <c r="A11" t="s">
        <v>0</v>
      </c>
      <c r="B11" t="s">
        <v>9</v>
      </c>
      <c r="C11" t="s">
        <v>95</v>
      </c>
      <c r="D11">
        <v>7.3039999999999994E-2</v>
      </c>
      <c r="E11" t="s">
        <v>96</v>
      </c>
      <c r="F11">
        <v>6.0730000000000004</v>
      </c>
    </row>
    <row r="12" spans="1:8" x14ac:dyDescent="0.2">
      <c r="A12" t="s">
        <v>0</v>
      </c>
      <c r="B12" t="s">
        <v>10</v>
      </c>
      <c r="C12" t="s">
        <v>95</v>
      </c>
      <c r="D12">
        <v>9.4560000000000005E-2</v>
      </c>
      <c r="E12" t="s">
        <v>96</v>
      </c>
      <c r="F12">
        <v>11.33</v>
      </c>
    </row>
    <row r="13" spans="1:8" x14ac:dyDescent="0.2">
      <c r="A13" t="s">
        <v>0</v>
      </c>
      <c r="B13" t="s">
        <v>1</v>
      </c>
      <c r="C13" t="s">
        <v>95</v>
      </c>
      <c r="D13">
        <v>1.217E-2</v>
      </c>
      <c r="E13" t="s">
        <v>96</v>
      </c>
      <c r="F13">
        <v>0</v>
      </c>
    </row>
    <row r="14" spans="1:8" x14ac:dyDescent="0.2">
      <c r="A14" t="s">
        <v>0</v>
      </c>
      <c r="B14">
        <v>1</v>
      </c>
      <c r="C14" t="s">
        <v>95</v>
      </c>
      <c r="D14">
        <v>2.669</v>
      </c>
      <c r="E14" t="s">
        <v>96</v>
      </c>
      <c r="F14">
        <v>1.022</v>
      </c>
    </row>
    <row r="15" spans="1:8" x14ac:dyDescent="0.2">
      <c r="A15" t="s">
        <v>0</v>
      </c>
      <c r="B15">
        <v>2</v>
      </c>
      <c r="C15" t="s">
        <v>95</v>
      </c>
      <c r="D15">
        <v>2.472</v>
      </c>
      <c r="E15" t="s">
        <v>96</v>
      </c>
      <c r="F15">
        <v>0.9345</v>
      </c>
    </row>
    <row r="16" spans="1:8" x14ac:dyDescent="0.2">
      <c r="A16" t="s">
        <v>0</v>
      </c>
      <c r="B16">
        <v>3</v>
      </c>
      <c r="C16" t="s">
        <v>95</v>
      </c>
      <c r="D16">
        <v>2.5680000000000001</v>
      </c>
      <c r="E16" t="s">
        <v>96</v>
      </c>
      <c r="F16">
        <v>0.90559999999999996</v>
      </c>
    </row>
    <row r="17" spans="1:6" x14ac:dyDescent="0.2">
      <c r="A17" t="s">
        <v>0</v>
      </c>
      <c r="B17">
        <v>4</v>
      </c>
      <c r="C17" t="s">
        <v>95</v>
      </c>
      <c r="D17">
        <v>2.6930000000000001</v>
      </c>
      <c r="E17" t="s">
        <v>96</v>
      </c>
      <c r="F17">
        <v>0.94910000000000005</v>
      </c>
    </row>
    <row r="18" spans="1:6" x14ac:dyDescent="0.2">
      <c r="A18" t="s">
        <v>0</v>
      </c>
      <c r="B18">
        <v>5</v>
      </c>
      <c r="C18" t="s">
        <v>95</v>
      </c>
      <c r="D18">
        <v>2.5680000000000001</v>
      </c>
      <c r="E18" t="s">
        <v>96</v>
      </c>
      <c r="F18">
        <v>0.92759999999999998</v>
      </c>
    </row>
    <row r="19" spans="1:6" x14ac:dyDescent="0.2">
      <c r="A19" t="s">
        <v>0</v>
      </c>
      <c r="B19">
        <v>6</v>
      </c>
      <c r="C19" t="s">
        <v>95</v>
      </c>
      <c r="D19">
        <v>2.5990000000000002</v>
      </c>
      <c r="E19" t="s">
        <v>96</v>
      </c>
      <c r="F19">
        <v>0.86860000000000004</v>
      </c>
    </row>
    <row r="20" spans="1:6" x14ac:dyDescent="0.2">
      <c r="A20" t="s">
        <v>0</v>
      </c>
      <c r="B20" t="s">
        <v>1</v>
      </c>
      <c r="C20" t="s">
        <v>95</v>
      </c>
      <c r="D20">
        <v>8.7520000000000001E-2</v>
      </c>
      <c r="E20" t="s">
        <v>96</v>
      </c>
      <c r="F20">
        <v>0</v>
      </c>
    </row>
    <row r="21" spans="1:6" x14ac:dyDescent="0.2">
      <c r="A21" t="s">
        <v>0</v>
      </c>
      <c r="B21">
        <v>7</v>
      </c>
      <c r="C21" t="s">
        <v>95</v>
      </c>
      <c r="D21">
        <v>3.181</v>
      </c>
      <c r="E21" t="s">
        <v>96</v>
      </c>
      <c r="F21">
        <v>0.95489999999999997</v>
      </c>
    </row>
    <row r="22" spans="1:6" x14ac:dyDescent="0.2">
      <c r="A22" t="s">
        <v>0</v>
      </c>
      <c r="B22">
        <v>8</v>
      </c>
      <c r="C22" t="s">
        <v>95</v>
      </c>
      <c r="D22">
        <v>2.605</v>
      </c>
      <c r="E22" t="s">
        <v>96</v>
      </c>
      <c r="F22">
        <v>0.88360000000000005</v>
      </c>
    </row>
    <row r="23" spans="1:6" x14ac:dyDescent="0.2">
      <c r="A23" t="s">
        <v>0</v>
      </c>
      <c r="B23">
        <v>9</v>
      </c>
      <c r="C23" t="s">
        <v>95</v>
      </c>
      <c r="D23">
        <v>2.8359999999999999</v>
      </c>
      <c r="E23" t="s">
        <v>96</v>
      </c>
      <c r="F23">
        <v>0.91969999999999996</v>
      </c>
    </row>
    <row r="24" spans="1:6" x14ac:dyDescent="0.2">
      <c r="A24" t="s">
        <v>0</v>
      </c>
      <c r="B24">
        <v>10</v>
      </c>
      <c r="C24" t="s">
        <v>95</v>
      </c>
      <c r="D24">
        <v>2.8639999999999999</v>
      </c>
      <c r="E24" t="s">
        <v>96</v>
      </c>
      <c r="F24">
        <v>0.89990000000000003</v>
      </c>
    </row>
    <row r="25" spans="1:6" x14ac:dyDescent="0.2">
      <c r="A25" t="s">
        <v>0</v>
      </c>
      <c r="B25">
        <v>11</v>
      </c>
      <c r="C25" t="s">
        <v>95</v>
      </c>
      <c r="D25">
        <v>3.0089999999999999</v>
      </c>
      <c r="E25" t="s">
        <v>96</v>
      </c>
      <c r="F25">
        <v>1.0369999999999999</v>
      </c>
    </row>
    <row r="26" spans="1:6" x14ac:dyDescent="0.2">
      <c r="A26" t="s">
        <v>0</v>
      </c>
      <c r="B26">
        <v>12</v>
      </c>
      <c r="C26" t="s">
        <v>95</v>
      </c>
      <c r="D26">
        <v>2.4830000000000001</v>
      </c>
      <c r="E26" t="s">
        <v>96</v>
      </c>
      <c r="F26">
        <v>1.0580000000000001</v>
      </c>
    </row>
    <row r="27" spans="1:6" x14ac:dyDescent="0.2">
      <c r="A27" t="s">
        <v>0</v>
      </c>
      <c r="B27" t="s">
        <v>1</v>
      </c>
      <c r="C27" t="s">
        <v>95</v>
      </c>
      <c r="D27">
        <v>7.3469999999999994E-2</v>
      </c>
      <c r="E27" t="s">
        <v>96</v>
      </c>
      <c r="F27">
        <v>0</v>
      </c>
    </row>
    <row r="28" spans="1:6" x14ac:dyDescent="0.2">
      <c r="A28" t="s">
        <v>0</v>
      </c>
      <c r="B28">
        <v>13</v>
      </c>
      <c r="C28" t="s">
        <v>95</v>
      </c>
      <c r="D28">
        <v>2.7370000000000001</v>
      </c>
      <c r="E28" t="s">
        <v>96</v>
      </c>
      <c r="F28">
        <v>0.91520000000000001</v>
      </c>
    </row>
    <row r="29" spans="1:6" x14ac:dyDescent="0.2">
      <c r="A29" t="s">
        <v>0</v>
      </c>
      <c r="B29">
        <v>14</v>
      </c>
      <c r="C29" t="s">
        <v>95</v>
      </c>
      <c r="D29">
        <v>3.069</v>
      </c>
      <c r="E29" t="s">
        <v>96</v>
      </c>
      <c r="F29">
        <v>0.95650000000000002</v>
      </c>
    </row>
    <row r="30" spans="1:6" x14ac:dyDescent="0.2">
      <c r="A30" t="s">
        <v>0</v>
      </c>
      <c r="B30">
        <v>15</v>
      </c>
      <c r="C30" t="s">
        <v>95</v>
      </c>
      <c r="D30">
        <v>2.3919999999999999</v>
      </c>
      <c r="E30" t="s">
        <v>96</v>
      </c>
      <c r="F30">
        <v>0.8679</v>
      </c>
    </row>
    <row r="31" spans="1:6" x14ac:dyDescent="0.2">
      <c r="A31" t="s">
        <v>0</v>
      </c>
      <c r="B31">
        <v>16</v>
      </c>
      <c r="C31" t="s">
        <v>95</v>
      </c>
      <c r="D31">
        <v>2.7130000000000001</v>
      </c>
      <c r="E31" t="s">
        <v>96</v>
      </c>
      <c r="F31">
        <v>1.0049999999999999</v>
      </c>
    </row>
    <row r="32" spans="1:6" x14ac:dyDescent="0.2">
      <c r="A32" t="s">
        <v>0</v>
      </c>
      <c r="B32">
        <v>17</v>
      </c>
      <c r="C32" t="s">
        <v>95</v>
      </c>
      <c r="D32">
        <v>2.5529999999999999</v>
      </c>
      <c r="E32" t="s">
        <v>96</v>
      </c>
      <c r="F32">
        <v>0.8327</v>
      </c>
    </row>
    <row r="33" spans="1:11" x14ac:dyDescent="0.2">
      <c r="A33" t="s">
        <v>0</v>
      </c>
      <c r="B33">
        <v>18</v>
      </c>
      <c r="C33" t="s">
        <v>95</v>
      </c>
      <c r="D33">
        <v>2.6160000000000001</v>
      </c>
      <c r="E33" t="s">
        <v>96</v>
      </c>
      <c r="F33">
        <v>0.89049999999999996</v>
      </c>
    </row>
    <row r="34" spans="1:11" x14ac:dyDescent="0.2">
      <c r="A34" t="s">
        <v>0</v>
      </c>
      <c r="B34" t="s">
        <v>1</v>
      </c>
      <c r="C34" t="s">
        <v>95</v>
      </c>
      <c r="D34">
        <v>8.4820000000000007E-2</v>
      </c>
      <c r="E34" t="s">
        <v>96</v>
      </c>
      <c r="F34">
        <v>0</v>
      </c>
    </row>
    <row r="35" spans="1:11" x14ac:dyDescent="0.2">
      <c r="A35" t="s">
        <v>0</v>
      </c>
      <c r="B35">
        <v>19</v>
      </c>
      <c r="C35" t="s">
        <v>95</v>
      </c>
      <c r="D35">
        <v>2.621</v>
      </c>
      <c r="E35" t="s">
        <v>96</v>
      </c>
      <c r="F35">
        <v>0.94699999999999995</v>
      </c>
    </row>
    <row r="36" spans="1:11" x14ac:dyDescent="0.2">
      <c r="A36" t="s">
        <v>0</v>
      </c>
      <c r="B36">
        <v>20</v>
      </c>
      <c r="C36" t="s">
        <v>95</v>
      </c>
      <c r="D36">
        <v>3.17</v>
      </c>
      <c r="E36" t="s">
        <v>96</v>
      </c>
      <c r="F36">
        <v>0.96909999999999996</v>
      </c>
    </row>
    <row r="37" spans="1:11" x14ac:dyDescent="0.2">
      <c r="A37" t="s">
        <v>0</v>
      </c>
      <c r="B37">
        <v>21</v>
      </c>
      <c r="C37" t="s">
        <v>95</v>
      </c>
      <c r="D37">
        <v>2.5249999999999999</v>
      </c>
      <c r="E37" t="s">
        <v>96</v>
      </c>
      <c r="F37">
        <v>0.87339999999999995</v>
      </c>
    </row>
    <row r="38" spans="1:11" x14ac:dyDescent="0.2">
      <c r="A38" t="s">
        <v>0</v>
      </c>
      <c r="B38">
        <v>22</v>
      </c>
      <c r="C38" t="s">
        <v>95</v>
      </c>
      <c r="D38">
        <v>2.5209999999999999</v>
      </c>
      <c r="E38" t="s">
        <v>96</v>
      </c>
      <c r="F38">
        <v>0.95369999999999999</v>
      </c>
    </row>
    <row r="39" spans="1:11" x14ac:dyDescent="0.2">
      <c r="A39" t="s">
        <v>0</v>
      </c>
      <c r="B39">
        <v>23</v>
      </c>
      <c r="C39" t="s">
        <v>95</v>
      </c>
      <c r="D39">
        <v>2.7810000000000001</v>
      </c>
      <c r="E39" t="s">
        <v>96</v>
      </c>
      <c r="F39">
        <v>0.91090000000000004</v>
      </c>
      <c r="H39" t="s">
        <v>101</v>
      </c>
      <c r="J39" t="s">
        <v>95</v>
      </c>
      <c r="K39" t="s">
        <v>100</v>
      </c>
    </row>
    <row r="40" spans="1:11" x14ac:dyDescent="0.2">
      <c r="A40" t="s">
        <v>0</v>
      </c>
      <c r="B40">
        <v>24</v>
      </c>
      <c r="C40" t="s">
        <v>95</v>
      </c>
      <c r="D40">
        <v>2.3610000000000002</v>
      </c>
      <c r="E40" t="s">
        <v>96</v>
      </c>
      <c r="F40">
        <v>0.86970000000000003</v>
      </c>
      <c r="H40">
        <v>1</v>
      </c>
      <c r="J40">
        <v>2.669</v>
      </c>
      <c r="K40">
        <v>1.022</v>
      </c>
    </row>
    <row r="41" spans="1:11" x14ac:dyDescent="0.2">
      <c r="A41" t="s">
        <v>0</v>
      </c>
      <c r="B41" t="s">
        <v>1</v>
      </c>
      <c r="C41" t="s">
        <v>95</v>
      </c>
      <c r="D41">
        <v>0.1004</v>
      </c>
      <c r="E41" t="s">
        <v>96</v>
      </c>
      <c r="F41">
        <v>0</v>
      </c>
      <c r="H41">
        <v>2</v>
      </c>
      <c r="J41">
        <v>2.472</v>
      </c>
      <c r="K41">
        <v>0.9345</v>
      </c>
    </row>
    <row r="42" spans="1:11" x14ac:dyDescent="0.2">
      <c r="A42" t="s">
        <v>0</v>
      </c>
      <c r="B42">
        <v>25</v>
      </c>
      <c r="C42" t="s">
        <v>95</v>
      </c>
      <c r="D42">
        <v>2.4129999999999998</v>
      </c>
      <c r="E42" t="s">
        <v>96</v>
      </c>
      <c r="F42">
        <v>0.85409999999999997</v>
      </c>
      <c r="H42">
        <v>3</v>
      </c>
      <c r="J42">
        <v>2.5680000000000001</v>
      </c>
      <c r="K42">
        <v>0.90559999999999996</v>
      </c>
    </row>
    <row r="43" spans="1:11" x14ac:dyDescent="0.2">
      <c r="A43" t="s">
        <v>0</v>
      </c>
      <c r="B43">
        <v>26</v>
      </c>
      <c r="C43" t="s">
        <v>95</v>
      </c>
      <c r="D43">
        <v>2.7</v>
      </c>
      <c r="E43" t="s">
        <v>96</v>
      </c>
      <c r="F43">
        <v>0.87660000000000005</v>
      </c>
      <c r="H43">
        <v>4</v>
      </c>
      <c r="J43">
        <v>2.6930000000000001</v>
      </c>
      <c r="K43">
        <v>0.94910000000000005</v>
      </c>
    </row>
    <row r="44" spans="1:11" x14ac:dyDescent="0.2">
      <c r="A44" t="s">
        <v>0</v>
      </c>
      <c r="B44">
        <v>27</v>
      </c>
      <c r="C44" t="s">
        <v>95</v>
      </c>
      <c r="D44">
        <v>2.3570000000000002</v>
      </c>
      <c r="E44" t="s">
        <v>96</v>
      </c>
      <c r="F44">
        <v>0.82750000000000001</v>
      </c>
      <c r="H44">
        <v>5</v>
      </c>
      <c r="J44">
        <v>2.5680000000000001</v>
      </c>
      <c r="K44">
        <v>0.92759999999999998</v>
      </c>
    </row>
    <row r="45" spans="1:11" x14ac:dyDescent="0.2">
      <c r="A45" t="s">
        <v>0</v>
      </c>
      <c r="B45">
        <v>28</v>
      </c>
      <c r="C45" t="s">
        <v>95</v>
      </c>
      <c r="D45">
        <v>2.95</v>
      </c>
      <c r="E45" t="s">
        <v>96</v>
      </c>
      <c r="F45">
        <v>0.94650000000000001</v>
      </c>
      <c r="H45">
        <v>6</v>
      </c>
      <c r="J45">
        <v>2.5990000000000002</v>
      </c>
      <c r="K45">
        <v>0.86860000000000004</v>
      </c>
    </row>
    <row r="46" spans="1:11" x14ac:dyDescent="0.2">
      <c r="A46" t="s">
        <v>0</v>
      </c>
      <c r="B46">
        <v>29</v>
      </c>
      <c r="C46" t="s">
        <v>95</v>
      </c>
      <c r="D46">
        <v>2.8250000000000002</v>
      </c>
      <c r="E46" t="s">
        <v>96</v>
      </c>
      <c r="F46">
        <v>0.92759999999999998</v>
      </c>
      <c r="H46">
        <f>(H45)+1</f>
        <v>7</v>
      </c>
      <c r="J46">
        <v>3.181</v>
      </c>
      <c r="K46">
        <v>0.95489999999999997</v>
      </c>
    </row>
    <row r="47" spans="1:11" x14ac:dyDescent="0.2">
      <c r="A47" t="s">
        <v>0</v>
      </c>
      <c r="B47">
        <v>30</v>
      </c>
      <c r="C47" t="s">
        <v>95</v>
      </c>
      <c r="D47">
        <v>2.7509999999999999</v>
      </c>
      <c r="E47" t="s">
        <v>96</v>
      </c>
      <c r="F47">
        <v>0.93540000000000001</v>
      </c>
      <c r="H47">
        <f t="shared" ref="H47:H69" si="0">(H46)+1</f>
        <v>8</v>
      </c>
      <c r="J47">
        <v>2.605</v>
      </c>
      <c r="K47">
        <v>0.88360000000000005</v>
      </c>
    </row>
    <row r="48" spans="1:11" x14ac:dyDescent="0.2">
      <c r="A48" t="s">
        <v>0</v>
      </c>
      <c r="B48" t="s">
        <v>1</v>
      </c>
      <c r="C48" t="s">
        <v>95</v>
      </c>
      <c r="D48">
        <v>0.10349999999999999</v>
      </c>
      <c r="E48" t="s">
        <v>96</v>
      </c>
      <c r="F48">
        <v>0</v>
      </c>
      <c r="H48">
        <f t="shared" si="0"/>
        <v>9</v>
      </c>
      <c r="J48">
        <v>2.8359999999999999</v>
      </c>
      <c r="K48">
        <v>0.91969999999999996</v>
      </c>
    </row>
    <row r="49" spans="1:11" x14ac:dyDescent="0.2">
      <c r="A49" t="s">
        <v>0</v>
      </c>
      <c r="B49" t="s">
        <v>11</v>
      </c>
      <c r="C49" t="s">
        <v>95</v>
      </c>
      <c r="D49">
        <v>0.20949999999999999</v>
      </c>
      <c r="E49" t="s">
        <v>96</v>
      </c>
      <c r="F49">
        <v>0</v>
      </c>
      <c r="H49">
        <f t="shared" si="0"/>
        <v>10</v>
      </c>
      <c r="J49">
        <v>2.8639999999999999</v>
      </c>
      <c r="K49">
        <v>0.89990000000000003</v>
      </c>
    </row>
    <row r="50" spans="1:11" x14ac:dyDescent="0.2">
      <c r="H50">
        <f t="shared" si="0"/>
        <v>11</v>
      </c>
      <c r="J50">
        <v>3.0089999999999999</v>
      </c>
      <c r="K50">
        <v>1.0369999999999999</v>
      </c>
    </row>
    <row r="51" spans="1:11" x14ac:dyDescent="0.2">
      <c r="H51">
        <f t="shared" si="0"/>
        <v>12</v>
      </c>
      <c r="J51">
        <v>2.4830000000000001</v>
      </c>
      <c r="K51">
        <v>1.0580000000000001</v>
      </c>
    </row>
    <row r="52" spans="1:11" x14ac:dyDescent="0.2">
      <c r="H52">
        <f t="shared" si="0"/>
        <v>13</v>
      </c>
      <c r="J52">
        <v>2.7370000000000001</v>
      </c>
      <c r="K52">
        <v>0.91520000000000001</v>
      </c>
    </row>
    <row r="53" spans="1:11" x14ac:dyDescent="0.2">
      <c r="H53">
        <f t="shared" si="0"/>
        <v>14</v>
      </c>
      <c r="J53">
        <v>3.069</v>
      </c>
      <c r="K53">
        <v>0.95650000000000002</v>
      </c>
    </row>
    <row r="54" spans="1:11" x14ac:dyDescent="0.2">
      <c r="H54">
        <f t="shared" si="0"/>
        <v>15</v>
      </c>
      <c r="J54">
        <v>2.3919999999999999</v>
      </c>
      <c r="K54">
        <v>0.8679</v>
      </c>
    </row>
    <row r="55" spans="1:11" x14ac:dyDescent="0.2">
      <c r="H55">
        <f t="shared" si="0"/>
        <v>16</v>
      </c>
      <c r="J55">
        <v>2.7130000000000001</v>
      </c>
      <c r="K55">
        <v>1.0049999999999999</v>
      </c>
    </row>
    <row r="56" spans="1:11" x14ac:dyDescent="0.2">
      <c r="H56">
        <f t="shared" si="0"/>
        <v>17</v>
      </c>
      <c r="J56">
        <v>2.5529999999999999</v>
      </c>
      <c r="K56">
        <v>0.8327</v>
      </c>
    </row>
    <row r="57" spans="1:11" x14ac:dyDescent="0.2">
      <c r="H57">
        <f t="shared" si="0"/>
        <v>18</v>
      </c>
      <c r="J57">
        <v>2.6160000000000001</v>
      </c>
      <c r="K57">
        <v>0.89049999999999996</v>
      </c>
    </row>
    <row r="58" spans="1:11" x14ac:dyDescent="0.2">
      <c r="H58">
        <f t="shared" si="0"/>
        <v>19</v>
      </c>
      <c r="J58">
        <v>2.621</v>
      </c>
      <c r="K58">
        <v>0.94699999999999995</v>
      </c>
    </row>
    <row r="59" spans="1:11" x14ac:dyDescent="0.2">
      <c r="H59">
        <f t="shared" si="0"/>
        <v>20</v>
      </c>
      <c r="J59">
        <v>3.17</v>
      </c>
      <c r="K59">
        <v>0.96909999999999996</v>
      </c>
    </row>
    <row r="60" spans="1:11" x14ac:dyDescent="0.2">
      <c r="H60">
        <f t="shared" si="0"/>
        <v>21</v>
      </c>
      <c r="J60">
        <v>2.5249999999999999</v>
      </c>
      <c r="K60">
        <v>0.87339999999999995</v>
      </c>
    </row>
    <row r="61" spans="1:11" x14ac:dyDescent="0.2">
      <c r="H61">
        <f t="shared" si="0"/>
        <v>22</v>
      </c>
      <c r="J61">
        <v>2.5209999999999999</v>
      </c>
      <c r="K61">
        <v>0.95369999999999999</v>
      </c>
    </row>
    <row r="62" spans="1:11" x14ac:dyDescent="0.2">
      <c r="H62">
        <f t="shared" si="0"/>
        <v>23</v>
      </c>
      <c r="J62">
        <v>2.7810000000000001</v>
      </c>
      <c r="K62">
        <v>0.91090000000000004</v>
      </c>
    </row>
    <row r="63" spans="1:11" x14ac:dyDescent="0.2">
      <c r="H63">
        <f t="shared" si="0"/>
        <v>24</v>
      </c>
      <c r="J63">
        <v>2.3610000000000002</v>
      </c>
      <c r="K63">
        <v>0.86970000000000003</v>
      </c>
    </row>
    <row r="64" spans="1:11" x14ac:dyDescent="0.2">
      <c r="H64">
        <f t="shared" si="0"/>
        <v>25</v>
      </c>
      <c r="J64">
        <v>2.4129999999999998</v>
      </c>
      <c r="K64">
        <v>0.85409999999999997</v>
      </c>
    </row>
    <row r="65" spans="8:11" x14ac:dyDescent="0.2">
      <c r="H65">
        <f t="shared" si="0"/>
        <v>26</v>
      </c>
      <c r="J65">
        <v>2.7</v>
      </c>
      <c r="K65">
        <v>0.87660000000000005</v>
      </c>
    </row>
    <row r="66" spans="8:11" x14ac:dyDescent="0.2">
      <c r="H66">
        <f t="shared" si="0"/>
        <v>27</v>
      </c>
      <c r="J66">
        <v>2.3570000000000002</v>
      </c>
      <c r="K66">
        <v>0.82750000000000001</v>
      </c>
    </row>
    <row r="67" spans="8:11" x14ac:dyDescent="0.2">
      <c r="H67">
        <f t="shared" si="0"/>
        <v>28</v>
      </c>
      <c r="J67">
        <v>2.95</v>
      </c>
      <c r="K67">
        <v>0.94650000000000001</v>
      </c>
    </row>
    <row r="68" spans="8:11" x14ac:dyDescent="0.2">
      <c r="H68">
        <f t="shared" si="0"/>
        <v>29</v>
      </c>
      <c r="J68">
        <v>2.8250000000000002</v>
      </c>
      <c r="K68">
        <v>0.92759999999999998</v>
      </c>
    </row>
    <row r="69" spans="8:11" x14ac:dyDescent="0.2">
      <c r="H69">
        <f t="shared" si="0"/>
        <v>30</v>
      </c>
      <c r="J69">
        <v>2.7509999999999999</v>
      </c>
      <c r="K69">
        <v>0.93540000000000001</v>
      </c>
    </row>
    <row r="71" spans="8:11" x14ac:dyDescent="0.2">
      <c r="I71" t="s">
        <v>106</v>
      </c>
      <c r="J71" t="s">
        <v>95</v>
      </c>
      <c r="K71" t="s">
        <v>100</v>
      </c>
    </row>
    <row r="72" spans="8:11" x14ac:dyDescent="0.2">
      <c r="I72" t="s">
        <v>102</v>
      </c>
      <c r="J72">
        <f>AVERAGE(J40:J69)</f>
        <v>2.6867333333333341</v>
      </c>
      <c r="K72">
        <f>AVERAGE(K40:K69)</f>
        <v>0.92399333333333356</v>
      </c>
    </row>
    <row r="73" spans="8:11" x14ac:dyDescent="0.2">
      <c r="I73" t="s">
        <v>103</v>
      </c>
      <c r="J73">
        <f>STDEV(J40:J69)</f>
        <v>0.22547817897837097</v>
      </c>
      <c r="K73">
        <f>STDEV(K40:K69)</f>
        <v>5.6992376582361837E-2</v>
      </c>
    </row>
    <row r="74" spans="8:11" x14ac:dyDescent="0.2">
      <c r="I74" t="s">
        <v>104</v>
      </c>
      <c r="J74">
        <f>MAX(J40:J69)</f>
        <v>3.181</v>
      </c>
      <c r="K74">
        <f>MAX(K40:K69)</f>
        <v>1.0580000000000001</v>
      </c>
    </row>
    <row r="75" spans="8:11" x14ac:dyDescent="0.2">
      <c r="I75" t="s">
        <v>105</v>
      </c>
      <c r="J75">
        <f>MIN(J40:J69)</f>
        <v>2.3570000000000002</v>
      </c>
      <c r="K75">
        <f>MIN(K40:K69)</f>
        <v>0.82750000000000001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H26" sqref="H2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12</v>
      </c>
      <c r="D1" t="s">
        <v>13</v>
      </c>
    </row>
    <row r="2" spans="1:4" x14ac:dyDescent="0.2">
      <c r="A2" t="s">
        <v>0</v>
      </c>
      <c r="B2" t="s">
        <v>1</v>
      </c>
      <c r="C2" t="s">
        <v>14</v>
      </c>
      <c r="D2" t="s">
        <v>13</v>
      </c>
    </row>
    <row r="3" spans="1:4" x14ac:dyDescent="0.2">
      <c r="A3" t="s">
        <v>0</v>
      </c>
      <c r="B3" t="s">
        <v>2</v>
      </c>
      <c r="C3" t="s">
        <v>15</v>
      </c>
      <c r="D3" t="s">
        <v>16</v>
      </c>
    </row>
    <row r="4" spans="1:4" x14ac:dyDescent="0.2">
      <c r="A4" t="s">
        <v>0</v>
      </c>
      <c r="B4" t="s">
        <v>3</v>
      </c>
      <c r="C4" t="s">
        <v>17</v>
      </c>
      <c r="D4" t="s">
        <v>13</v>
      </c>
    </row>
    <row r="5" spans="1:4" x14ac:dyDescent="0.2">
      <c r="A5" t="s">
        <v>0</v>
      </c>
      <c r="B5" t="s">
        <v>4</v>
      </c>
      <c r="C5" t="s">
        <v>18</v>
      </c>
      <c r="D5" t="s">
        <v>13</v>
      </c>
    </row>
    <row r="6" spans="1:4" x14ac:dyDescent="0.2">
      <c r="A6" t="s">
        <v>0</v>
      </c>
      <c r="B6" t="s">
        <v>5</v>
      </c>
      <c r="C6" t="s">
        <v>19</v>
      </c>
      <c r="D6" t="s">
        <v>13</v>
      </c>
    </row>
    <row r="7" spans="1:4" x14ac:dyDescent="0.2">
      <c r="A7" t="s">
        <v>0</v>
      </c>
      <c r="B7" t="s">
        <v>6</v>
      </c>
      <c r="C7" t="s">
        <v>20</v>
      </c>
      <c r="D7" t="s">
        <v>13</v>
      </c>
    </row>
    <row r="8" spans="1:4" x14ac:dyDescent="0.2">
      <c r="A8" t="s">
        <v>0</v>
      </c>
      <c r="B8" t="s">
        <v>1</v>
      </c>
      <c r="C8" t="s">
        <v>21</v>
      </c>
      <c r="D8" t="s">
        <v>13</v>
      </c>
    </row>
    <row r="9" spans="1:4" x14ac:dyDescent="0.2">
      <c r="A9" t="s">
        <v>0</v>
      </c>
      <c r="B9" t="s">
        <v>7</v>
      </c>
      <c r="C9" t="s">
        <v>22</v>
      </c>
      <c r="D9" t="s">
        <v>23</v>
      </c>
    </row>
    <row r="10" spans="1:4" x14ac:dyDescent="0.2">
      <c r="A10" t="s">
        <v>0</v>
      </c>
      <c r="B10" t="s">
        <v>8</v>
      </c>
      <c r="C10" t="s">
        <v>24</v>
      </c>
      <c r="D10" t="s">
        <v>25</v>
      </c>
    </row>
    <row r="11" spans="1:4" x14ac:dyDescent="0.2">
      <c r="A11" t="s">
        <v>0</v>
      </c>
      <c r="B11" t="s">
        <v>9</v>
      </c>
      <c r="C11" t="s">
        <v>26</v>
      </c>
      <c r="D11" t="s">
        <v>27</v>
      </c>
    </row>
    <row r="12" spans="1:4" x14ac:dyDescent="0.2">
      <c r="A12" t="s">
        <v>0</v>
      </c>
      <c r="B12" t="s">
        <v>10</v>
      </c>
      <c r="C12" t="s">
        <v>28</v>
      </c>
      <c r="D12" t="s">
        <v>29</v>
      </c>
    </row>
    <row r="13" spans="1:4" x14ac:dyDescent="0.2">
      <c r="A13" t="s">
        <v>0</v>
      </c>
      <c r="B13" t="s">
        <v>1</v>
      </c>
      <c r="C13" t="s">
        <v>30</v>
      </c>
      <c r="D13" t="s">
        <v>13</v>
      </c>
    </row>
    <row r="14" spans="1:4" x14ac:dyDescent="0.2">
      <c r="A14" t="s">
        <v>0</v>
      </c>
      <c r="B14">
        <v>1</v>
      </c>
      <c r="C14" t="s">
        <v>31</v>
      </c>
      <c r="D14" t="s">
        <v>32</v>
      </c>
    </row>
    <row r="15" spans="1:4" x14ac:dyDescent="0.2">
      <c r="A15" t="s">
        <v>0</v>
      </c>
      <c r="B15">
        <v>2</v>
      </c>
      <c r="C15" t="s">
        <v>33</v>
      </c>
      <c r="D15" t="s">
        <v>34</v>
      </c>
    </row>
    <row r="16" spans="1:4" x14ac:dyDescent="0.2">
      <c r="A16" t="s">
        <v>0</v>
      </c>
      <c r="B16">
        <v>3</v>
      </c>
      <c r="C16" t="s">
        <v>35</v>
      </c>
      <c r="D16" t="s">
        <v>36</v>
      </c>
    </row>
    <row r="17" spans="1:4" x14ac:dyDescent="0.2">
      <c r="A17" t="s">
        <v>0</v>
      </c>
      <c r="B17">
        <v>4</v>
      </c>
      <c r="C17" t="s">
        <v>37</v>
      </c>
      <c r="D17" t="s">
        <v>38</v>
      </c>
    </row>
    <row r="18" spans="1:4" x14ac:dyDescent="0.2">
      <c r="A18" t="s">
        <v>0</v>
      </c>
      <c r="B18">
        <v>5</v>
      </c>
      <c r="C18" t="s">
        <v>35</v>
      </c>
      <c r="D18" t="s">
        <v>39</v>
      </c>
    </row>
    <row r="19" spans="1:4" x14ac:dyDescent="0.2">
      <c r="A19" t="s">
        <v>0</v>
      </c>
      <c r="B19">
        <v>6</v>
      </c>
      <c r="C19" t="s">
        <v>40</v>
      </c>
      <c r="D19" t="s">
        <v>41</v>
      </c>
    </row>
    <row r="20" spans="1:4" x14ac:dyDescent="0.2">
      <c r="A20" t="s">
        <v>0</v>
      </c>
      <c r="B20" t="s">
        <v>1</v>
      </c>
      <c r="C20" t="s">
        <v>42</v>
      </c>
      <c r="D20" t="s">
        <v>13</v>
      </c>
    </row>
    <row r="21" spans="1:4" x14ac:dyDescent="0.2">
      <c r="A21" t="s">
        <v>0</v>
      </c>
      <c r="B21">
        <v>7</v>
      </c>
      <c r="C21" t="s">
        <v>43</v>
      </c>
      <c r="D21" t="s">
        <v>44</v>
      </c>
    </row>
    <row r="22" spans="1:4" x14ac:dyDescent="0.2">
      <c r="A22" t="s">
        <v>0</v>
      </c>
      <c r="B22">
        <v>8</v>
      </c>
      <c r="C22" t="s">
        <v>45</v>
      </c>
      <c r="D22" t="s">
        <v>46</v>
      </c>
    </row>
    <row r="23" spans="1:4" x14ac:dyDescent="0.2">
      <c r="A23" t="s">
        <v>0</v>
      </c>
      <c r="B23">
        <v>9</v>
      </c>
      <c r="C23" t="s">
        <v>47</v>
      </c>
      <c r="D23" t="s">
        <v>48</v>
      </c>
    </row>
    <row r="24" spans="1:4" x14ac:dyDescent="0.2">
      <c r="A24" t="s">
        <v>0</v>
      </c>
      <c r="B24">
        <v>10</v>
      </c>
      <c r="C24" t="s">
        <v>49</v>
      </c>
      <c r="D24" t="s">
        <v>50</v>
      </c>
    </row>
    <row r="25" spans="1:4" x14ac:dyDescent="0.2">
      <c r="A25" t="s">
        <v>0</v>
      </c>
      <c r="B25">
        <v>11</v>
      </c>
      <c r="C25" t="s">
        <v>51</v>
      </c>
      <c r="D25" t="s">
        <v>52</v>
      </c>
    </row>
    <row r="26" spans="1:4" x14ac:dyDescent="0.2">
      <c r="A26" t="s">
        <v>0</v>
      </c>
      <c r="B26">
        <v>12</v>
      </c>
      <c r="C26" t="s">
        <v>53</v>
      </c>
      <c r="D26" t="s">
        <v>54</v>
      </c>
    </row>
    <row r="27" spans="1:4" x14ac:dyDescent="0.2">
      <c r="A27" t="s">
        <v>0</v>
      </c>
      <c r="B27" t="s">
        <v>1</v>
      </c>
      <c r="C27" t="s">
        <v>55</v>
      </c>
      <c r="D27" t="s">
        <v>13</v>
      </c>
    </row>
    <row r="28" spans="1:4" x14ac:dyDescent="0.2">
      <c r="A28" t="s">
        <v>0</v>
      </c>
      <c r="B28">
        <v>13</v>
      </c>
      <c r="C28" t="s">
        <v>56</v>
      </c>
      <c r="D28" t="s">
        <v>57</v>
      </c>
    </row>
    <row r="29" spans="1:4" x14ac:dyDescent="0.2">
      <c r="A29" t="s">
        <v>0</v>
      </c>
      <c r="B29">
        <v>14</v>
      </c>
      <c r="C29" t="s">
        <v>58</v>
      </c>
      <c r="D29" t="s">
        <v>59</v>
      </c>
    </row>
    <row r="30" spans="1:4" x14ac:dyDescent="0.2">
      <c r="A30" t="s">
        <v>0</v>
      </c>
      <c r="B30">
        <v>15</v>
      </c>
      <c r="C30" t="s">
        <v>60</v>
      </c>
      <c r="D30" t="s">
        <v>61</v>
      </c>
    </row>
    <row r="31" spans="1:4" x14ac:dyDescent="0.2">
      <c r="A31" t="s">
        <v>0</v>
      </c>
      <c r="B31">
        <v>16</v>
      </c>
      <c r="C31" t="s">
        <v>62</v>
      </c>
      <c r="D31" t="s">
        <v>63</v>
      </c>
    </row>
    <row r="32" spans="1:4" x14ac:dyDescent="0.2">
      <c r="A32" t="s">
        <v>0</v>
      </c>
      <c r="B32">
        <v>17</v>
      </c>
      <c r="C32" t="s">
        <v>64</v>
      </c>
      <c r="D32" t="s">
        <v>65</v>
      </c>
    </row>
    <row r="33" spans="1:4" x14ac:dyDescent="0.2">
      <c r="A33" t="s">
        <v>0</v>
      </c>
      <c r="B33">
        <v>18</v>
      </c>
      <c r="C33" t="s">
        <v>66</v>
      </c>
      <c r="D33" t="s">
        <v>67</v>
      </c>
    </row>
    <row r="34" spans="1:4" x14ac:dyDescent="0.2">
      <c r="A34" t="s">
        <v>0</v>
      </c>
      <c r="B34" t="s">
        <v>1</v>
      </c>
      <c r="C34" t="s">
        <v>68</v>
      </c>
      <c r="D34" t="s">
        <v>13</v>
      </c>
    </row>
    <row r="35" spans="1:4" x14ac:dyDescent="0.2">
      <c r="A35" t="s">
        <v>0</v>
      </c>
      <c r="B35">
        <v>19</v>
      </c>
      <c r="C35" t="s">
        <v>69</v>
      </c>
      <c r="D35" t="s">
        <v>70</v>
      </c>
    </row>
    <row r="36" spans="1:4" x14ac:dyDescent="0.2">
      <c r="A36" t="s">
        <v>0</v>
      </c>
      <c r="B36">
        <v>20</v>
      </c>
      <c r="C36" t="s">
        <v>71</v>
      </c>
      <c r="D36" t="s">
        <v>72</v>
      </c>
    </row>
    <row r="37" spans="1:4" x14ac:dyDescent="0.2">
      <c r="A37" t="s">
        <v>0</v>
      </c>
      <c r="B37">
        <v>21</v>
      </c>
      <c r="C37" t="s">
        <v>73</v>
      </c>
      <c r="D37" t="s">
        <v>74</v>
      </c>
    </row>
    <row r="38" spans="1:4" x14ac:dyDescent="0.2">
      <c r="A38" t="s">
        <v>0</v>
      </c>
      <c r="B38">
        <v>22</v>
      </c>
      <c r="C38" t="s">
        <v>75</v>
      </c>
      <c r="D38" t="s">
        <v>76</v>
      </c>
    </row>
    <row r="39" spans="1:4" x14ac:dyDescent="0.2">
      <c r="A39" t="s">
        <v>0</v>
      </c>
      <c r="B39">
        <v>23</v>
      </c>
      <c r="C39" t="s">
        <v>77</v>
      </c>
      <c r="D39" t="s">
        <v>78</v>
      </c>
    </row>
    <row r="40" spans="1:4" x14ac:dyDescent="0.2">
      <c r="A40" t="s">
        <v>0</v>
      </c>
      <c r="B40">
        <v>24</v>
      </c>
      <c r="C40" t="s">
        <v>79</v>
      </c>
      <c r="D40" t="s">
        <v>80</v>
      </c>
    </row>
    <row r="41" spans="1:4" x14ac:dyDescent="0.2">
      <c r="A41" t="s">
        <v>0</v>
      </c>
      <c r="B41" t="s">
        <v>1</v>
      </c>
      <c r="C41" t="s">
        <v>81</v>
      </c>
      <c r="D41" t="s">
        <v>13</v>
      </c>
    </row>
    <row r="42" spans="1:4" x14ac:dyDescent="0.2">
      <c r="A42" t="s">
        <v>0</v>
      </c>
      <c r="B42">
        <v>25</v>
      </c>
      <c r="C42" t="s">
        <v>82</v>
      </c>
      <c r="D42" t="s">
        <v>83</v>
      </c>
    </row>
    <row r="43" spans="1:4" x14ac:dyDescent="0.2">
      <c r="A43" t="s">
        <v>0</v>
      </c>
      <c r="B43">
        <v>26</v>
      </c>
      <c r="C43" t="s">
        <v>84</v>
      </c>
      <c r="D43" t="s">
        <v>85</v>
      </c>
    </row>
    <row r="44" spans="1:4" x14ac:dyDescent="0.2">
      <c r="A44" t="s">
        <v>0</v>
      </c>
      <c r="B44">
        <v>27</v>
      </c>
      <c r="C44" t="s">
        <v>86</v>
      </c>
      <c r="D44" t="s">
        <v>87</v>
      </c>
    </row>
    <row r="45" spans="1:4" x14ac:dyDescent="0.2">
      <c r="A45" t="s">
        <v>0</v>
      </c>
      <c r="B45">
        <v>28</v>
      </c>
      <c r="C45" t="s">
        <v>88</v>
      </c>
      <c r="D45" t="s">
        <v>89</v>
      </c>
    </row>
    <row r="46" spans="1:4" x14ac:dyDescent="0.2">
      <c r="A46" t="s">
        <v>0</v>
      </c>
      <c r="B46">
        <v>29</v>
      </c>
      <c r="C46" t="s">
        <v>90</v>
      </c>
      <c r="D46" t="s">
        <v>39</v>
      </c>
    </row>
    <row r="47" spans="1:4" x14ac:dyDescent="0.2">
      <c r="A47" t="s">
        <v>0</v>
      </c>
      <c r="B47">
        <v>30</v>
      </c>
      <c r="C47" t="s">
        <v>91</v>
      </c>
      <c r="D47" t="s">
        <v>92</v>
      </c>
    </row>
    <row r="48" spans="1:4" x14ac:dyDescent="0.2">
      <c r="A48" t="s">
        <v>0</v>
      </c>
      <c r="B48" t="s">
        <v>1</v>
      </c>
      <c r="C48" t="s">
        <v>93</v>
      </c>
      <c r="D48" t="s">
        <v>13</v>
      </c>
    </row>
    <row r="49" spans="1:4" x14ac:dyDescent="0.2">
      <c r="A49" t="s">
        <v>0</v>
      </c>
      <c r="B49" t="s">
        <v>11</v>
      </c>
      <c r="C49" t="s">
        <v>94</v>
      </c>
      <c r="D4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Raw Data</vt:lpstr>
    </vt:vector>
  </TitlesOfParts>
  <Company>San Diego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Mladenov</dc:creator>
  <cp:lastModifiedBy>cody spiegel</cp:lastModifiedBy>
  <dcterms:created xsi:type="dcterms:W3CDTF">2012-05-31T07:46:00Z</dcterms:created>
  <dcterms:modified xsi:type="dcterms:W3CDTF">2021-12-08T00:31:19Z</dcterms:modified>
</cp:coreProperties>
</file>