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asuProject\GitHub\DataStatistic\DataStatistic\"/>
    </mc:Choice>
  </mc:AlternateContent>
  <xr:revisionPtr revIDLastSave="0" documentId="13_ncr:1_{1DE32BB9-185E-47E4-B093-2BD1CF5F6C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1" i="1"/>
  <c r="E42" i="1"/>
  <c r="E43" i="1"/>
  <c r="E44" i="1"/>
  <c r="E45" i="1"/>
  <c r="E46" i="1"/>
  <c r="E47" i="1"/>
  <c r="E48" i="1"/>
  <c r="E49" i="1"/>
  <c r="E50" i="1"/>
  <c r="D37" i="1"/>
  <c r="C37" i="1"/>
  <c r="E35" i="1"/>
  <c r="E36" i="1"/>
  <c r="E38" i="1"/>
  <c r="E39" i="1"/>
  <c r="E40" i="1"/>
  <c r="E27" i="1"/>
  <c r="E28" i="1"/>
  <c r="E29" i="1"/>
  <c r="E30" i="1"/>
  <c r="E23" i="1"/>
  <c r="E24" i="1"/>
  <c r="E25" i="1"/>
  <c r="E26" i="1"/>
  <c r="E16" i="1"/>
  <c r="E17" i="1"/>
  <c r="E18" i="1"/>
  <c r="E19" i="1"/>
  <c r="E20" i="1"/>
  <c r="E21" i="1"/>
  <c r="E22" i="1"/>
  <c r="E12" i="1"/>
  <c r="E13" i="1"/>
  <c r="E14" i="1"/>
  <c r="E15" i="1"/>
  <c r="E11" i="1"/>
  <c r="E10" i="1"/>
  <c r="E9" i="1"/>
  <c r="E8" i="1"/>
  <c r="D7" i="1"/>
  <c r="C7" i="1"/>
  <c r="E7" i="1" s="1"/>
  <c r="E37" i="1" l="1"/>
  <c r="E5" i="1"/>
  <c r="E4" i="1"/>
  <c r="E3" i="1"/>
  <c r="E2" i="1"/>
</calcChain>
</file>

<file path=xl/sharedStrings.xml><?xml version="1.0" encoding="utf-8"?>
<sst xmlns="http://schemas.openxmlformats.org/spreadsheetml/2006/main" count="74" uniqueCount="74">
  <si>
    <t>总用户数</t>
  </si>
  <si>
    <t>月活跃用户数（去重）</t>
  </si>
  <si>
    <t>实际数据</t>
  </si>
  <si>
    <t>上周数据</t>
  </si>
  <si>
    <t>环比增长率</t>
  </si>
  <si>
    <t>数据名称</t>
    <phoneticPr fontId="1" type="noConversion"/>
  </si>
  <si>
    <t>业务模块</t>
    <phoneticPr fontId="1" type="noConversion"/>
  </si>
  <si>
    <t>华数i家APP</t>
  </si>
  <si>
    <t>华数眼总销量</t>
  </si>
  <si>
    <t>宇视室内摄像头</t>
    <phoneticPr fontId="1" type="noConversion"/>
  </si>
  <si>
    <t>宇视室外摄像头</t>
    <phoneticPr fontId="1" type="noConversion"/>
  </si>
  <si>
    <t>华数眼销售</t>
    <phoneticPr fontId="1" type="noConversion"/>
  </si>
  <si>
    <t>宇视激活数</t>
    <phoneticPr fontId="1" type="noConversion"/>
  </si>
  <si>
    <t>宇视激活率</t>
    <phoneticPr fontId="1" type="noConversion"/>
  </si>
  <si>
    <t>云存储业务</t>
    <phoneticPr fontId="1" type="noConversion"/>
  </si>
  <si>
    <t>累计开通量</t>
    <phoneticPr fontId="1" type="noConversion"/>
  </si>
  <si>
    <t>线上开通量</t>
    <phoneticPr fontId="1" type="noConversion"/>
  </si>
  <si>
    <t>线下开通量</t>
    <phoneticPr fontId="1" type="noConversion"/>
  </si>
  <si>
    <t>云存储线上累计收入</t>
    <phoneticPr fontId="1" type="noConversion"/>
  </si>
  <si>
    <t>云存储套餐订购</t>
    <phoneticPr fontId="1" type="noConversion"/>
  </si>
  <si>
    <t>7天事件云存包年</t>
    <phoneticPr fontId="1" type="noConversion"/>
  </si>
  <si>
    <t>7天事件单月订购</t>
    <phoneticPr fontId="1" type="noConversion"/>
  </si>
  <si>
    <t>7天事件云存连续包月</t>
    <phoneticPr fontId="1" type="noConversion"/>
  </si>
  <si>
    <t>7天全时段包年</t>
    <phoneticPr fontId="1" type="noConversion"/>
  </si>
  <si>
    <t>7天全时段单月订购</t>
    <phoneticPr fontId="1" type="noConversion"/>
  </si>
  <si>
    <t>7天全时段连续包月</t>
    <phoneticPr fontId="1" type="noConversion"/>
  </si>
  <si>
    <t>云存储用户使用情况</t>
    <phoneticPr fontId="1" type="noConversion"/>
  </si>
  <si>
    <t>累计激活数</t>
    <phoneticPr fontId="1" type="noConversion"/>
  </si>
  <si>
    <t>云存储激活率</t>
    <phoneticPr fontId="1" type="noConversion"/>
  </si>
  <si>
    <t>未使用的云存储数</t>
    <phoneticPr fontId="1" type="noConversion"/>
  </si>
  <si>
    <t>云存储渗透率</t>
    <phoneticPr fontId="1" type="noConversion"/>
  </si>
  <si>
    <t>云存储使用率</t>
    <phoneticPr fontId="1" type="noConversion"/>
  </si>
  <si>
    <t>云相册业务</t>
    <phoneticPr fontId="1" type="noConversion"/>
  </si>
  <si>
    <t>云相册领用人数</t>
    <phoneticPr fontId="1" type="noConversion"/>
  </si>
  <si>
    <t>云相册使用人数</t>
    <phoneticPr fontId="1" type="noConversion"/>
  </si>
  <si>
    <t>总开通空间</t>
    <phoneticPr fontId="1" type="noConversion"/>
  </si>
  <si>
    <t>总使用空间</t>
    <phoneticPr fontId="1" type="noConversion"/>
  </si>
  <si>
    <t>用户构成分析</t>
    <phoneticPr fontId="1" type="noConversion"/>
  </si>
  <si>
    <t>云相册+智能安防</t>
    <phoneticPr fontId="1" type="noConversion"/>
  </si>
  <si>
    <t>云相册+云存储</t>
    <phoneticPr fontId="1" type="noConversion"/>
  </si>
  <si>
    <t>云相册+智慧网络</t>
    <phoneticPr fontId="1" type="noConversion"/>
  </si>
  <si>
    <t>云相册+家庭健康</t>
    <phoneticPr fontId="1" type="noConversion"/>
  </si>
  <si>
    <t>家庭充电业务</t>
    <phoneticPr fontId="1" type="noConversion"/>
  </si>
  <si>
    <t>充电桩数量</t>
    <phoneticPr fontId="1" type="noConversion"/>
  </si>
  <si>
    <t>充电次数总计</t>
    <phoneticPr fontId="1" type="noConversion"/>
  </si>
  <si>
    <t>充电费用总计</t>
    <phoneticPr fontId="1" type="noConversion"/>
  </si>
  <si>
    <t>电费总计</t>
    <phoneticPr fontId="1" type="noConversion"/>
  </si>
  <si>
    <t>服务费总计</t>
    <phoneticPr fontId="1" type="noConversion"/>
  </si>
  <si>
    <t>使用用户(去重)</t>
    <phoneticPr fontId="1" type="noConversion"/>
  </si>
  <si>
    <t>城市排行1</t>
    <phoneticPr fontId="1" type="noConversion"/>
  </si>
  <si>
    <t>城市排行2</t>
    <phoneticPr fontId="1" type="noConversion"/>
  </si>
  <si>
    <t>城市相册分布TOP10</t>
    <phoneticPr fontId="1" type="noConversion"/>
  </si>
  <si>
    <t>城市排行3</t>
    <phoneticPr fontId="1" type="noConversion"/>
  </si>
  <si>
    <t>城市排行4</t>
    <phoneticPr fontId="1" type="noConversion"/>
  </si>
  <si>
    <t>城市排行5</t>
    <phoneticPr fontId="1" type="noConversion"/>
  </si>
  <si>
    <t>城市排行6</t>
    <phoneticPr fontId="1" type="noConversion"/>
  </si>
  <si>
    <t>城市排行7</t>
    <phoneticPr fontId="1" type="noConversion"/>
  </si>
  <si>
    <t>城市排行8</t>
    <phoneticPr fontId="1" type="noConversion"/>
  </si>
  <si>
    <t>城市排行9</t>
    <phoneticPr fontId="1" type="noConversion"/>
  </si>
  <si>
    <t>城市排行10</t>
    <phoneticPr fontId="1" type="noConversion"/>
  </si>
  <si>
    <t>城市名称</t>
    <phoneticPr fontId="1" type="noConversion"/>
  </si>
  <si>
    <t>杭州市</t>
    <phoneticPr fontId="1" type="noConversion"/>
  </si>
  <si>
    <t>宁波市</t>
    <phoneticPr fontId="1" type="noConversion"/>
  </si>
  <si>
    <t>绍兴市</t>
    <phoneticPr fontId="1" type="noConversion"/>
  </si>
  <si>
    <t>金华市</t>
    <phoneticPr fontId="1" type="noConversion"/>
  </si>
  <si>
    <t>湖州市</t>
    <phoneticPr fontId="1" type="noConversion"/>
  </si>
  <si>
    <t>丽水市</t>
    <phoneticPr fontId="1" type="noConversion"/>
  </si>
  <si>
    <t>衢州市</t>
    <phoneticPr fontId="1" type="noConversion"/>
  </si>
  <si>
    <t>嘉兴市</t>
    <phoneticPr fontId="1" type="noConversion"/>
  </si>
  <si>
    <t>台州市</t>
    <phoneticPr fontId="1" type="noConversion"/>
  </si>
  <si>
    <t>温州市</t>
    <phoneticPr fontId="1" type="noConversion"/>
  </si>
  <si>
    <t>前一日活跃用户数</t>
    <phoneticPr fontId="1" type="noConversion"/>
  </si>
  <si>
    <t>近7日平均日活跃</t>
    <phoneticPr fontId="1" type="noConversion"/>
  </si>
  <si>
    <t>月活跃用户数（未去重）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</si>
</sst>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B6" sqref="B6"/>
    </sheetView>
  </sheetViews>
  <sheetFormatPr defaultRowHeight="13.8"/>
  <cols>
    <col min="1" max="1" width="13.77734375" customWidth="1"/>
    <col min="2" max="2" width="20.21875" customWidth="1"/>
    <col min="3" max="3" width="10.44140625" customWidth="1"/>
    <col min="4" max="4" width="12.5546875" customWidth="1"/>
    <col min="5" max="5" width="16" customWidth="1"/>
    <col min="6" max="6" width="14.5546875" customWidth="1"/>
  </cols>
  <sheetData>
    <row r="1" spans="1:6" ht="16.2">
      <c r="A1" s="11" t="s">
        <v>6</v>
      </c>
      <c r="B1" s="11" t="s">
        <v>5</v>
      </c>
      <c r="C1" s="11" t="s">
        <v>2</v>
      </c>
      <c r="D1" s="11" t="s">
        <v>3</v>
      </c>
      <c r="E1" s="12" t="s">
        <v>4</v>
      </c>
      <c r="F1" s="12" t="s">
        <v>60</v>
      </c>
    </row>
    <row r="2" spans="1:6" ht="15">
      <c r="A2" s="17" t="s">
        <v>7</v>
      </c>
      <c r="B2" s="1" t="s">
        <v>0</v>
      </c>
      <c r="C2" s="2">
        <v>25816</v>
      </c>
      <c r="D2" s="2">
        <v>24983</v>
      </c>
      <c r="E2" s="3">
        <f t="shared" ref="E2:E29" si="0">(C2-D2)/D2</f>
        <v>3.3342673017652001E-2</v>
      </c>
      <c r="F2" s="14"/>
    </row>
    <row r="3" spans="1:6" ht="15">
      <c r="A3" s="20"/>
      <c r="B3" s="4" t="s">
        <v>71</v>
      </c>
      <c r="C3" s="4">
        <v>1111</v>
      </c>
      <c r="D3" s="4">
        <v>3333</v>
      </c>
      <c r="E3" s="5">
        <f t="shared" si="0"/>
        <v>-0.66666666666666663</v>
      </c>
      <c r="F3" s="14"/>
    </row>
    <row r="4" spans="1:6" ht="15">
      <c r="A4" s="20"/>
      <c r="B4" s="4" t="s">
        <v>72</v>
      </c>
      <c r="C4" s="4">
        <v>2222</v>
      </c>
      <c r="D4" s="4">
        <v>4444</v>
      </c>
      <c r="E4" s="6">
        <f t="shared" si="0"/>
        <v>-0.5</v>
      </c>
      <c r="F4" s="14"/>
    </row>
    <row r="5" spans="1:6" ht="15">
      <c r="A5" s="20"/>
      <c r="B5" s="8" t="s">
        <v>1</v>
      </c>
      <c r="C5" s="9">
        <v>12490</v>
      </c>
      <c r="D5" s="9">
        <v>17501</v>
      </c>
      <c r="E5" s="10">
        <f t="shared" si="0"/>
        <v>-0.28632649562882123</v>
      </c>
      <c r="F5" s="14"/>
    </row>
    <row r="6" spans="1:6" ht="30">
      <c r="A6" s="21"/>
      <c r="B6" s="8" t="s">
        <v>73</v>
      </c>
      <c r="C6" s="9">
        <v>13560</v>
      </c>
      <c r="D6" s="9">
        <v>18560</v>
      </c>
      <c r="E6" s="10">
        <f t="shared" si="0"/>
        <v>-0.26939655172413796</v>
      </c>
      <c r="F6" s="14"/>
    </row>
    <row r="7" spans="1:6" ht="15">
      <c r="A7" s="15" t="s">
        <v>11</v>
      </c>
      <c r="B7" s="1" t="s">
        <v>8</v>
      </c>
      <c r="C7" s="1">
        <f>C8+C9+C10</f>
        <v>39796</v>
      </c>
      <c r="D7" s="1">
        <f>D8+D9+D10</f>
        <v>37624</v>
      </c>
      <c r="E7" s="3">
        <f t="shared" si="0"/>
        <v>5.7729109079311079E-2</v>
      </c>
      <c r="F7" s="14"/>
    </row>
    <row r="8" spans="1:6" ht="15">
      <c r="A8" s="15"/>
      <c r="B8" s="4" t="s">
        <v>9</v>
      </c>
      <c r="C8" s="4">
        <v>21660</v>
      </c>
      <c r="D8" s="4">
        <v>20315</v>
      </c>
      <c r="E8" s="6">
        <f t="shared" si="0"/>
        <v>6.6207236032488306E-2</v>
      </c>
      <c r="F8" s="14"/>
    </row>
    <row r="9" spans="1:6" ht="15">
      <c r="A9" s="15"/>
      <c r="B9" s="4" t="s">
        <v>10</v>
      </c>
      <c r="C9" s="4">
        <v>5206</v>
      </c>
      <c r="D9" s="4">
        <v>4894</v>
      </c>
      <c r="E9" s="6">
        <f t="shared" si="0"/>
        <v>6.3751532488761753E-2</v>
      </c>
      <c r="F9" s="14"/>
    </row>
    <row r="10" spans="1:6" ht="15">
      <c r="A10" s="15"/>
      <c r="B10" s="4" t="s">
        <v>12</v>
      </c>
      <c r="C10" s="4">
        <v>12930</v>
      </c>
      <c r="D10" s="4">
        <v>12415</v>
      </c>
      <c r="E10" s="6">
        <f t="shared" si="0"/>
        <v>4.1482078131292788E-2</v>
      </c>
      <c r="F10" s="14"/>
    </row>
    <row r="11" spans="1:6" ht="15">
      <c r="A11" s="15"/>
      <c r="B11" s="1" t="s">
        <v>13</v>
      </c>
      <c r="C11" s="13">
        <v>0.48130000000000001</v>
      </c>
      <c r="D11" s="13">
        <v>0.45119999999999999</v>
      </c>
      <c r="E11" s="3">
        <f t="shared" si="0"/>
        <v>6.6710992907801456E-2</v>
      </c>
      <c r="F11" s="14"/>
    </row>
    <row r="12" spans="1:6" ht="15">
      <c r="A12" s="15" t="s">
        <v>14</v>
      </c>
      <c r="B12" s="4" t="s">
        <v>15</v>
      </c>
      <c r="C12" s="4">
        <v>5168</v>
      </c>
      <c r="D12" s="4">
        <v>4981</v>
      </c>
      <c r="E12" s="6">
        <f t="shared" si="0"/>
        <v>3.7542662116040959E-2</v>
      </c>
      <c r="F12" s="14"/>
    </row>
    <row r="13" spans="1:6" ht="15">
      <c r="A13" s="15"/>
      <c r="B13" s="4" t="s">
        <v>16</v>
      </c>
      <c r="C13" s="4">
        <v>544</v>
      </c>
      <c r="D13" s="4">
        <v>519</v>
      </c>
      <c r="E13" s="6">
        <f t="shared" si="0"/>
        <v>4.8169556840077073E-2</v>
      </c>
      <c r="F13" s="14"/>
    </row>
    <row r="14" spans="1:6" ht="15">
      <c r="A14" s="15"/>
      <c r="B14" s="4" t="s">
        <v>17</v>
      </c>
      <c r="C14" s="4">
        <v>4625</v>
      </c>
      <c r="D14" s="4">
        <v>4462</v>
      </c>
      <c r="E14" s="6">
        <f t="shared" si="0"/>
        <v>3.6530703720304793E-2</v>
      </c>
      <c r="F14" s="14"/>
    </row>
    <row r="15" spans="1:6" ht="15">
      <c r="A15" s="15"/>
      <c r="B15" s="4" t="s">
        <v>18</v>
      </c>
      <c r="C15" s="4">
        <v>23798</v>
      </c>
      <c r="D15" s="4">
        <v>22688</v>
      </c>
      <c r="E15" s="6">
        <f t="shared" si="0"/>
        <v>4.8924541607898449E-2</v>
      </c>
      <c r="F15" s="14"/>
    </row>
    <row r="16" spans="1:6" ht="15">
      <c r="A16" s="17" t="s">
        <v>19</v>
      </c>
      <c r="B16" s="4" t="s">
        <v>20</v>
      </c>
      <c r="C16" s="4">
        <v>1433</v>
      </c>
      <c r="D16" s="4">
        <v>1431</v>
      </c>
      <c r="E16" s="6">
        <f t="shared" si="0"/>
        <v>1.397624039133473E-3</v>
      </c>
      <c r="F16" s="14"/>
    </row>
    <row r="17" spans="1:6" ht="15">
      <c r="A17" s="18"/>
      <c r="B17" s="4" t="s">
        <v>21</v>
      </c>
      <c r="C17" s="4">
        <v>2451</v>
      </c>
      <c r="D17" s="4">
        <v>2432</v>
      </c>
      <c r="E17" s="6">
        <f t="shared" si="0"/>
        <v>7.8125E-3</v>
      </c>
      <c r="F17" s="14"/>
    </row>
    <row r="18" spans="1:6" ht="15">
      <c r="A18" s="18"/>
      <c r="B18" s="4" t="s">
        <v>22</v>
      </c>
      <c r="C18" s="4">
        <v>2452</v>
      </c>
      <c r="D18" s="4">
        <v>2433</v>
      </c>
      <c r="E18" s="6">
        <f t="shared" si="0"/>
        <v>7.8092889436909164E-3</v>
      </c>
      <c r="F18" s="14"/>
    </row>
    <row r="19" spans="1:6" ht="15">
      <c r="A19" s="18"/>
      <c r="B19" s="4" t="s">
        <v>23</v>
      </c>
      <c r="C19" s="4">
        <v>2453</v>
      </c>
      <c r="D19" s="4">
        <v>2434</v>
      </c>
      <c r="E19" s="6">
        <f t="shared" si="0"/>
        <v>7.8060805258833195E-3</v>
      </c>
      <c r="F19" s="14"/>
    </row>
    <row r="20" spans="1:6" ht="15">
      <c r="A20" s="18"/>
      <c r="B20" s="4" t="s">
        <v>24</v>
      </c>
      <c r="C20" s="4">
        <v>2454</v>
      </c>
      <c r="D20" s="4">
        <v>2435</v>
      </c>
      <c r="E20" s="6">
        <f t="shared" si="0"/>
        <v>7.8028747433264885E-3</v>
      </c>
      <c r="F20" s="14"/>
    </row>
    <row r="21" spans="1:6" ht="15">
      <c r="A21" s="19"/>
      <c r="B21" s="4" t="s">
        <v>25</v>
      </c>
      <c r="C21" s="4">
        <v>2455</v>
      </c>
      <c r="D21" s="4">
        <v>2436</v>
      </c>
      <c r="E21" s="6">
        <f t="shared" si="0"/>
        <v>7.7996715927750411E-3</v>
      </c>
      <c r="F21" s="14"/>
    </row>
    <row r="22" spans="1:6" ht="15">
      <c r="A22" s="15" t="s">
        <v>26</v>
      </c>
      <c r="B22" s="4" t="s">
        <v>27</v>
      </c>
      <c r="C22" s="4">
        <v>2560</v>
      </c>
      <c r="D22" s="4">
        <v>2346</v>
      </c>
      <c r="E22" s="6">
        <f t="shared" si="0"/>
        <v>9.1219096334185845E-2</v>
      </c>
      <c r="F22" s="14"/>
    </row>
    <row r="23" spans="1:6" ht="15">
      <c r="A23" s="16"/>
      <c r="B23" s="4" t="s">
        <v>28</v>
      </c>
      <c r="C23" s="7">
        <v>0.91110000000000002</v>
      </c>
      <c r="D23" s="7">
        <v>0.99990000000000001</v>
      </c>
      <c r="E23" s="6">
        <f t="shared" si="0"/>
        <v>-8.8808880888088804E-2</v>
      </c>
      <c r="F23" s="14"/>
    </row>
    <row r="24" spans="1:6" ht="15">
      <c r="A24" s="16"/>
      <c r="B24" s="4" t="s">
        <v>29</v>
      </c>
      <c r="C24" s="4">
        <v>1963</v>
      </c>
      <c r="D24" s="4">
        <v>1962</v>
      </c>
      <c r="E24" s="6">
        <f t="shared" si="0"/>
        <v>5.0968399592252807E-4</v>
      </c>
      <c r="F24" s="14"/>
    </row>
    <row r="25" spans="1:6" ht="15">
      <c r="A25" s="16"/>
      <c r="B25" s="4" t="s">
        <v>30</v>
      </c>
      <c r="C25" s="7">
        <v>0.3412</v>
      </c>
      <c r="D25" s="7">
        <v>0.33119999999999999</v>
      </c>
      <c r="E25" s="6">
        <f t="shared" si="0"/>
        <v>3.0193236714975872E-2</v>
      </c>
      <c r="F25" s="14"/>
    </row>
    <row r="26" spans="1:6" ht="15">
      <c r="A26" s="16"/>
      <c r="B26" s="4" t="s">
        <v>31</v>
      </c>
      <c r="C26" s="7">
        <v>0.1963</v>
      </c>
      <c r="D26" s="7">
        <v>0.2114</v>
      </c>
      <c r="E26" s="6">
        <f t="shared" si="0"/>
        <v>-7.1428571428571438E-2</v>
      </c>
      <c r="F26" s="14"/>
    </row>
    <row r="27" spans="1:6" ht="15">
      <c r="A27" s="15" t="s">
        <v>32</v>
      </c>
      <c r="B27" s="4" t="s">
        <v>33</v>
      </c>
      <c r="C27" s="4">
        <v>2761</v>
      </c>
      <c r="D27" s="4">
        <v>1926</v>
      </c>
      <c r="E27" s="6">
        <f t="shared" si="0"/>
        <v>0.43354101765316716</v>
      </c>
      <c r="F27" s="14"/>
    </row>
    <row r="28" spans="1:6" ht="15">
      <c r="A28" s="16"/>
      <c r="B28" s="4" t="s">
        <v>34</v>
      </c>
      <c r="C28" s="4">
        <v>458</v>
      </c>
      <c r="D28" s="4">
        <v>387</v>
      </c>
      <c r="E28" s="6">
        <f t="shared" si="0"/>
        <v>0.1834625322997416</v>
      </c>
      <c r="F28" s="14"/>
    </row>
    <row r="29" spans="1:6" ht="15">
      <c r="A29" s="16"/>
      <c r="B29" s="4" t="s">
        <v>35</v>
      </c>
      <c r="C29" s="4">
        <v>27610</v>
      </c>
      <c r="D29" s="4">
        <v>19260</v>
      </c>
      <c r="E29" s="6">
        <f t="shared" si="0"/>
        <v>0.43354101765316716</v>
      </c>
      <c r="F29" s="14"/>
    </row>
    <row r="30" spans="1:6" ht="15">
      <c r="A30" s="16"/>
      <c r="B30" s="4" t="s">
        <v>36</v>
      </c>
      <c r="C30" s="4">
        <v>501</v>
      </c>
      <c r="D30" s="4">
        <v>305</v>
      </c>
      <c r="E30" s="6">
        <f>(C30-D30)/D30</f>
        <v>0.64262295081967213</v>
      </c>
      <c r="F30" s="14"/>
    </row>
    <row r="31" spans="1:6" ht="15">
      <c r="A31" s="15" t="s">
        <v>37</v>
      </c>
      <c r="B31" s="4" t="s">
        <v>38</v>
      </c>
      <c r="C31" s="4">
        <v>448</v>
      </c>
      <c r="D31" s="7">
        <v>0.115</v>
      </c>
      <c r="E31" s="6"/>
      <c r="F31" s="14"/>
    </row>
    <row r="32" spans="1:6" ht="15">
      <c r="A32" s="16"/>
      <c r="B32" s="4" t="s">
        <v>39</v>
      </c>
      <c r="C32" s="4">
        <v>88</v>
      </c>
      <c r="D32" s="7">
        <v>0.124</v>
      </c>
      <c r="E32" s="6"/>
      <c r="F32" s="14"/>
    </row>
    <row r="33" spans="1:6" ht="15">
      <c r="A33" s="16"/>
      <c r="B33" s="4" t="s">
        <v>40</v>
      </c>
      <c r="C33" s="4">
        <v>1</v>
      </c>
      <c r="D33" s="7">
        <v>1.2E-2</v>
      </c>
      <c r="E33" s="6"/>
      <c r="F33" s="14"/>
    </row>
    <row r="34" spans="1:6" ht="15">
      <c r="A34" s="16"/>
      <c r="B34" s="4" t="s">
        <v>41</v>
      </c>
      <c r="C34" s="4">
        <v>2</v>
      </c>
      <c r="D34" s="7">
        <v>1.4E-2</v>
      </c>
      <c r="E34" s="6"/>
      <c r="F34" s="14"/>
    </row>
    <row r="35" spans="1:6" ht="15">
      <c r="A35" s="15" t="s">
        <v>42</v>
      </c>
      <c r="B35" s="4" t="s">
        <v>43</v>
      </c>
      <c r="C35" s="4">
        <v>189</v>
      </c>
      <c r="D35" s="4">
        <v>189</v>
      </c>
      <c r="E35" s="6">
        <f t="shared" ref="E35:E50" si="1">(C35-D35)/D35</f>
        <v>0</v>
      </c>
      <c r="F35" s="14"/>
    </row>
    <row r="36" spans="1:6" ht="15">
      <c r="A36" s="16"/>
      <c r="B36" s="4" t="s">
        <v>44</v>
      </c>
      <c r="C36" s="4">
        <v>15999</v>
      </c>
      <c r="D36" s="4">
        <v>12546</v>
      </c>
      <c r="E36" s="6">
        <f t="shared" si="1"/>
        <v>0.27522716403634623</v>
      </c>
      <c r="F36" s="14"/>
    </row>
    <row r="37" spans="1:6" ht="15">
      <c r="A37" s="16"/>
      <c r="B37" s="4" t="s">
        <v>45</v>
      </c>
      <c r="C37" s="4">
        <f>C38+C39</f>
        <v>18491.650000000001</v>
      </c>
      <c r="D37" s="4">
        <f>D38+D39</f>
        <v>18491.650000000001</v>
      </c>
      <c r="E37" s="6">
        <f t="shared" si="1"/>
        <v>0</v>
      </c>
      <c r="F37" s="14"/>
    </row>
    <row r="38" spans="1:6" ht="15">
      <c r="A38" s="16"/>
      <c r="B38" s="4" t="s">
        <v>46</v>
      </c>
      <c r="C38" s="4">
        <v>10709.28</v>
      </c>
      <c r="D38" s="4">
        <v>10709.28</v>
      </c>
      <c r="E38" s="6">
        <f t="shared" si="1"/>
        <v>0</v>
      </c>
      <c r="F38" s="14"/>
    </row>
    <row r="39" spans="1:6" ht="15">
      <c r="A39" s="16"/>
      <c r="B39" s="4" t="s">
        <v>47</v>
      </c>
      <c r="C39" s="4">
        <v>7782.37</v>
      </c>
      <c r="D39" s="4">
        <v>7782.37</v>
      </c>
      <c r="E39" s="6">
        <f t="shared" si="1"/>
        <v>0</v>
      </c>
      <c r="F39" s="14"/>
    </row>
    <row r="40" spans="1:6" ht="15">
      <c r="A40" s="16"/>
      <c r="B40" s="4" t="s">
        <v>48</v>
      </c>
      <c r="C40" s="4">
        <v>3812</v>
      </c>
      <c r="D40" s="4">
        <v>3812</v>
      </c>
      <c r="E40" s="6">
        <f t="shared" si="1"/>
        <v>0</v>
      </c>
      <c r="F40" s="14"/>
    </row>
    <row r="41" spans="1:6" ht="15">
      <c r="A41" s="17" t="s">
        <v>51</v>
      </c>
      <c r="B41" s="4" t="s">
        <v>49</v>
      </c>
      <c r="C41" s="4">
        <v>192</v>
      </c>
      <c r="D41" s="4">
        <v>188</v>
      </c>
      <c r="E41" s="6">
        <f t="shared" si="1"/>
        <v>2.1276595744680851E-2</v>
      </c>
      <c r="F41" s="4" t="s">
        <v>61</v>
      </c>
    </row>
    <row r="42" spans="1:6" ht="15">
      <c r="A42" s="18"/>
      <c r="B42" s="4" t="s">
        <v>50</v>
      </c>
      <c r="C42" s="4">
        <v>188</v>
      </c>
      <c r="D42" s="4">
        <v>172</v>
      </c>
      <c r="E42" s="6">
        <f t="shared" si="1"/>
        <v>9.3023255813953487E-2</v>
      </c>
      <c r="F42" s="4" t="s">
        <v>62</v>
      </c>
    </row>
    <row r="43" spans="1:6" ht="15">
      <c r="A43" s="18"/>
      <c r="B43" s="4" t="s">
        <v>52</v>
      </c>
      <c r="C43" s="4">
        <v>184</v>
      </c>
      <c r="D43" s="4">
        <v>156</v>
      </c>
      <c r="E43" s="6">
        <f t="shared" si="1"/>
        <v>0.17948717948717949</v>
      </c>
      <c r="F43" s="4" t="s">
        <v>63</v>
      </c>
    </row>
    <row r="44" spans="1:6" ht="15">
      <c r="A44" s="18"/>
      <c r="B44" s="4" t="s">
        <v>53</v>
      </c>
      <c r="C44" s="4">
        <v>180</v>
      </c>
      <c r="D44" s="4">
        <v>140</v>
      </c>
      <c r="E44" s="6">
        <f t="shared" si="1"/>
        <v>0.2857142857142857</v>
      </c>
      <c r="F44" s="4" t="s">
        <v>64</v>
      </c>
    </row>
    <row r="45" spans="1:6" ht="15">
      <c r="A45" s="18"/>
      <c r="B45" s="4" t="s">
        <v>54</v>
      </c>
      <c r="C45" s="4">
        <v>176</v>
      </c>
      <c r="D45" s="4">
        <v>124</v>
      </c>
      <c r="E45" s="6">
        <f t="shared" si="1"/>
        <v>0.41935483870967744</v>
      </c>
      <c r="F45" s="4" t="s">
        <v>65</v>
      </c>
    </row>
    <row r="46" spans="1:6" ht="15">
      <c r="A46" s="18"/>
      <c r="B46" s="4" t="s">
        <v>55</v>
      </c>
      <c r="C46" s="4">
        <v>172</v>
      </c>
      <c r="D46" s="4">
        <v>108</v>
      </c>
      <c r="E46" s="6">
        <f t="shared" si="1"/>
        <v>0.59259259259259256</v>
      </c>
      <c r="F46" s="4" t="s">
        <v>66</v>
      </c>
    </row>
    <row r="47" spans="1:6" ht="15">
      <c r="A47" s="18"/>
      <c r="B47" s="4" t="s">
        <v>56</v>
      </c>
      <c r="C47" s="4">
        <v>168</v>
      </c>
      <c r="D47" s="4">
        <v>92</v>
      </c>
      <c r="E47" s="6">
        <f t="shared" si="1"/>
        <v>0.82608695652173914</v>
      </c>
      <c r="F47" s="4" t="s">
        <v>67</v>
      </c>
    </row>
    <row r="48" spans="1:6" ht="15">
      <c r="A48" s="18"/>
      <c r="B48" s="4" t="s">
        <v>57</v>
      </c>
      <c r="C48" s="4">
        <v>164</v>
      </c>
      <c r="D48" s="4">
        <v>76</v>
      </c>
      <c r="E48" s="6">
        <f t="shared" si="1"/>
        <v>1.1578947368421053</v>
      </c>
      <c r="F48" s="4" t="s">
        <v>68</v>
      </c>
    </row>
    <row r="49" spans="1:6" ht="15">
      <c r="A49" s="18"/>
      <c r="B49" s="4" t="s">
        <v>58</v>
      </c>
      <c r="C49" s="4">
        <v>160</v>
      </c>
      <c r="D49" s="4">
        <v>60</v>
      </c>
      <c r="E49" s="6">
        <f t="shared" si="1"/>
        <v>1.6666666666666667</v>
      </c>
      <c r="F49" s="4" t="s">
        <v>69</v>
      </c>
    </row>
    <row r="50" spans="1:6" ht="15">
      <c r="A50" s="19"/>
      <c r="B50" s="4" t="s">
        <v>59</v>
      </c>
      <c r="C50" s="4">
        <v>156</v>
      </c>
      <c r="D50" s="4">
        <v>44</v>
      </c>
      <c r="E50" s="6">
        <f t="shared" si="1"/>
        <v>2.5454545454545454</v>
      </c>
      <c r="F50" s="4" t="s">
        <v>70</v>
      </c>
    </row>
  </sheetData>
  <mergeCells count="9">
    <mergeCell ref="A27:A30"/>
    <mergeCell ref="A31:A34"/>
    <mergeCell ref="A35:A40"/>
    <mergeCell ref="A41:A50"/>
    <mergeCell ref="A7:A11"/>
    <mergeCell ref="A12:A15"/>
    <mergeCell ref="A16:A21"/>
    <mergeCell ref="A22:A26"/>
    <mergeCell ref="A2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zjhzcc2009@163.com</cp:lastModifiedBy>
  <dcterms:created xsi:type="dcterms:W3CDTF">2015-06-05T18:19:34Z</dcterms:created>
  <dcterms:modified xsi:type="dcterms:W3CDTF">2025-08-15T06:18:11Z</dcterms:modified>
</cp:coreProperties>
</file>