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ely.moura\AppData\Local\Microsoft\Windows\INetCache\Content.Outlook\TPRQK3WW\"/>
    </mc:Choice>
  </mc:AlternateContent>
  <bookViews>
    <workbookView xWindow="0" yWindow="0" windowWidth="19200" windowHeight="11460"/>
  </bookViews>
  <sheets>
    <sheet name="Prováveis Dengue 1998 a 20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B30" i="1"/>
  <c r="B26" i="1"/>
  <c r="B21" i="1"/>
  <c r="B11" i="1"/>
  <c r="B3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V3" i="1"/>
  <c r="V35" i="1" s="1"/>
  <c r="U3" i="1"/>
  <c r="U35" i="1" s="1"/>
  <c r="T3" i="1"/>
  <c r="T35" i="1" s="1"/>
  <c r="S3" i="1"/>
  <c r="S35" i="1" s="1"/>
  <c r="R3" i="1"/>
  <c r="R35" i="1" s="1"/>
  <c r="Q3" i="1"/>
  <c r="Q35" i="1" s="1"/>
  <c r="P3" i="1"/>
  <c r="P35" i="1" s="1"/>
  <c r="O3" i="1"/>
  <c r="O35" i="1" s="1"/>
  <c r="N3" i="1"/>
  <c r="N35" i="1" s="1"/>
  <c r="M3" i="1"/>
  <c r="M35" i="1" s="1"/>
  <c r="L3" i="1"/>
  <c r="L35" i="1" s="1"/>
  <c r="K3" i="1"/>
  <c r="K35" i="1" s="1"/>
  <c r="J3" i="1"/>
  <c r="J35" i="1" s="1"/>
  <c r="I3" i="1"/>
  <c r="I35" i="1" s="1"/>
  <c r="H3" i="1"/>
  <c r="H35" i="1" s="1"/>
  <c r="G3" i="1"/>
  <c r="G35" i="1" s="1"/>
  <c r="F3" i="1"/>
  <c r="F35" i="1" s="1"/>
  <c r="E3" i="1"/>
  <c r="E35" i="1" s="1"/>
  <c r="D3" i="1"/>
  <c r="D35" i="1" s="1"/>
  <c r="C3" i="1"/>
  <c r="B35" i="1" l="1"/>
</calcChain>
</file>

<file path=xl/sharedStrings.xml><?xml version="1.0" encoding="utf-8"?>
<sst xmlns="http://schemas.openxmlformats.org/spreadsheetml/2006/main" count="41" uniqueCount="41">
  <si>
    <r>
      <rPr>
        <sz val="11"/>
        <color rgb="FFFFFFFF"/>
        <rFont val="Arial"/>
        <family val="2"/>
      </rPr>
      <t>Região e UF</t>
    </r>
  </si>
  <si>
    <t>2018*</t>
  </si>
  <si>
    <r>
      <rPr>
        <sz val="11"/>
        <color rgb="FFFFFFFF"/>
        <rFont val="Arial"/>
        <family val="2"/>
      </rPr>
      <t>Região Norte</t>
    </r>
  </si>
  <si>
    <t>Rondônia</t>
  </si>
  <si>
    <t>Acre</t>
  </si>
  <si>
    <t>Amazonas</t>
  </si>
  <si>
    <t>Roraima</t>
  </si>
  <si>
    <t>Pará</t>
  </si>
  <si>
    <t>Amapá</t>
  </si>
  <si>
    <t>Tocantins</t>
  </si>
  <si>
    <r>
      <rPr>
        <sz val="11"/>
        <color rgb="FFFFFFFF"/>
        <rFont val="Arial"/>
        <family val="2"/>
      </rPr>
      <t>Região Nordeste</t>
    </r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</si>
  <si>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</si>
  <si>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</si>
  <si>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</si>
  <si>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</si>
  <si>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</si>
  <si>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</si>
  <si>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</si>
  <si>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</si>
  <si>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</si>
  <si>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r>
      <rPr>
        <sz val="11"/>
        <color rgb="FFFFFFFF"/>
        <rFont val="Arial"/>
        <family val="2"/>
      </rPr>
      <t>Região Sudeste</t>
    </r>
  </si>
  <si>
    <t>Minas Gerais</t>
  </si>
  <si>
    <t>Espírito Santo</t>
  </si>
  <si>
    <t>Rio de Janeiro</t>
  </si>
  <si>
    <t>São Paulo</t>
  </si>
  <si>
    <r>
      <rPr>
        <sz val="11"/>
        <color rgb="FFFFFFFF"/>
        <rFont val="Arial"/>
        <family val="2"/>
      </rPr>
      <t>Região Sul</t>
    </r>
  </si>
  <si>
    <t>Paraná</t>
  </si>
  <si>
    <t>Santa Catarina</t>
  </si>
  <si>
    <t>Rio Grande do Sul</t>
  </si>
  <si>
    <r>
      <rPr>
        <sz val="11"/>
        <color rgb="FFFFFFFF"/>
        <rFont val="Arial"/>
        <family val="2"/>
      </rPr>
      <t>Região Centro-Oeste</t>
    </r>
  </si>
  <si>
    <t>Mato Grosso do Sul</t>
  </si>
  <si>
    <t>Mato Grosso</t>
  </si>
  <si>
    <t>Goiás</t>
  </si>
  <si>
    <t>Distrito Federal</t>
  </si>
  <si>
    <r>
      <rPr>
        <b/>
        <sz val="11"/>
        <color rgb="FFFFFFFF"/>
        <rFont val="Arial"/>
        <family val="2"/>
      </rPr>
      <t>Brasil</t>
    </r>
  </si>
  <si>
    <t>2007 a 2009 SINAN NET</t>
  </si>
  <si>
    <t>2010 a 2019 SINAN Online</t>
  </si>
  <si>
    <t>*dados sujeitos a alteração</t>
  </si>
  <si>
    <t>2003 a 2006 SINAN Windows</t>
  </si>
  <si>
    <t>Fonte: 1998 SES/SINAN  1999 a 2002 SINAN DOS</t>
  </si>
  <si>
    <t>Casos Prováveis de Dengue. Brasil, Grandes Regiões e Unidades Federadas, 1998 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</si>
</sst>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10"/>
      <color rgb="FF000000"/>
      <name val="Times New Roman"/>
      <family val="1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3366"/>
      </patternFill>
    </fill>
    <fill>
      <patternFill patternType="solid">
        <fgColor rgb="FFC0C0C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top" wrapText="1"/>
    </xf>
    <xf numFmtId="1" fontId="5" fillId="2" borderId="3" xfId="0" applyNumberFormat="1" applyFont="1" applyFill="1" applyBorder="1" applyAlignment="1">
      <alignment horizontal="center" vertical="top" shrinkToFit="1"/>
    </xf>
    <xf numFmtId="1" fontId="5" fillId="2" borderId="4" xfId="0" applyNumberFormat="1" applyFont="1" applyFill="1" applyBorder="1" applyAlignment="1">
      <alignment horizontal="right" vertical="top" indent="3" shrinkToFit="1"/>
    </xf>
    <xf numFmtId="1" fontId="5" fillId="2" borderId="4" xfId="0" applyNumberFormat="1" applyFont="1" applyFill="1" applyBorder="1" applyAlignment="1">
      <alignment horizontal="center" vertical="top" shrinkToFit="1"/>
    </xf>
    <xf numFmtId="164" fontId="6" fillId="2" borderId="2" xfId="1" applyNumberFormat="1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164" fontId="3" fillId="0" borderId="5" xfId="1" applyNumberFormat="1" applyFont="1" applyFill="1" applyBorder="1" applyAlignment="1">
      <alignment horizontal="center" vertical="top" wrapText="1"/>
    </xf>
    <xf numFmtId="164" fontId="7" fillId="0" borderId="6" xfId="1" applyNumberFormat="1" applyFont="1" applyFill="1" applyBorder="1" applyAlignment="1">
      <alignment horizontal="center" vertical="top" shrinkToFit="1"/>
    </xf>
    <xf numFmtId="3" fontId="7" fillId="0" borderId="6" xfId="0" applyNumberFormat="1" applyFont="1" applyFill="1" applyBorder="1" applyAlignment="1">
      <alignment horizontal="center" vertical="top" shrinkToFit="1"/>
    </xf>
    <xf numFmtId="3" fontId="7" fillId="0" borderId="7" xfId="0" applyNumberFormat="1" applyFont="1" applyFill="1" applyBorder="1" applyAlignment="1">
      <alignment horizontal="center" vertical="top" shrinkToFit="1"/>
    </xf>
    <xf numFmtId="0" fontId="3" fillId="3" borderId="8" xfId="0" applyFont="1" applyFill="1" applyBorder="1" applyAlignment="1">
      <alignment horizontal="center" vertical="top" wrapText="1"/>
    </xf>
    <xf numFmtId="164" fontId="3" fillId="3" borderId="8" xfId="1" applyNumberFormat="1" applyFont="1" applyFill="1" applyBorder="1" applyAlignment="1">
      <alignment horizontal="center" vertical="top" wrapText="1"/>
    </xf>
    <xf numFmtId="164" fontId="7" fillId="3" borderId="9" xfId="1" applyNumberFormat="1" applyFont="1" applyFill="1" applyBorder="1" applyAlignment="1">
      <alignment horizontal="center" vertical="top" shrinkToFit="1"/>
    </xf>
    <xf numFmtId="3" fontId="7" fillId="3" borderId="9" xfId="0" applyNumberFormat="1" applyFont="1" applyFill="1" applyBorder="1" applyAlignment="1">
      <alignment horizontal="center" vertical="top" shrinkToFit="1"/>
    </xf>
    <xf numFmtId="1" fontId="7" fillId="3" borderId="9" xfId="0" applyNumberFormat="1" applyFont="1" applyFill="1" applyBorder="1" applyAlignment="1">
      <alignment horizontal="center" vertical="top" shrinkToFit="1"/>
    </xf>
    <xf numFmtId="3" fontId="7" fillId="3" borderId="10" xfId="0" applyNumberFormat="1" applyFont="1" applyFill="1" applyBorder="1" applyAlignment="1">
      <alignment horizontal="center" vertical="top" shrinkToFit="1"/>
    </xf>
    <xf numFmtId="0" fontId="3" fillId="0" borderId="8" xfId="0" applyFont="1" applyFill="1" applyBorder="1" applyAlignment="1">
      <alignment horizontal="center" vertical="top" wrapText="1"/>
    </xf>
    <xf numFmtId="164" fontId="3" fillId="0" borderId="8" xfId="1" applyNumberFormat="1" applyFont="1" applyFill="1" applyBorder="1" applyAlignment="1">
      <alignment horizontal="center" vertical="top" wrapText="1"/>
    </xf>
    <xf numFmtId="164" fontId="7" fillId="0" borderId="9" xfId="1" applyNumberFormat="1" applyFont="1" applyFill="1" applyBorder="1" applyAlignment="1">
      <alignment horizontal="center" vertical="top" shrinkToFit="1"/>
    </xf>
    <xf numFmtId="1" fontId="7" fillId="0" borderId="9" xfId="0" applyNumberFormat="1" applyFont="1" applyFill="1" applyBorder="1" applyAlignment="1">
      <alignment horizontal="center" vertical="top" shrinkToFit="1"/>
    </xf>
    <xf numFmtId="3" fontId="7" fillId="0" borderId="9" xfId="0" applyNumberFormat="1" applyFont="1" applyFill="1" applyBorder="1" applyAlignment="1">
      <alignment horizontal="center" vertical="top" shrinkToFit="1"/>
    </xf>
    <xf numFmtId="3" fontId="7" fillId="0" borderId="10" xfId="0" applyNumberFormat="1" applyFont="1" applyFill="1" applyBorder="1" applyAlignment="1">
      <alignment horizontal="center" vertical="top" shrinkToFit="1"/>
    </xf>
    <xf numFmtId="1" fontId="7" fillId="3" borderId="10" xfId="0" applyNumberFormat="1" applyFont="1" applyFill="1" applyBorder="1" applyAlignment="1">
      <alignment horizontal="center" vertical="top" shrinkToFit="1"/>
    </xf>
    <xf numFmtId="0" fontId="3" fillId="0" borderId="11" xfId="0" applyFont="1" applyFill="1" applyBorder="1" applyAlignment="1">
      <alignment horizontal="center" vertical="top" wrapText="1"/>
    </xf>
    <xf numFmtId="164" fontId="3" fillId="0" borderId="11" xfId="1" applyNumberFormat="1" applyFont="1" applyFill="1" applyBorder="1" applyAlignment="1">
      <alignment horizontal="center" vertical="top" wrapText="1"/>
    </xf>
    <xf numFmtId="164" fontId="7" fillId="0" borderId="12" xfId="1" applyNumberFormat="1" applyFont="1" applyFill="1" applyBorder="1" applyAlignment="1">
      <alignment horizontal="center" vertical="top" shrinkToFit="1"/>
    </xf>
    <xf numFmtId="3" fontId="7" fillId="0" borderId="12" xfId="0" applyNumberFormat="1" applyFont="1" applyFill="1" applyBorder="1" applyAlignment="1">
      <alignment horizontal="center" vertical="top" shrinkToFit="1"/>
    </xf>
    <xf numFmtId="3" fontId="7" fillId="0" borderId="13" xfId="0" applyNumberFormat="1" applyFont="1" applyFill="1" applyBorder="1" applyAlignment="1">
      <alignment horizontal="center" vertical="top" shrinkToFit="1"/>
    </xf>
    <xf numFmtId="164" fontId="7" fillId="0" borderId="6" xfId="1" applyNumberFormat="1" applyFont="1" applyFill="1" applyBorder="1" applyAlignment="1">
      <alignment horizontal="right" vertical="top" indent="3" shrinkToFit="1"/>
    </xf>
    <xf numFmtId="3" fontId="7" fillId="0" borderId="9" xfId="0" applyNumberFormat="1" applyFont="1" applyFill="1" applyBorder="1" applyAlignment="1">
      <alignment horizontal="left" vertical="top" indent="2" shrinkToFit="1"/>
    </xf>
    <xf numFmtId="3" fontId="7" fillId="0" borderId="10" xfId="0" applyNumberFormat="1" applyFont="1" applyFill="1" applyBorder="1" applyAlignment="1">
      <alignment horizontal="right" vertical="top" indent="2" shrinkToFit="1"/>
    </xf>
    <xf numFmtId="0" fontId="3" fillId="3" borderId="11" xfId="0" applyFont="1" applyFill="1" applyBorder="1" applyAlignment="1">
      <alignment horizontal="center" vertical="top" wrapText="1"/>
    </xf>
    <xf numFmtId="164" fontId="3" fillId="3" borderId="11" xfId="1" applyNumberFormat="1" applyFont="1" applyFill="1" applyBorder="1" applyAlignment="1">
      <alignment horizontal="center" vertical="top" wrapText="1"/>
    </xf>
    <xf numFmtId="164" fontId="7" fillId="3" borderId="12" xfId="1" applyNumberFormat="1" applyFont="1" applyFill="1" applyBorder="1" applyAlignment="1">
      <alignment horizontal="center" vertical="top" shrinkToFit="1"/>
    </xf>
    <xf numFmtId="3" fontId="7" fillId="3" borderId="12" xfId="0" applyNumberFormat="1" applyFont="1" applyFill="1" applyBorder="1" applyAlignment="1">
      <alignment horizontal="center" vertical="top" shrinkToFit="1"/>
    </xf>
    <xf numFmtId="3" fontId="7" fillId="3" borderId="13" xfId="0" applyNumberFormat="1" applyFont="1" applyFill="1" applyBorder="1" applyAlignment="1">
      <alignment horizontal="center" vertical="top" shrinkToFit="1"/>
    </xf>
    <xf numFmtId="1" fontId="7" fillId="0" borderId="12" xfId="0" applyNumberFormat="1" applyFont="1" applyFill="1" applyBorder="1" applyAlignment="1">
      <alignment horizontal="center" vertical="top" shrinkToFit="1"/>
    </xf>
    <xf numFmtId="1" fontId="7" fillId="0" borderId="13" xfId="0" applyNumberFormat="1" applyFont="1" applyFill="1" applyBorder="1" applyAlignment="1">
      <alignment horizontal="center" vertical="top" shrinkToFit="1"/>
    </xf>
    <xf numFmtId="1" fontId="7" fillId="0" borderId="6" xfId="0" applyNumberFormat="1" applyFont="1" applyFill="1" applyBorder="1" applyAlignment="1">
      <alignment horizontal="center" vertical="top" shrinkToFit="1"/>
    </xf>
    <xf numFmtId="1" fontId="7" fillId="3" borderId="12" xfId="0" applyNumberFormat="1" applyFont="1" applyFill="1" applyBorder="1" applyAlignment="1">
      <alignment horizontal="center" vertical="top" shrinkToFit="1"/>
    </xf>
    <xf numFmtId="0" fontId="8" fillId="2" borderId="2" xfId="0" applyFont="1" applyFill="1" applyBorder="1" applyAlignment="1">
      <alignment horizontal="center" vertical="top" wrapText="1"/>
    </xf>
    <xf numFmtId="164" fontId="9" fillId="2" borderId="2" xfId="1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/>
    </xf>
    <xf numFmtId="0" fontId="11" fillId="0" borderId="1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workbookViewId="0">
      <selection activeCell="A4" sqref="A4"/>
    </sheetView>
  </sheetViews>
  <sheetFormatPr defaultRowHeight="15" x14ac:dyDescent="0.25"/>
  <cols>
    <col min="1" max="1" width="28.28515625" style="1" customWidth="1"/>
    <col min="2" max="2" width="12.42578125" style="1" bestFit="1" customWidth="1"/>
    <col min="3" max="4" width="11.42578125" style="1" bestFit="1" customWidth="1"/>
    <col min="5" max="5" width="11.5703125" style="1" bestFit="1" customWidth="1"/>
    <col min="6" max="6" width="12.5703125" style="1" bestFit="1" customWidth="1"/>
    <col min="7" max="7" width="11.42578125" style="1" bestFit="1" customWidth="1"/>
    <col min="8" max="8" width="12.5703125" style="1" customWidth="1"/>
    <col min="9" max="10" width="12.42578125" style="1" customWidth="1"/>
    <col min="11" max="11" width="12.5703125" style="1" customWidth="1"/>
    <col min="12" max="13" width="12.42578125" style="1" customWidth="1"/>
    <col min="14" max="14" width="12.5703125" style="1" customWidth="1"/>
    <col min="15" max="16" width="12.42578125" style="1" customWidth="1"/>
    <col min="17" max="17" width="11.42578125" style="1" bestFit="1" customWidth="1"/>
    <col min="18" max="18" width="9.5703125" style="1" bestFit="1" customWidth="1"/>
    <col min="19" max="20" width="11.42578125" style="1" bestFit="1" customWidth="1"/>
    <col min="21" max="22" width="9.5703125" style="1" bestFit="1" customWidth="1"/>
    <col min="23" max="16384" width="9.140625" style="1"/>
  </cols>
  <sheetData>
    <row r="1" spans="1:22" x14ac:dyDescent="0.25">
      <c r="A1" s="47" t="s">
        <v>40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2" x14ac:dyDescent="0.25">
      <c r="A2" s="2" t="s">
        <v>0</v>
      </c>
      <c r="B2" s="3">
        <v>1998</v>
      </c>
      <c r="C2" s="3">
        <v>1999</v>
      </c>
      <c r="D2" s="3">
        <v>2000</v>
      </c>
      <c r="E2" s="3">
        <v>2001</v>
      </c>
      <c r="F2" s="3">
        <v>2002</v>
      </c>
      <c r="G2" s="3">
        <v>2003</v>
      </c>
      <c r="H2" s="4">
        <v>2004</v>
      </c>
      <c r="I2" s="5">
        <v>2005</v>
      </c>
      <c r="J2" s="5">
        <v>2006</v>
      </c>
      <c r="K2" s="5">
        <v>2007</v>
      </c>
      <c r="L2" s="5">
        <v>2008</v>
      </c>
      <c r="M2" s="5">
        <v>2009</v>
      </c>
      <c r="N2" s="5">
        <v>2010</v>
      </c>
      <c r="O2" s="5">
        <v>2011</v>
      </c>
      <c r="P2" s="3">
        <v>2012</v>
      </c>
      <c r="Q2" s="5">
        <v>2013</v>
      </c>
      <c r="R2" s="5">
        <v>2014</v>
      </c>
      <c r="S2" s="5">
        <v>2015</v>
      </c>
      <c r="T2" s="3">
        <v>2016</v>
      </c>
      <c r="U2" s="3">
        <v>2017</v>
      </c>
      <c r="V2" s="3" t="s">
        <v>1</v>
      </c>
    </row>
    <row r="3" spans="1:22" x14ac:dyDescent="0.25">
      <c r="A3" s="2" t="s">
        <v>2</v>
      </c>
      <c r="B3" s="6">
        <f>SUM(B4:B10)</f>
        <v>27018</v>
      </c>
      <c r="C3" s="6">
        <f>SUM(C4:C10)</f>
        <v>7128</v>
      </c>
      <c r="D3" s="6">
        <f t="shared" ref="D3:V3" si="0">SUM(D4:D10)</f>
        <v>24686</v>
      </c>
      <c r="E3" s="6">
        <f t="shared" si="0"/>
        <v>51328</v>
      </c>
      <c r="F3" s="6">
        <f t="shared" si="0"/>
        <v>19930</v>
      </c>
      <c r="G3" s="6">
        <f t="shared" si="0"/>
        <v>28286</v>
      </c>
      <c r="H3" s="6">
        <f t="shared" si="0"/>
        <v>18492</v>
      </c>
      <c r="I3" s="6">
        <f t="shared" si="0"/>
        <v>24813</v>
      </c>
      <c r="J3" s="6">
        <f t="shared" si="0"/>
        <v>19754</v>
      </c>
      <c r="K3" s="6">
        <f t="shared" si="0"/>
        <v>36552</v>
      </c>
      <c r="L3" s="6">
        <f t="shared" si="0"/>
        <v>48946</v>
      </c>
      <c r="M3" s="6">
        <f t="shared" si="0"/>
        <v>55611</v>
      </c>
      <c r="N3" s="6">
        <f t="shared" si="0"/>
        <v>98632</v>
      </c>
      <c r="O3" s="6">
        <f t="shared" si="0"/>
        <v>119398</v>
      </c>
      <c r="P3" s="6">
        <f t="shared" si="0"/>
        <v>42158</v>
      </c>
      <c r="Q3" s="6">
        <f t="shared" si="0"/>
        <v>49547</v>
      </c>
      <c r="R3" s="6">
        <f t="shared" si="0"/>
        <v>48376</v>
      </c>
      <c r="S3" s="6">
        <f t="shared" si="0"/>
        <v>31411</v>
      </c>
      <c r="T3" s="6">
        <f t="shared" si="0"/>
        <v>39011</v>
      </c>
      <c r="U3" s="6">
        <f t="shared" si="0"/>
        <v>21638</v>
      </c>
      <c r="V3" s="6">
        <f t="shared" si="0"/>
        <v>17857</v>
      </c>
    </row>
    <row r="4" spans="1:22" x14ac:dyDescent="0.25">
      <c r="A4" s="7" t="s">
        <v>3</v>
      </c>
      <c r="B4" s="8">
        <v>23</v>
      </c>
      <c r="C4" s="8">
        <v>699</v>
      </c>
      <c r="D4" s="8">
        <v>3193</v>
      </c>
      <c r="E4" s="8">
        <v>1668</v>
      </c>
      <c r="F4" s="8">
        <v>1472</v>
      </c>
      <c r="G4" s="8">
        <v>2971</v>
      </c>
      <c r="H4" s="9">
        <v>3048</v>
      </c>
      <c r="I4" s="10">
        <v>5672</v>
      </c>
      <c r="J4" s="10">
        <v>4123</v>
      </c>
      <c r="K4" s="10">
        <v>3118</v>
      </c>
      <c r="L4" s="10">
        <v>5765</v>
      </c>
      <c r="M4" s="10">
        <v>18767</v>
      </c>
      <c r="N4" s="10">
        <v>20294</v>
      </c>
      <c r="O4" s="10">
        <v>3219</v>
      </c>
      <c r="P4" s="11">
        <v>3292</v>
      </c>
      <c r="Q4" s="10">
        <v>8732</v>
      </c>
      <c r="R4" s="10">
        <v>1985</v>
      </c>
      <c r="S4" s="10">
        <v>2211</v>
      </c>
      <c r="T4" s="11">
        <v>7769</v>
      </c>
      <c r="U4" s="11">
        <v>2112</v>
      </c>
      <c r="V4" s="11">
        <v>536</v>
      </c>
    </row>
    <row r="5" spans="1:22" x14ac:dyDescent="0.25">
      <c r="A5" s="12" t="s">
        <v>4</v>
      </c>
      <c r="B5" s="13">
        <v>0</v>
      </c>
      <c r="C5" s="13">
        <v>0</v>
      </c>
      <c r="D5" s="13">
        <v>1295</v>
      </c>
      <c r="E5" s="13">
        <v>2050</v>
      </c>
      <c r="F5" s="13">
        <v>888</v>
      </c>
      <c r="G5" s="13">
        <v>954</v>
      </c>
      <c r="H5" s="14">
        <v>4422</v>
      </c>
      <c r="I5" s="15">
        <v>2196</v>
      </c>
      <c r="J5" s="16">
        <v>258</v>
      </c>
      <c r="K5" s="16">
        <v>518</v>
      </c>
      <c r="L5" s="15">
        <v>2129</v>
      </c>
      <c r="M5" s="15">
        <v>19085</v>
      </c>
      <c r="N5" s="15">
        <v>35162</v>
      </c>
      <c r="O5" s="15">
        <v>18865</v>
      </c>
      <c r="P5" s="17">
        <v>2393</v>
      </c>
      <c r="Q5" s="15">
        <v>2568</v>
      </c>
      <c r="R5" s="15">
        <v>28269</v>
      </c>
      <c r="S5" s="15">
        <v>5317</v>
      </c>
      <c r="T5" s="17">
        <v>2335</v>
      </c>
      <c r="U5" s="17">
        <v>1820</v>
      </c>
      <c r="V5" s="17">
        <v>6919</v>
      </c>
    </row>
    <row r="6" spans="1:22" x14ac:dyDescent="0.25">
      <c r="A6" s="18" t="s">
        <v>5</v>
      </c>
      <c r="B6" s="19">
        <v>13894</v>
      </c>
      <c r="C6" s="19">
        <v>186</v>
      </c>
      <c r="D6" s="19">
        <v>6343</v>
      </c>
      <c r="E6" s="19">
        <v>19249</v>
      </c>
      <c r="F6" s="19">
        <v>2188</v>
      </c>
      <c r="G6" s="19">
        <v>3971</v>
      </c>
      <c r="H6" s="20">
        <v>902</v>
      </c>
      <c r="I6" s="21">
        <v>998</v>
      </c>
      <c r="J6" s="21">
        <v>578</v>
      </c>
      <c r="K6" s="22">
        <v>1938</v>
      </c>
      <c r="L6" s="22">
        <v>8755</v>
      </c>
      <c r="M6" s="22">
        <v>1591</v>
      </c>
      <c r="N6" s="22">
        <v>7524</v>
      </c>
      <c r="O6" s="22">
        <v>61986</v>
      </c>
      <c r="P6" s="23">
        <v>5167</v>
      </c>
      <c r="Q6" s="22">
        <v>17832</v>
      </c>
      <c r="R6" s="22">
        <v>6661</v>
      </c>
      <c r="S6" s="22">
        <v>3792</v>
      </c>
      <c r="T6" s="23">
        <v>8125</v>
      </c>
      <c r="U6" s="23">
        <v>3889</v>
      </c>
      <c r="V6" s="23">
        <v>2456</v>
      </c>
    </row>
    <row r="7" spans="1:22" x14ac:dyDescent="0.25">
      <c r="A7" s="12" t="s">
        <v>6</v>
      </c>
      <c r="B7" s="13">
        <v>258</v>
      </c>
      <c r="C7" s="13">
        <v>1999</v>
      </c>
      <c r="D7" s="13">
        <v>4108</v>
      </c>
      <c r="E7" s="13">
        <v>3782</v>
      </c>
      <c r="F7" s="13">
        <v>1206</v>
      </c>
      <c r="G7" s="13">
        <v>4971</v>
      </c>
      <c r="H7" s="14">
        <v>558</v>
      </c>
      <c r="I7" s="15">
        <v>2328</v>
      </c>
      <c r="J7" s="16">
        <v>954</v>
      </c>
      <c r="K7" s="16">
        <v>876</v>
      </c>
      <c r="L7" s="15">
        <v>5016</v>
      </c>
      <c r="M7" s="15">
        <v>3073</v>
      </c>
      <c r="N7" s="15">
        <v>7590</v>
      </c>
      <c r="O7" s="15">
        <v>1451</v>
      </c>
      <c r="P7" s="17">
        <v>1874</v>
      </c>
      <c r="Q7" s="16">
        <v>945</v>
      </c>
      <c r="R7" s="15">
        <v>1123</v>
      </c>
      <c r="S7" s="15">
        <v>1097</v>
      </c>
      <c r="T7" s="24">
        <v>246</v>
      </c>
      <c r="U7" s="24">
        <v>283</v>
      </c>
      <c r="V7" s="24">
        <v>127</v>
      </c>
    </row>
    <row r="8" spans="1:22" x14ac:dyDescent="0.25">
      <c r="A8" s="18" t="s">
        <v>7</v>
      </c>
      <c r="B8" s="19">
        <v>10934</v>
      </c>
      <c r="C8" s="19">
        <v>4157</v>
      </c>
      <c r="D8" s="19">
        <v>8505</v>
      </c>
      <c r="E8" s="19">
        <v>16583</v>
      </c>
      <c r="F8" s="19">
        <v>11362</v>
      </c>
      <c r="G8" s="19">
        <v>9618</v>
      </c>
      <c r="H8" s="20">
        <v>5521</v>
      </c>
      <c r="I8" s="22">
        <v>7988</v>
      </c>
      <c r="J8" s="22">
        <v>6436</v>
      </c>
      <c r="K8" s="22">
        <v>13920</v>
      </c>
      <c r="L8" s="22">
        <v>15982</v>
      </c>
      <c r="M8" s="22">
        <v>7498</v>
      </c>
      <c r="N8" s="22">
        <v>15568</v>
      </c>
      <c r="O8" s="22">
        <v>19240</v>
      </c>
      <c r="P8" s="23">
        <v>16246</v>
      </c>
      <c r="Q8" s="22">
        <v>9166</v>
      </c>
      <c r="R8" s="22">
        <v>4496</v>
      </c>
      <c r="S8" s="22">
        <v>7803</v>
      </c>
      <c r="T8" s="23">
        <v>10852</v>
      </c>
      <c r="U8" s="23">
        <v>7779</v>
      </c>
      <c r="V8" s="23">
        <v>4002</v>
      </c>
    </row>
    <row r="9" spans="1:22" x14ac:dyDescent="0.25">
      <c r="A9" s="12" t="s">
        <v>8</v>
      </c>
      <c r="B9" s="13">
        <v>26</v>
      </c>
      <c r="C9" s="13">
        <v>4</v>
      </c>
      <c r="D9" s="13">
        <v>0</v>
      </c>
      <c r="E9" s="13">
        <v>3193</v>
      </c>
      <c r="F9" s="13">
        <v>845</v>
      </c>
      <c r="G9" s="13">
        <v>3932</v>
      </c>
      <c r="H9" s="14">
        <v>2564</v>
      </c>
      <c r="I9" s="15">
        <v>2338</v>
      </c>
      <c r="J9" s="15">
        <v>1713</v>
      </c>
      <c r="K9" s="15">
        <v>3500</v>
      </c>
      <c r="L9" s="15">
        <v>1177</v>
      </c>
      <c r="M9" s="15">
        <v>1568</v>
      </c>
      <c r="N9" s="15">
        <v>3242</v>
      </c>
      <c r="O9" s="15">
        <v>2803</v>
      </c>
      <c r="P9" s="17">
        <v>1569</v>
      </c>
      <c r="Q9" s="15">
        <v>1708</v>
      </c>
      <c r="R9" s="15">
        <v>2190</v>
      </c>
      <c r="S9" s="15">
        <v>3297</v>
      </c>
      <c r="T9" s="17">
        <v>1798</v>
      </c>
      <c r="U9" s="17">
        <v>888</v>
      </c>
      <c r="V9" s="17">
        <v>741</v>
      </c>
    </row>
    <row r="10" spans="1:22" x14ac:dyDescent="0.25">
      <c r="A10" s="25" t="s">
        <v>9</v>
      </c>
      <c r="B10" s="26">
        <v>1883</v>
      </c>
      <c r="C10" s="26">
        <v>83</v>
      </c>
      <c r="D10" s="26">
        <v>1242</v>
      </c>
      <c r="E10" s="26">
        <v>4803</v>
      </c>
      <c r="F10" s="26">
        <v>1969</v>
      </c>
      <c r="G10" s="26">
        <v>1869</v>
      </c>
      <c r="H10" s="27">
        <v>1477</v>
      </c>
      <c r="I10" s="28">
        <v>3293</v>
      </c>
      <c r="J10" s="28">
        <v>5692</v>
      </c>
      <c r="K10" s="28">
        <v>12682</v>
      </c>
      <c r="L10" s="28">
        <v>10122</v>
      </c>
      <c r="M10" s="28">
        <v>4029</v>
      </c>
      <c r="N10" s="28">
        <v>9252</v>
      </c>
      <c r="O10" s="28">
        <v>11834</v>
      </c>
      <c r="P10" s="29">
        <v>11617</v>
      </c>
      <c r="Q10" s="28">
        <v>8596</v>
      </c>
      <c r="R10" s="28">
        <v>3652</v>
      </c>
      <c r="S10" s="28">
        <v>7894</v>
      </c>
      <c r="T10" s="29">
        <v>7886</v>
      </c>
      <c r="U10" s="29">
        <v>4867</v>
      </c>
      <c r="V10" s="29">
        <v>3076</v>
      </c>
    </row>
    <row r="11" spans="1:22" x14ac:dyDescent="0.25">
      <c r="A11" s="2" t="s">
        <v>10</v>
      </c>
      <c r="B11" s="6">
        <f>SUM(B12:B20)</f>
        <v>227566</v>
      </c>
      <c r="C11" s="6">
        <f>SUM(C12:C20)</f>
        <v>37533</v>
      </c>
      <c r="D11" s="6">
        <f t="shared" ref="D11:V11" si="1">SUM(D12:D20)</f>
        <v>70091</v>
      </c>
      <c r="E11" s="6">
        <f t="shared" si="1"/>
        <v>149582</v>
      </c>
      <c r="F11" s="6">
        <f t="shared" si="1"/>
        <v>266772</v>
      </c>
      <c r="G11" s="6">
        <f t="shared" si="1"/>
        <v>150216</v>
      </c>
      <c r="H11" s="6">
        <f t="shared" si="1"/>
        <v>21782</v>
      </c>
      <c r="I11" s="6">
        <f t="shared" si="1"/>
        <v>74621</v>
      </c>
      <c r="J11" s="6">
        <f t="shared" si="1"/>
        <v>68037</v>
      </c>
      <c r="K11" s="6">
        <f t="shared" si="1"/>
        <v>124869</v>
      </c>
      <c r="L11" s="6">
        <f t="shared" si="1"/>
        <v>207808</v>
      </c>
      <c r="M11" s="6">
        <f t="shared" si="1"/>
        <v>125296</v>
      </c>
      <c r="N11" s="6">
        <f t="shared" si="1"/>
        <v>176854</v>
      </c>
      <c r="O11" s="6">
        <f t="shared" si="1"/>
        <v>195365</v>
      </c>
      <c r="P11" s="6">
        <f t="shared" si="1"/>
        <v>222913</v>
      </c>
      <c r="Q11" s="6">
        <f t="shared" si="1"/>
        <v>152357</v>
      </c>
      <c r="R11" s="6">
        <f t="shared" si="1"/>
        <v>89935</v>
      </c>
      <c r="S11" s="6">
        <f t="shared" si="1"/>
        <v>327212</v>
      </c>
      <c r="T11" s="6">
        <f t="shared" si="1"/>
        <v>324815</v>
      </c>
      <c r="U11" s="6">
        <f t="shared" si="1"/>
        <v>83602</v>
      </c>
      <c r="V11" s="6">
        <f t="shared" si="1"/>
        <v>66954</v>
      </c>
    </row>
    <row r="12" spans="1:22" x14ac:dyDescent="0.25">
      <c r="A12" s="7" t="s">
        <v>11</v>
      </c>
      <c r="B12" s="8">
        <v>12171</v>
      </c>
      <c r="C12" s="8">
        <v>1523</v>
      </c>
      <c r="D12" s="8">
        <v>3613</v>
      </c>
      <c r="E12" s="8">
        <v>6235</v>
      </c>
      <c r="F12" s="8">
        <v>8360</v>
      </c>
      <c r="G12" s="8">
        <v>5836</v>
      </c>
      <c r="H12" s="9">
        <v>1580</v>
      </c>
      <c r="I12" s="10">
        <v>6537</v>
      </c>
      <c r="J12" s="10">
        <v>4931</v>
      </c>
      <c r="K12" s="10">
        <v>13354</v>
      </c>
      <c r="L12" s="10">
        <v>5734</v>
      </c>
      <c r="M12" s="10">
        <v>2251</v>
      </c>
      <c r="N12" s="10">
        <v>5778</v>
      </c>
      <c r="O12" s="10">
        <v>11777</v>
      </c>
      <c r="P12" s="11">
        <v>5325</v>
      </c>
      <c r="Q12" s="10">
        <v>3588</v>
      </c>
      <c r="R12" s="10">
        <v>2652</v>
      </c>
      <c r="S12" s="10">
        <v>7943</v>
      </c>
      <c r="T12" s="11">
        <v>24167</v>
      </c>
      <c r="U12" s="11">
        <v>7132</v>
      </c>
      <c r="V12" s="11">
        <v>2115</v>
      </c>
    </row>
    <row r="13" spans="1:22" x14ac:dyDescent="0.25">
      <c r="A13" s="12" t="s">
        <v>12</v>
      </c>
      <c r="B13" s="13">
        <v>14626</v>
      </c>
      <c r="C13" s="13">
        <v>2179</v>
      </c>
      <c r="D13" s="13">
        <v>6756</v>
      </c>
      <c r="E13" s="13">
        <v>10284</v>
      </c>
      <c r="F13" s="13">
        <v>8793</v>
      </c>
      <c r="G13" s="13">
        <v>9525</v>
      </c>
      <c r="H13" s="14">
        <v>850</v>
      </c>
      <c r="I13" s="15">
        <v>4217</v>
      </c>
      <c r="J13" s="15">
        <v>4666</v>
      </c>
      <c r="K13" s="15">
        <v>9662</v>
      </c>
      <c r="L13" s="15">
        <v>2424</v>
      </c>
      <c r="M13" s="15">
        <v>4006</v>
      </c>
      <c r="N13" s="15">
        <v>7137</v>
      </c>
      <c r="O13" s="15">
        <v>10060</v>
      </c>
      <c r="P13" s="17">
        <v>12255</v>
      </c>
      <c r="Q13" s="15">
        <v>4987</v>
      </c>
      <c r="R13" s="15">
        <v>7657</v>
      </c>
      <c r="S13" s="15">
        <v>7646</v>
      </c>
      <c r="T13" s="17">
        <v>5242</v>
      </c>
      <c r="U13" s="17">
        <v>5241</v>
      </c>
      <c r="V13" s="17">
        <v>1876</v>
      </c>
    </row>
    <row r="14" spans="1:22" x14ac:dyDescent="0.25">
      <c r="A14" s="18" t="s">
        <v>13</v>
      </c>
      <c r="B14" s="19">
        <v>13389</v>
      </c>
      <c r="C14" s="19">
        <v>377</v>
      </c>
      <c r="D14" s="19">
        <v>1323</v>
      </c>
      <c r="E14" s="19">
        <v>33986</v>
      </c>
      <c r="F14" s="19">
        <v>19586</v>
      </c>
      <c r="G14" s="19">
        <v>33182</v>
      </c>
      <c r="H14" s="20">
        <v>3849</v>
      </c>
      <c r="I14" s="22">
        <v>26942</v>
      </c>
      <c r="J14" s="22">
        <v>28306</v>
      </c>
      <c r="K14" s="22">
        <v>34353</v>
      </c>
      <c r="L14" s="22">
        <v>54661</v>
      </c>
      <c r="M14" s="22">
        <v>7883</v>
      </c>
      <c r="N14" s="22">
        <v>21246</v>
      </c>
      <c r="O14" s="22">
        <v>63206</v>
      </c>
      <c r="P14" s="23">
        <v>54831</v>
      </c>
      <c r="Q14" s="22">
        <v>30219</v>
      </c>
      <c r="R14" s="22">
        <v>22756</v>
      </c>
      <c r="S14" s="22">
        <v>63116</v>
      </c>
      <c r="T14" s="23">
        <v>50897</v>
      </c>
      <c r="U14" s="23">
        <v>39104</v>
      </c>
      <c r="V14" s="23">
        <v>4262</v>
      </c>
    </row>
    <row r="15" spans="1:22" x14ac:dyDescent="0.25">
      <c r="A15" s="12" t="s">
        <v>14</v>
      </c>
      <c r="B15" s="13">
        <v>17850</v>
      </c>
      <c r="C15" s="13">
        <v>7943</v>
      </c>
      <c r="D15" s="13">
        <v>16563</v>
      </c>
      <c r="E15" s="13">
        <v>37431</v>
      </c>
      <c r="F15" s="13">
        <v>21761</v>
      </c>
      <c r="G15" s="13">
        <v>20766</v>
      </c>
      <c r="H15" s="14">
        <v>2605</v>
      </c>
      <c r="I15" s="15">
        <v>4730</v>
      </c>
      <c r="J15" s="15">
        <v>8134</v>
      </c>
      <c r="K15" s="15">
        <v>12994</v>
      </c>
      <c r="L15" s="15">
        <v>35600</v>
      </c>
      <c r="M15" s="15">
        <v>2654</v>
      </c>
      <c r="N15" s="15">
        <v>7846</v>
      </c>
      <c r="O15" s="15">
        <v>23171</v>
      </c>
      <c r="P15" s="17">
        <v>28778</v>
      </c>
      <c r="Q15" s="15">
        <v>18905</v>
      </c>
      <c r="R15" s="15">
        <v>11498</v>
      </c>
      <c r="S15" s="15">
        <v>22700</v>
      </c>
      <c r="T15" s="17">
        <v>57508</v>
      </c>
      <c r="U15" s="17">
        <v>7337</v>
      </c>
      <c r="V15" s="17">
        <v>23581</v>
      </c>
    </row>
    <row r="16" spans="1:22" x14ac:dyDescent="0.25">
      <c r="A16" s="18" t="s">
        <v>15</v>
      </c>
      <c r="B16" s="19">
        <v>58612</v>
      </c>
      <c r="C16" s="19">
        <v>25</v>
      </c>
      <c r="D16" s="19">
        <v>32</v>
      </c>
      <c r="E16" s="19">
        <v>14947</v>
      </c>
      <c r="F16" s="19">
        <v>18618</v>
      </c>
      <c r="G16" s="19">
        <v>12780</v>
      </c>
      <c r="H16" s="20">
        <v>1340</v>
      </c>
      <c r="I16" s="22">
        <v>5772</v>
      </c>
      <c r="J16" s="22">
        <v>3047</v>
      </c>
      <c r="K16" s="22">
        <v>10732</v>
      </c>
      <c r="L16" s="22">
        <v>8442</v>
      </c>
      <c r="M16" s="21">
        <v>951</v>
      </c>
      <c r="N16" s="22">
        <v>6667</v>
      </c>
      <c r="O16" s="22">
        <v>12602</v>
      </c>
      <c r="P16" s="23">
        <v>8771</v>
      </c>
      <c r="Q16" s="22">
        <v>13466</v>
      </c>
      <c r="R16" s="22">
        <v>5625</v>
      </c>
      <c r="S16" s="22">
        <v>23426</v>
      </c>
      <c r="T16" s="23">
        <v>35688</v>
      </c>
      <c r="U16" s="23">
        <v>3806</v>
      </c>
      <c r="V16" s="23">
        <v>10895</v>
      </c>
    </row>
    <row r="17" spans="1:22" x14ac:dyDescent="0.25">
      <c r="A17" s="12" t="s">
        <v>16</v>
      </c>
      <c r="B17" s="13">
        <v>52633</v>
      </c>
      <c r="C17" s="13">
        <v>14322</v>
      </c>
      <c r="D17" s="13">
        <v>24785</v>
      </c>
      <c r="E17" s="13">
        <v>13233</v>
      </c>
      <c r="F17" s="13">
        <v>99653</v>
      </c>
      <c r="G17" s="13">
        <v>15165</v>
      </c>
      <c r="H17" s="14">
        <v>2275</v>
      </c>
      <c r="I17" s="15">
        <v>5389</v>
      </c>
      <c r="J17" s="15">
        <v>8262</v>
      </c>
      <c r="K17" s="15">
        <v>22380</v>
      </c>
      <c r="L17" s="15">
        <v>20137</v>
      </c>
      <c r="M17" s="15">
        <v>2882</v>
      </c>
      <c r="N17" s="15">
        <v>34590</v>
      </c>
      <c r="O17" s="15">
        <v>22101</v>
      </c>
      <c r="P17" s="17">
        <v>31799</v>
      </c>
      <c r="Q17" s="15">
        <v>7985</v>
      </c>
      <c r="R17" s="15">
        <v>10488</v>
      </c>
      <c r="S17" s="15">
        <v>110899</v>
      </c>
      <c r="T17" s="17">
        <v>65152</v>
      </c>
      <c r="U17" s="17">
        <v>7783</v>
      </c>
      <c r="V17" s="17">
        <v>12206</v>
      </c>
    </row>
    <row r="18" spans="1:22" x14ac:dyDescent="0.25">
      <c r="A18" s="18" t="s">
        <v>17</v>
      </c>
      <c r="B18" s="19">
        <v>9078</v>
      </c>
      <c r="C18" s="19">
        <v>1088</v>
      </c>
      <c r="D18" s="19">
        <v>915</v>
      </c>
      <c r="E18" s="19">
        <v>1980</v>
      </c>
      <c r="F18" s="19">
        <v>7442</v>
      </c>
      <c r="G18" s="19">
        <v>6083</v>
      </c>
      <c r="H18" s="20">
        <v>4455</v>
      </c>
      <c r="I18" s="22">
        <v>2608</v>
      </c>
      <c r="J18" s="22">
        <v>3010</v>
      </c>
      <c r="K18" s="22">
        <v>10566</v>
      </c>
      <c r="L18" s="22">
        <v>13740</v>
      </c>
      <c r="M18" s="22">
        <v>3978</v>
      </c>
      <c r="N18" s="22">
        <v>47358</v>
      </c>
      <c r="O18" s="22">
        <v>8909</v>
      </c>
      <c r="P18" s="23">
        <v>28123</v>
      </c>
      <c r="Q18" s="22">
        <v>11296</v>
      </c>
      <c r="R18" s="22">
        <v>13186</v>
      </c>
      <c r="S18" s="22">
        <v>27130</v>
      </c>
      <c r="T18" s="23">
        <v>17301</v>
      </c>
      <c r="U18" s="23">
        <v>2912</v>
      </c>
      <c r="V18" s="23">
        <v>2220</v>
      </c>
    </row>
    <row r="19" spans="1:22" x14ac:dyDescent="0.25">
      <c r="A19" s="12" t="s">
        <v>18</v>
      </c>
      <c r="B19" s="13">
        <v>27311</v>
      </c>
      <c r="C19" s="13">
        <v>9097</v>
      </c>
      <c r="D19" s="13">
        <v>6786</v>
      </c>
      <c r="E19" s="13">
        <v>3490</v>
      </c>
      <c r="F19" s="13">
        <v>5133</v>
      </c>
      <c r="G19" s="13">
        <v>4725</v>
      </c>
      <c r="H19" s="14">
        <v>421</v>
      </c>
      <c r="I19" s="16">
        <v>649</v>
      </c>
      <c r="J19" s="15">
        <v>1118</v>
      </c>
      <c r="K19" s="15">
        <v>1485</v>
      </c>
      <c r="L19" s="15">
        <v>29645</v>
      </c>
      <c r="M19" s="15">
        <v>1824</v>
      </c>
      <c r="N19" s="16">
        <v>803</v>
      </c>
      <c r="O19" s="15">
        <v>3927</v>
      </c>
      <c r="P19" s="17">
        <v>4558</v>
      </c>
      <c r="Q19" s="16">
        <v>801</v>
      </c>
      <c r="R19" s="15">
        <v>2246</v>
      </c>
      <c r="S19" s="15">
        <v>9141</v>
      </c>
      <c r="T19" s="17">
        <v>3509</v>
      </c>
      <c r="U19" s="17">
        <v>583</v>
      </c>
      <c r="V19" s="17">
        <v>234</v>
      </c>
    </row>
    <row r="20" spans="1:22" x14ac:dyDescent="0.25">
      <c r="A20" s="25" t="s">
        <v>19</v>
      </c>
      <c r="B20" s="26">
        <v>21896</v>
      </c>
      <c r="C20" s="26">
        <v>979</v>
      </c>
      <c r="D20" s="26">
        <v>9318</v>
      </c>
      <c r="E20" s="26">
        <v>27996</v>
      </c>
      <c r="F20" s="26">
        <v>77426</v>
      </c>
      <c r="G20" s="26">
        <v>42154</v>
      </c>
      <c r="H20" s="27">
        <v>4407</v>
      </c>
      <c r="I20" s="28">
        <v>17777</v>
      </c>
      <c r="J20" s="28">
        <v>6563</v>
      </c>
      <c r="K20" s="28">
        <v>9343</v>
      </c>
      <c r="L20" s="28">
        <v>37425</v>
      </c>
      <c r="M20" s="28">
        <v>98867</v>
      </c>
      <c r="N20" s="28">
        <v>45429</v>
      </c>
      <c r="O20" s="28">
        <v>39612</v>
      </c>
      <c r="P20" s="29">
        <v>48473</v>
      </c>
      <c r="Q20" s="28">
        <v>61110</v>
      </c>
      <c r="R20" s="28">
        <v>13827</v>
      </c>
      <c r="S20" s="28">
        <v>55211</v>
      </c>
      <c r="T20" s="29">
        <v>65351</v>
      </c>
      <c r="U20" s="29">
        <v>9704</v>
      </c>
      <c r="V20" s="29">
        <v>9565</v>
      </c>
    </row>
    <row r="21" spans="1:22" x14ac:dyDescent="0.25">
      <c r="A21" s="2" t="s">
        <v>20</v>
      </c>
      <c r="B21" s="6">
        <f>SUM(B22:B25)</f>
        <v>229630</v>
      </c>
      <c r="C21" s="6">
        <f>SUM(C22:C25)</f>
        <v>25119</v>
      </c>
      <c r="D21" s="6">
        <f t="shared" ref="D21:V21" si="2">SUM(D22:D25)</f>
        <v>32906</v>
      </c>
      <c r="E21" s="6">
        <f t="shared" si="2"/>
        <v>159461</v>
      </c>
      <c r="F21" s="6">
        <f t="shared" si="2"/>
        <v>355587</v>
      </c>
      <c r="G21" s="6">
        <f t="shared" si="2"/>
        <v>64482</v>
      </c>
      <c r="H21" s="6">
        <f t="shared" si="2"/>
        <v>21219</v>
      </c>
      <c r="I21" s="6">
        <f t="shared" si="2"/>
        <v>20935</v>
      </c>
      <c r="J21" s="6">
        <f t="shared" si="2"/>
        <v>124495</v>
      </c>
      <c r="K21" s="6">
        <f t="shared" si="2"/>
        <v>206151</v>
      </c>
      <c r="L21" s="6">
        <f t="shared" si="2"/>
        <v>325403</v>
      </c>
      <c r="M21" s="6">
        <f t="shared" si="2"/>
        <v>113259</v>
      </c>
      <c r="N21" s="6">
        <f t="shared" si="2"/>
        <v>478003</v>
      </c>
      <c r="O21" s="6">
        <f t="shared" si="2"/>
        <v>361350</v>
      </c>
      <c r="P21" s="6">
        <f t="shared" si="2"/>
        <v>251738</v>
      </c>
      <c r="Q21" s="6">
        <f t="shared" si="2"/>
        <v>918226</v>
      </c>
      <c r="R21" s="6">
        <f t="shared" si="2"/>
        <v>311639</v>
      </c>
      <c r="S21" s="6">
        <f t="shared" si="2"/>
        <v>1047279</v>
      </c>
      <c r="T21" s="6">
        <f t="shared" si="2"/>
        <v>858273</v>
      </c>
      <c r="U21" s="6">
        <f t="shared" si="2"/>
        <v>52667</v>
      </c>
      <c r="V21" s="6">
        <f t="shared" si="2"/>
        <v>74932</v>
      </c>
    </row>
    <row r="22" spans="1:22" x14ac:dyDescent="0.25">
      <c r="A22" s="7" t="s">
        <v>21</v>
      </c>
      <c r="B22" s="8">
        <v>147402</v>
      </c>
      <c r="C22" s="8">
        <v>2128</v>
      </c>
      <c r="D22" s="8">
        <v>8003</v>
      </c>
      <c r="E22" s="8">
        <v>31955</v>
      </c>
      <c r="F22" s="8">
        <v>38082</v>
      </c>
      <c r="G22" s="8">
        <v>14213</v>
      </c>
      <c r="H22" s="30">
        <v>13602</v>
      </c>
      <c r="I22" s="10">
        <v>10929</v>
      </c>
      <c r="J22" s="10">
        <v>28713</v>
      </c>
      <c r="K22" s="10">
        <v>28287</v>
      </c>
      <c r="L22" s="10">
        <v>52088</v>
      </c>
      <c r="M22" s="10">
        <v>55146</v>
      </c>
      <c r="N22" s="10">
        <v>214552</v>
      </c>
      <c r="O22" s="10">
        <v>40343</v>
      </c>
      <c r="P22" s="11">
        <v>29456</v>
      </c>
      <c r="Q22" s="10">
        <v>416252</v>
      </c>
      <c r="R22" s="10">
        <v>58177</v>
      </c>
      <c r="S22" s="10">
        <v>192779</v>
      </c>
      <c r="T22" s="11">
        <v>528441</v>
      </c>
      <c r="U22" s="11">
        <v>25949</v>
      </c>
      <c r="V22" s="11">
        <v>30328</v>
      </c>
    </row>
    <row r="23" spans="1:22" x14ac:dyDescent="0.25">
      <c r="A23" s="12" t="s">
        <v>22</v>
      </c>
      <c r="B23" s="13">
        <v>39216</v>
      </c>
      <c r="C23" s="13">
        <v>691</v>
      </c>
      <c r="D23" s="13">
        <v>17497</v>
      </c>
      <c r="E23" s="13">
        <v>7618</v>
      </c>
      <c r="F23" s="13">
        <v>24726</v>
      </c>
      <c r="G23" s="13">
        <v>28115</v>
      </c>
      <c r="H23" s="14">
        <v>3420</v>
      </c>
      <c r="I23" s="15">
        <v>2662</v>
      </c>
      <c r="J23" s="15">
        <v>9263</v>
      </c>
      <c r="K23" s="15">
        <v>6790</v>
      </c>
      <c r="L23" s="15">
        <v>25357</v>
      </c>
      <c r="M23" s="15">
        <v>38146</v>
      </c>
      <c r="N23" s="15">
        <v>26081</v>
      </c>
      <c r="O23" s="15">
        <v>40336</v>
      </c>
      <c r="P23" s="17">
        <v>11961</v>
      </c>
      <c r="Q23" s="15">
        <v>67995</v>
      </c>
      <c r="R23" s="15">
        <v>18879</v>
      </c>
      <c r="S23" s="15">
        <v>35441</v>
      </c>
      <c r="T23" s="17">
        <v>41736</v>
      </c>
      <c r="U23" s="17">
        <v>6732</v>
      </c>
      <c r="V23" s="17">
        <v>10239</v>
      </c>
    </row>
    <row r="24" spans="1:22" x14ac:dyDescent="0.25">
      <c r="A24" s="18" t="s">
        <v>23</v>
      </c>
      <c r="B24" s="19">
        <v>32382</v>
      </c>
      <c r="C24" s="19">
        <v>519</v>
      </c>
      <c r="D24" s="19">
        <v>3220</v>
      </c>
      <c r="E24" s="19">
        <v>61401</v>
      </c>
      <c r="F24" s="19">
        <v>248493</v>
      </c>
      <c r="G24" s="19">
        <v>5470</v>
      </c>
      <c r="H24" s="20">
        <v>1152</v>
      </c>
      <c r="I24" s="22">
        <v>1184</v>
      </c>
      <c r="J24" s="22">
        <v>26150</v>
      </c>
      <c r="K24" s="22">
        <v>56202</v>
      </c>
      <c r="L24" s="31">
        <v>235353</v>
      </c>
      <c r="M24" s="22">
        <v>7964</v>
      </c>
      <c r="N24" s="22">
        <v>29824</v>
      </c>
      <c r="O24" s="22">
        <v>165787</v>
      </c>
      <c r="P24" s="32">
        <v>181169</v>
      </c>
      <c r="Q24" s="22">
        <v>213058</v>
      </c>
      <c r="R24" s="22">
        <v>7717</v>
      </c>
      <c r="S24" s="22">
        <v>73437</v>
      </c>
      <c r="T24" s="23">
        <v>85200</v>
      </c>
      <c r="U24" s="23">
        <v>10782</v>
      </c>
      <c r="V24" s="23">
        <v>15039</v>
      </c>
    </row>
    <row r="25" spans="1:22" x14ac:dyDescent="0.25">
      <c r="A25" s="33" t="s">
        <v>24</v>
      </c>
      <c r="B25" s="34">
        <v>10630</v>
      </c>
      <c r="C25" s="34">
        <v>21781</v>
      </c>
      <c r="D25" s="34">
        <v>4186</v>
      </c>
      <c r="E25" s="34">
        <v>58487</v>
      </c>
      <c r="F25" s="34">
        <v>44286</v>
      </c>
      <c r="G25" s="34">
        <v>16684</v>
      </c>
      <c r="H25" s="35">
        <v>3045</v>
      </c>
      <c r="I25" s="36">
        <v>6160</v>
      </c>
      <c r="J25" s="36">
        <v>60369</v>
      </c>
      <c r="K25" s="36">
        <v>114872</v>
      </c>
      <c r="L25" s="36">
        <v>12605</v>
      </c>
      <c r="M25" s="36">
        <v>12003</v>
      </c>
      <c r="N25" s="36">
        <v>207546</v>
      </c>
      <c r="O25" s="36">
        <v>114884</v>
      </c>
      <c r="P25" s="37">
        <v>29152</v>
      </c>
      <c r="Q25" s="36">
        <v>220921</v>
      </c>
      <c r="R25" s="36">
        <v>226866</v>
      </c>
      <c r="S25" s="36">
        <v>745622</v>
      </c>
      <c r="T25" s="37">
        <v>202896</v>
      </c>
      <c r="U25" s="37">
        <v>9204</v>
      </c>
      <c r="V25" s="37">
        <v>19326</v>
      </c>
    </row>
    <row r="26" spans="1:22" x14ac:dyDescent="0.25">
      <c r="A26" s="2" t="s">
        <v>25</v>
      </c>
      <c r="B26" s="6">
        <f>SUM(B27:B29)</f>
        <v>2949</v>
      </c>
      <c r="C26" s="6">
        <f>SUM(C27:C29)</f>
        <v>51</v>
      </c>
      <c r="D26" s="6">
        <f t="shared" ref="D26:V26" si="3">SUM(D27:D29)</f>
        <v>1242</v>
      </c>
      <c r="E26" s="6">
        <f t="shared" si="3"/>
        <v>1674</v>
      </c>
      <c r="F26" s="6">
        <f t="shared" si="3"/>
        <v>7926</v>
      </c>
      <c r="G26" s="6">
        <f t="shared" si="3"/>
        <v>11108</v>
      </c>
      <c r="H26" s="6">
        <f t="shared" si="3"/>
        <v>186</v>
      </c>
      <c r="I26" s="6">
        <f t="shared" si="3"/>
        <v>1140</v>
      </c>
      <c r="J26" s="6">
        <f t="shared" si="3"/>
        <v>1347</v>
      </c>
      <c r="K26" s="6">
        <f t="shared" si="3"/>
        <v>27772</v>
      </c>
      <c r="L26" s="6">
        <f t="shared" si="3"/>
        <v>2166</v>
      </c>
      <c r="M26" s="6">
        <f t="shared" si="3"/>
        <v>1641</v>
      </c>
      <c r="N26" s="6">
        <f t="shared" si="3"/>
        <v>42008</v>
      </c>
      <c r="O26" s="6">
        <f t="shared" si="3"/>
        <v>35978</v>
      </c>
      <c r="P26" s="6">
        <f t="shared" si="3"/>
        <v>4772</v>
      </c>
      <c r="Q26" s="6">
        <f t="shared" si="3"/>
        <v>66903</v>
      </c>
      <c r="R26" s="6">
        <f t="shared" si="3"/>
        <v>22988</v>
      </c>
      <c r="S26" s="6">
        <f t="shared" si="3"/>
        <v>51681</v>
      </c>
      <c r="T26" s="6">
        <f t="shared" si="3"/>
        <v>72650</v>
      </c>
      <c r="U26" s="6">
        <f t="shared" si="3"/>
        <v>2519</v>
      </c>
      <c r="V26" s="6">
        <f t="shared" si="3"/>
        <v>2441</v>
      </c>
    </row>
    <row r="27" spans="1:22" x14ac:dyDescent="0.25">
      <c r="A27" s="7" t="s">
        <v>26</v>
      </c>
      <c r="B27" s="8">
        <v>2702</v>
      </c>
      <c r="C27" s="8">
        <v>15</v>
      </c>
      <c r="D27" s="8">
        <v>1184</v>
      </c>
      <c r="E27" s="8">
        <v>1581</v>
      </c>
      <c r="F27" s="8">
        <v>7197</v>
      </c>
      <c r="G27" s="8">
        <v>10991</v>
      </c>
      <c r="H27" s="9">
        <v>152</v>
      </c>
      <c r="I27" s="10">
        <v>1050</v>
      </c>
      <c r="J27" s="10">
        <v>1223</v>
      </c>
      <c r="K27" s="10">
        <v>27200</v>
      </c>
      <c r="L27" s="10">
        <v>1924</v>
      </c>
      <c r="M27" s="10">
        <v>1525</v>
      </c>
      <c r="N27" s="10">
        <v>38173</v>
      </c>
      <c r="O27" s="10">
        <v>35438</v>
      </c>
      <c r="P27" s="11">
        <v>4508</v>
      </c>
      <c r="Q27" s="10">
        <v>66100</v>
      </c>
      <c r="R27" s="10">
        <v>22701</v>
      </c>
      <c r="S27" s="10">
        <v>45542</v>
      </c>
      <c r="T27" s="11">
        <v>64305</v>
      </c>
      <c r="U27" s="11">
        <v>2166</v>
      </c>
      <c r="V27" s="11">
        <v>2094</v>
      </c>
    </row>
    <row r="28" spans="1:22" x14ac:dyDescent="0.25">
      <c r="A28" s="12" t="s">
        <v>27</v>
      </c>
      <c r="B28" s="13">
        <v>140</v>
      </c>
      <c r="C28" s="13">
        <v>8</v>
      </c>
      <c r="D28" s="13">
        <v>23</v>
      </c>
      <c r="E28" s="13">
        <v>38</v>
      </c>
      <c r="F28" s="13">
        <v>293</v>
      </c>
      <c r="G28" s="13">
        <v>58</v>
      </c>
      <c r="H28" s="14">
        <v>14</v>
      </c>
      <c r="I28" s="16">
        <v>49</v>
      </c>
      <c r="J28" s="16">
        <v>54</v>
      </c>
      <c r="K28" s="16">
        <v>149</v>
      </c>
      <c r="L28" s="16">
        <v>104</v>
      </c>
      <c r="M28" s="16">
        <v>49</v>
      </c>
      <c r="N28" s="16">
        <v>189</v>
      </c>
      <c r="O28" s="16">
        <v>177</v>
      </c>
      <c r="P28" s="24">
        <v>94</v>
      </c>
      <c r="Q28" s="16">
        <v>358</v>
      </c>
      <c r="R28" s="16">
        <v>134</v>
      </c>
      <c r="S28" s="15">
        <v>4441</v>
      </c>
      <c r="T28" s="17">
        <v>5150</v>
      </c>
      <c r="U28" s="17">
        <v>177</v>
      </c>
      <c r="V28" s="17">
        <v>215</v>
      </c>
    </row>
    <row r="29" spans="1:22" x14ac:dyDescent="0.25">
      <c r="A29" s="25" t="s">
        <v>28</v>
      </c>
      <c r="B29" s="26">
        <v>107</v>
      </c>
      <c r="C29" s="26">
        <v>28</v>
      </c>
      <c r="D29" s="26">
        <v>35</v>
      </c>
      <c r="E29" s="26">
        <v>55</v>
      </c>
      <c r="F29" s="26">
        <v>436</v>
      </c>
      <c r="G29" s="26">
        <v>59</v>
      </c>
      <c r="H29" s="27">
        <v>20</v>
      </c>
      <c r="I29" s="38">
        <v>41</v>
      </c>
      <c r="J29" s="38">
        <v>70</v>
      </c>
      <c r="K29" s="38">
        <v>423</v>
      </c>
      <c r="L29" s="38">
        <v>138</v>
      </c>
      <c r="M29" s="38">
        <v>67</v>
      </c>
      <c r="N29" s="28">
        <v>3646</v>
      </c>
      <c r="O29" s="38">
        <v>363</v>
      </c>
      <c r="P29" s="39">
        <v>170</v>
      </c>
      <c r="Q29" s="38">
        <v>445</v>
      </c>
      <c r="R29" s="38">
        <v>153</v>
      </c>
      <c r="S29" s="28">
        <v>1698</v>
      </c>
      <c r="T29" s="29">
        <v>3195</v>
      </c>
      <c r="U29" s="29">
        <v>176</v>
      </c>
      <c r="V29" s="29">
        <v>132</v>
      </c>
    </row>
    <row r="30" spans="1:22" x14ac:dyDescent="0.25">
      <c r="A30" s="2" t="s">
        <v>29</v>
      </c>
      <c r="B30" s="6">
        <f>SUM(B31:B34)</f>
        <v>20552</v>
      </c>
      <c r="C30" s="6">
        <f>SUM(C31:C34)</f>
        <v>4839</v>
      </c>
      <c r="D30" s="6">
        <f t="shared" ref="D30:V30" si="4">SUM(D31:D34)</f>
        <v>6303</v>
      </c>
      <c r="E30" s="6">
        <f t="shared" si="4"/>
        <v>23757</v>
      </c>
      <c r="F30" s="6">
        <f t="shared" si="4"/>
        <v>46262</v>
      </c>
      <c r="G30" s="6">
        <f t="shared" si="4"/>
        <v>20892</v>
      </c>
      <c r="H30" s="6">
        <f t="shared" si="4"/>
        <v>8495</v>
      </c>
      <c r="I30" s="6">
        <f t="shared" si="4"/>
        <v>25530</v>
      </c>
      <c r="J30" s="6">
        <f t="shared" si="4"/>
        <v>45047</v>
      </c>
      <c r="K30" s="6">
        <f t="shared" si="4"/>
        <v>101579</v>
      </c>
      <c r="L30" s="6">
        <f t="shared" si="4"/>
        <v>48357</v>
      </c>
      <c r="M30" s="6">
        <f t="shared" si="4"/>
        <v>110462</v>
      </c>
      <c r="N30" s="6">
        <f t="shared" si="4"/>
        <v>216051</v>
      </c>
      <c r="O30" s="6">
        <f t="shared" si="4"/>
        <v>51941</v>
      </c>
      <c r="P30" s="6">
        <f t="shared" si="4"/>
        <v>68010</v>
      </c>
      <c r="Q30" s="6">
        <f t="shared" si="4"/>
        <v>265456</v>
      </c>
      <c r="R30" s="6">
        <f t="shared" si="4"/>
        <v>116169</v>
      </c>
      <c r="S30" s="6">
        <f t="shared" si="4"/>
        <v>231105</v>
      </c>
      <c r="T30" s="6">
        <f t="shared" si="4"/>
        <v>205786</v>
      </c>
      <c r="U30" s="6">
        <f t="shared" si="4"/>
        <v>78963</v>
      </c>
      <c r="V30" s="6">
        <f t="shared" si="4"/>
        <v>102062</v>
      </c>
    </row>
    <row r="31" spans="1:22" x14ac:dyDescent="0.25">
      <c r="A31" s="7" t="s">
        <v>30</v>
      </c>
      <c r="B31" s="8">
        <v>2578</v>
      </c>
      <c r="C31" s="8">
        <v>4688</v>
      </c>
      <c r="D31" s="8">
        <v>4194</v>
      </c>
      <c r="E31" s="8">
        <v>9334</v>
      </c>
      <c r="F31" s="8">
        <v>12182</v>
      </c>
      <c r="G31" s="8">
        <v>2091</v>
      </c>
      <c r="H31" s="9">
        <v>311</v>
      </c>
      <c r="I31" s="40">
        <v>617</v>
      </c>
      <c r="J31" s="10">
        <v>11358</v>
      </c>
      <c r="K31" s="10">
        <v>69412</v>
      </c>
      <c r="L31" s="40">
        <v>829</v>
      </c>
      <c r="M31" s="10">
        <v>14027</v>
      </c>
      <c r="N31" s="10">
        <v>63519</v>
      </c>
      <c r="O31" s="10">
        <v>8510</v>
      </c>
      <c r="P31" s="11">
        <v>9202</v>
      </c>
      <c r="Q31" s="10">
        <v>78958</v>
      </c>
      <c r="R31" s="10">
        <v>3423</v>
      </c>
      <c r="S31" s="10">
        <v>32241</v>
      </c>
      <c r="T31" s="11">
        <v>44814</v>
      </c>
      <c r="U31" s="11">
        <v>2295</v>
      </c>
      <c r="V31" s="11">
        <v>6197</v>
      </c>
    </row>
    <row r="32" spans="1:22" x14ac:dyDescent="0.25">
      <c r="A32" s="12" t="s">
        <v>31</v>
      </c>
      <c r="B32" s="13">
        <v>8787</v>
      </c>
      <c r="C32" s="13">
        <v>4</v>
      </c>
      <c r="D32" s="13">
        <v>291</v>
      </c>
      <c r="E32" s="13">
        <v>2362</v>
      </c>
      <c r="F32" s="13">
        <v>8978</v>
      </c>
      <c r="G32" s="13">
        <v>9408</v>
      </c>
      <c r="H32" s="14">
        <v>2294</v>
      </c>
      <c r="I32" s="15">
        <v>6524</v>
      </c>
      <c r="J32" s="15">
        <v>9451</v>
      </c>
      <c r="K32" s="15">
        <v>16227</v>
      </c>
      <c r="L32" s="15">
        <v>7052</v>
      </c>
      <c r="M32" s="15">
        <v>52219</v>
      </c>
      <c r="N32" s="15">
        <v>35443</v>
      </c>
      <c r="O32" s="15">
        <v>6146</v>
      </c>
      <c r="P32" s="17">
        <v>32856</v>
      </c>
      <c r="Q32" s="15">
        <v>35190</v>
      </c>
      <c r="R32" s="15">
        <v>7160</v>
      </c>
      <c r="S32" s="15">
        <v>21583</v>
      </c>
      <c r="T32" s="17">
        <v>19940</v>
      </c>
      <c r="U32" s="17">
        <v>9228</v>
      </c>
      <c r="V32" s="17">
        <v>7210</v>
      </c>
    </row>
    <row r="33" spans="1:22" x14ac:dyDescent="0.25">
      <c r="A33" s="18" t="s">
        <v>32</v>
      </c>
      <c r="B33" s="19">
        <v>6412</v>
      </c>
      <c r="C33" s="19">
        <v>147</v>
      </c>
      <c r="D33" s="19">
        <v>1618</v>
      </c>
      <c r="E33" s="19">
        <v>10530</v>
      </c>
      <c r="F33" s="19">
        <v>21936</v>
      </c>
      <c r="G33" s="19">
        <v>8504</v>
      </c>
      <c r="H33" s="20">
        <v>5635</v>
      </c>
      <c r="I33" s="22">
        <v>18058</v>
      </c>
      <c r="J33" s="22">
        <v>23770</v>
      </c>
      <c r="K33" s="22">
        <v>14820</v>
      </c>
      <c r="L33" s="22">
        <v>39075</v>
      </c>
      <c r="M33" s="22">
        <v>43411</v>
      </c>
      <c r="N33" s="22">
        <v>102071</v>
      </c>
      <c r="O33" s="22">
        <v>33960</v>
      </c>
      <c r="P33" s="23">
        <v>24517</v>
      </c>
      <c r="Q33" s="22">
        <v>139357</v>
      </c>
      <c r="R33" s="22">
        <v>93929</v>
      </c>
      <c r="S33" s="22">
        <v>167427</v>
      </c>
      <c r="T33" s="23">
        <v>123195</v>
      </c>
      <c r="U33" s="23">
        <v>63494</v>
      </c>
      <c r="V33" s="23">
        <v>86302</v>
      </c>
    </row>
    <row r="34" spans="1:22" x14ac:dyDescent="0.25">
      <c r="A34" s="33" t="s">
        <v>33</v>
      </c>
      <c r="B34" s="34">
        <v>2775</v>
      </c>
      <c r="C34" s="34">
        <v>0</v>
      </c>
      <c r="D34" s="34">
        <v>200</v>
      </c>
      <c r="E34" s="34">
        <v>1531</v>
      </c>
      <c r="F34" s="34">
        <v>3166</v>
      </c>
      <c r="G34" s="34">
        <v>889</v>
      </c>
      <c r="H34" s="35">
        <v>255</v>
      </c>
      <c r="I34" s="41">
        <v>331</v>
      </c>
      <c r="J34" s="41">
        <v>468</v>
      </c>
      <c r="K34" s="36">
        <v>1120</v>
      </c>
      <c r="L34" s="36">
        <v>1401</v>
      </c>
      <c r="M34" s="41">
        <v>805</v>
      </c>
      <c r="N34" s="36">
        <v>15018</v>
      </c>
      <c r="O34" s="36">
        <v>3325</v>
      </c>
      <c r="P34" s="37">
        <v>1435</v>
      </c>
      <c r="Q34" s="36">
        <v>11951</v>
      </c>
      <c r="R34" s="36">
        <v>11657</v>
      </c>
      <c r="S34" s="36">
        <v>9854</v>
      </c>
      <c r="T34" s="37">
        <v>17837</v>
      </c>
      <c r="U34" s="37">
        <v>3946</v>
      </c>
      <c r="V34" s="37">
        <v>2353</v>
      </c>
    </row>
    <row r="35" spans="1:22" x14ac:dyDescent="0.25">
      <c r="A35" s="42" t="s">
        <v>34</v>
      </c>
      <c r="B35" s="43">
        <f>B3+B11+B21+B26+B30</f>
        <v>507715</v>
      </c>
      <c r="C35" s="43">
        <f t="shared" ref="C35:V35" si="5">C3+C11+C21+C26+C30</f>
        <v>74670</v>
      </c>
      <c r="D35" s="43">
        <f t="shared" si="5"/>
        <v>135228</v>
      </c>
      <c r="E35" s="43">
        <f t="shared" si="5"/>
        <v>385802</v>
      </c>
      <c r="F35" s="43">
        <f t="shared" si="5"/>
        <v>696477</v>
      </c>
      <c r="G35" s="43">
        <f t="shared" si="5"/>
        <v>274984</v>
      </c>
      <c r="H35" s="43">
        <f t="shared" si="5"/>
        <v>70174</v>
      </c>
      <c r="I35" s="43">
        <f t="shared" si="5"/>
        <v>147039</v>
      </c>
      <c r="J35" s="43">
        <f t="shared" si="5"/>
        <v>258680</v>
      </c>
      <c r="K35" s="43">
        <f t="shared" si="5"/>
        <v>496923</v>
      </c>
      <c r="L35" s="43">
        <f t="shared" si="5"/>
        <v>632680</v>
      </c>
      <c r="M35" s="43">
        <f t="shared" si="5"/>
        <v>406269</v>
      </c>
      <c r="N35" s="43">
        <f t="shared" si="5"/>
        <v>1011548</v>
      </c>
      <c r="O35" s="43">
        <f t="shared" si="5"/>
        <v>764032</v>
      </c>
      <c r="P35" s="43">
        <f t="shared" si="5"/>
        <v>589591</v>
      </c>
      <c r="Q35" s="43">
        <f t="shared" si="5"/>
        <v>1452489</v>
      </c>
      <c r="R35" s="43">
        <f t="shared" si="5"/>
        <v>589107</v>
      </c>
      <c r="S35" s="43">
        <f t="shared" si="5"/>
        <v>1688688</v>
      </c>
      <c r="T35" s="43">
        <f t="shared" si="5"/>
        <v>1500535</v>
      </c>
      <c r="U35" s="43">
        <f t="shared" si="5"/>
        <v>239389</v>
      </c>
      <c r="V35" s="43">
        <f t="shared" si="5"/>
        <v>264246</v>
      </c>
    </row>
    <row r="36" spans="1:22" x14ac:dyDescent="0.25">
      <c r="A36" s="44" t="s">
        <v>39</v>
      </c>
      <c r="B36" s="44"/>
      <c r="C36" s="45"/>
      <c r="D36" s="44" t="s">
        <v>37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</row>
    <row r="37" spans="1:22" x14ac:dyDescent="0.25">
      <c r="A37" s="44" t="s">
        <v>38</v>
      </c>
      <c r="B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22" x14ac:dyDescent="0.25">
      <c r="A38" s="44" t="s">
        <v>35</v>
      </c>
      <c r="B38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22" x14ac:dyDescent="0.25">
      <c r="A39" s="44" t="s">
        <v>36</v>
      </c>
      <c r="B39"/>
    </row>
  </sheetData>
  <mergeCells count="1">
    <mergeCell ref="A1:P1"/>
  </mergeCells>
  <printOptions horizontalCentered="1"/>
  <pageMargins left="0.11811023622047245" right="0.11811023622047245" top="0.11811023622047245" bottom="0.1181102362204724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Prováveis Dengue 1998 a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Bandeira Costa Sousa Freire</dc:creator>
  <cp:lastModifiedBy>Noely Fabiana Oliveira De Moura</cp:lastModifiedBy>
  <cp:lastPrinted>2019-07-05T17:47:36Z</cp:lastPrinted>
  <dcterms:created xsi:type="dcterms:W3CDTF">2019-07-05T17:46:42Z</dcterms:created>
  <dcterms:modified xsi:type="dcterms:W3CDTF">2019-07-05T20:24:31Z</dcterms:modified>
</cp:coreProperties>
</file>