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585" windowWidth="15000" windowHeight="2505"/>
  </bookViews>
  <sheets>
    <sheet name="Testes Mens Redondas_VB WRT" sheetId="1" r:id="rId1"/>
    <sheet name="Testes Mens Redondas_SZ" sheetId="3" r:id="rId2"/>
    <sheet name="Sheet1" sheetId="2" r:id="rId3"/>
  </sheets>
  <calcPr calcId="145621"/>
</workbook>
</file>

<file path=xl/calcChain.xml><?xml version="1.0" encoding="utf-8"?>
<calcChain xmlns="http://schemas.openxmlformats.org/spreadsheetml/2006/main">
  <c r="G5" i="3" l="1"/>
  <c r="G12" i="3"/>
  <c r="G19" i="3"/>
  <c r="B4" i="3"/>
  <c r="B5" i="3" s="1"/>
  <c r="B10" i="3" s="1"/>
  <c r="B11" i="3" s="1"/>
  <c r="B12" i="3" s="1"/>
  <c r="B17" i="3" s="1"/>
  <c r="B18" i="3" s="1"/>
  <c r="B19" i="3" s="1"/>
  <c r="G19" i="1"/>
  <c r="G18" i="1"/>
  <c r="G17" i="1"/>
  <c r="G16" i="1"/>
  <c r="B13" i="1"/>
  <c r="B14" i="1" s="1"/>
  <c r="B15" i="1" s="1"/>
  <c r="B16" i="1" s="1"/>
  <c r="B17" i="1" s="1"/>
  <c r="B18" i="1" s="1"/>
  <c r="B19" i="1" s="1"/>
  <c r="G56" i="1"/>
  <c r="G54" i="1"/>
  <c r="B38" i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5" i="1" l="1"/>
  <c r="B6" i="1" s="1"/>
</calcChain>
</file>

<file path=xl/sharedStrings.xml><?xml version="1.0" encoding="utf-8"?>
<sst xmlns="http://schemas.openxmlformats.org/spreadsheetml/2006/main" count="292" uniqueCount="48">
  <si>
    <t>Cartão</t>
  </si>
  <si>
    <t>Data</t>
  </si>
  <si>
    <t>Modalidade</t>
  </si>
  <si>
    <t>Autorização</t>
  </si>
  <si>
    <t>Montante</t>
  </si>
  <si>
    <t>Decisão</t>
  </si>
  <si>
    <t>Compra</t>
  </si>
  <si>
    <t>#</t>
  </si>
  <si>
    <t>Vendedor:</t>
  </si>
  <si>
    <t>OK/NOK</t>
  </si>
  <si>
    <t>Observações</t>
  </si>
  <si>
    <t>OK</t>
  </si>
  <si>
    <t>Worten CETELEM TESTE</t>
  </si>
  <si>
    <t>051 - PAG 25 EUROS MÊS</t>
  </si>
  <si>
    <t>052 - PAG 40 EUROS MÊS</t>
  </si>
  <si>
    <t>053 - PAG 50 EUROS MÊS</t>
  </si>
  <si>
    <t>054 - PAG 70 EUROS MÊS</t>
  </si>
  <si>
    <t>RT</t>
  </si>
  <si>
    <t>6361070446696653</t>
  </si>
  <si>
    <t>Devolução Total</t>
  </si>
  <si>
    <t>Devolução Parcial</t>
  </si>
  <si>
    <t>Montantes Minimos</t>
  </si>
  <si>
    <t>Montantes Maximos</t>
  </si>
  <si>
    <t>6361070446696661</t>
  </si>
  <si>
    <t>Devolução total</t>
  </si>
  <si>
    <t>não autoriz</t>
  </si>
  <si>
    <t>3002 TARIF/MNT F LIM</t>
  </si>
  <si>
    <t xml:space="preserve">3002 TARIF/MNT F LIM </t>
  </si>
  <si>
    <t>3205 MNT FORA LIMITE</t>
  </si>
  <si>
    <t>Anulações Parciais</t>
  </si>
  <si>
    <t>6361070546696686</t>
  </si>
  <si>
    <t>6361070545000039</t>
  </si>
  <si>
    <t>6361070326736736</t>
  </si>
  <si>
    <t>SportZone CETELEM TESTE</t>
  </si>
  <si>
    <t>6361070445000022</t>
  </si>
  <si>
    <t>não autorizado</t>
  </si>
  <si>
    <t>15.02.2013</t>
  </si>
  <si>
    <r>
      <t>Após devolução parcial  ficou o remanescente de</t>
    </r>
    <r>
      <rPr>
        <b/>
        <sz val="9"/>
        <color theme="6"/>
        <rFont val="Calibri"/>
        <family val="2"/>
        <scheme val="minor"/>
      </rPr>
      <t xml:space="preserve"> </t>
    </r>
    <r>
      <rPr>
        <b/>
        <sz val="9"/>
        <color theme="9" tint="-0.499984740745262"/>
        <rFont val="Calibri"/>
        <family val="2"/>
        <scheme val="minor"/>
      </rPr>
      <t>80€</t>
    </r>
    <r>
      <rPr>
        <b/>
        <sz val="9"/>
        <color theme="6"/>
        <rFont val="Calibri"/>
        <family val="2"/>
        <scheme val="minor"/>
      </rPr>
      <t xml:space="preserve"> </t>
    </r>
    <r>
      <rPr>
        <sz val="9"/>
        <color theme="4" tint="-0.499984740745262"/>
        <rFont val="Calibri"/>
        <family val="2"/>
        <scheme val="minor"/>
      </rPr>
      <t>(remanescente entre 70€ e 150€)</t>
    </r>
  </si>
  <si>
    <r>
      <t xml:space="preserve">Após devolução parcial  ficou o remanescente de </t>
    </r>
    <r>
      <rPr>
        <b/>
        <sz val="9"/>
        <color theme="9" tint="-0.499984740745262"/>
        <rFont val="Calibri"/>
        <family val="2"/>
        <scheme val="minor"/>
      </rPr>
      <t>24€</t>
    </r>
    <r>
      <rPr>
        <sz val="9"/>
        <color theme="4" tint="-0.499984740745262"/>
        <rFont val="Calibri"/>
        <family val="2"/>
        <scheme val="minor"/>
      </rPr>
      <t>( valor inferior ao montante da mensalidade  - 25€)</t>
    </r>
  </si>
  <si>
    <t>18.02.2013</t>
  </si>
  <si>
    <t xml:space="preserve"> repetida 18/02 após correcção Tarificação</t>
  </si>
  <si>
    <t>Operações repetidas após correcção Tarificação a 18/02/2013</t>
  </si>
  <si>
    <t>sem cartão com montante disponivel para a execução da operação</t>
  </si>
  <si>
    <t>6361070326736785</t>
  </si>
  <si>
    <t xml:space="preserve"> repetida 18/02 após correcção Tarificação - ver printscreens abaixo. A repetir 19/02 após reposição do disponivel</t>
  </si>
  <si>
    <t xml:space="preserve"> repetida 18/02 após correcção Tarificação - ver printscreens abaixo. e repetida 19/02 após reposição do disponivel</t>
  </si>
  <si>
    <t>Resultados testes KO - 18/02/2013</t>
  </si>
  <si>
    <t>Resultados testes OK - 19/02/2013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</si>
</sst>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[$€-816]_-;\-* #,##0.00\ [$€-816]_-;_-* &quot;-&quot;??\ [$€-816]_-;_-@_-"/>
  </numFmts>
  <fonts count="2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000000"/>
      <name val="Calibri"/>
      <family val="2"/>
    </font>
    <font>
      <sz val="9"/>
      <color theme="9" tint="-0.249977111117893"/>
      <name val="Calibri"/>
      <family val="2"/>
      <scheme val="minor"/>
    </font>
    <font>
      <sz val="9"/>
      <color theme="4" tint="-0.499984740745262"/>
      <name val="Calibri"/>
      <family val="2"/>
      <scheme val="minor"/>
    </font>
    <font>
      <b/>
      <sz val="9"/>
      <color theme="9" tint="-0.249977111117893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b/>
      <sz val="9"/>
      <color theme="8" tint="-0.499984740745262"/>
      <name val="Calibri"/>
      <family val="2"/>
    </font>
    <font>
      <b/>
      <sz val="9"/>
      <color theme="8" tint="-0.499984740745262"/>
      <name val="Calibri"/>
      <family val="2"/>
      <scheme val="minor"/>
    </font>
    <font>
      <b/>
      <sz val="12"/>
      <color theme="8" tint="-0.499984740745262"/>
      <name val="Calibri"/>
      <family val="2"/>
    </font>
    <font>
      <b/>
      <sz val="9"/>
      <color theme="9" tint="-0.499984740745262"/>
      <name val="Calibri"/>
      <family val="2"/>
      <scheme val="minor"/>
    </font>
    <font>
      <sz val="9"/>
      <color theme="3" tint="-0.249977111117893"/>
      <name val="Calibri"/>
      <family val="2"/>
      <scheme val="minor"/>
    </font>
    <font>
      <sz val="9"/>
      <color theme="8" tint="-0.499984740745262"/>
      <name val="Calibri"/>
      <family val="2"/>
      <scheme val="minor"/>
    </font>
    <font>
      <b/>
      <sz val="9"/>
      <color theme="4" tint="-0.499984740745262"/>
      <name val="Calibri"/>
      <family val="2"/>
      <scheme val="minor"/>
    </font>
    <font>
      <b/>
      <sz val="9"/>
      <color theme="6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medium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/>
      <bottom/>
      <diagonal/>
    </border>
    <border>
      <left style="medium">
        <color indexed="64"/>
      </left>
      <right style="thin">
        <color theme="1" tint="0.499984740745262"/>
      </right>
      <top style="medium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indexed="64"/>
      </right>
      <top style="medium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medium">
        <color indexed="64"/>
      </right>
      <top/>
      <bottom style="thin">
        <color theme="1" tint="0.499984740745262"/>
      </bottom>
      <diagonal/>
    </border>
    <border>
      <left style="medium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thin">
        <color theme="1" tint="0.499984740745262"/>
      </right>
      <top style="thin">
        <color theme="1" tint="0.499984740745262"/>
      </top>
      <bottom style="medium">
        <color indexed="64"/>
      </bottom>
      <diagonal/>
    </border>
    <border>
      <left style="thin">
        <color theme="1" tint="0.499984740745262"/>
      </left>
      <right style="medium">
        <color indexed="64"/>
      </right>
      <top style="thin">
        <color theme="1" tint="0.499984740745262"/>
      </top>
      <bottom style="medium">
        <color indexed="64"/>
      </bottom>
      <diagonal/>
    </border>
    <border>
      <left style="medium">
        <color indexed="64"/>
      </left>
      <right style="thin">
        <color theme="1" tint="0.499984740745262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theme="1" tint="0.499984740745262"/>
      </right>
      <top/>
      <bottom style="medium">
        <color indexed="64"/>
      </bottom>
      <diagonal/>
    </border>
    <border>
      <left/>
      <right style="thin">
        <color theme="1" tint="0.499984740745262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medium">
        <color indexed="64"/>
      </top>
      <bottom/>
      <diagonal/>
    </border>
    <border>
      <left style="thin">
        <color indexed="64"/>
      </left>
      <right style="thin">
        <color theme="1" tint="0.499984740745262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theme="1" tint="0.499984740745262"/>
      </left>
      <right style="thin">
        <color indexed="64"/>
      </right>
      <top style="medium">
        <color indexed="64"/>
      </top>
      <bottom/>
      <diagonal/>
    </border>
    <border>
      <left style="thin">
        <color theme="1" tint="0.499984740745262"/>
      </left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 tint="0.499984740745262"/>
      </left>
      <right style="medium">
        <color indexed="64"/>
      </right>
      <top/>
      <bottom/>
      <diagonal/>
    </border>
    <border>
      <left style="thin">
        <color theme="1" tint="0.499984740745262"/>
      </left>
      <right style="medium">
        <color indexed="64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theme="1" tint="0.499984740745262"/>
      </left>
      <right/>
      <top style="medium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medium">
        <color indexed="64"/>
      </top>
      <bottom/>
      <diagonal/>
    </border>
    <border>
      <left style="thin">
        <color theme="1" tint="0.499984740745262"/>
      </left>
      <right/>
      <top/>
      <bottom style="medium">
        <color indexed="64"/>
      </bottom>
      <diagonal/>
    </border>
    <border>
      <left style="thin">
        <color theme="1" tint="0.499984740745262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5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1" fillId="0" borderId="0" xfId="0" applyFont="1" applyFill="1"/>
    <xf numFmtId="0" fontId="1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right" vertical="center"/>
    </xf>
    <xf numFmtId="2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Fill="1"/>
    <xf numFmtId="0" fontId="0" fillId="0" borderId="0" xfId="0" applyFont="1" applyFill="1"/>
    <xf numFmtId="0" fontId="0" fillId="0" borderId="0" xfId="0" applyFont="1" applyFill="1" applyBorder="1" applyAlignment="1">
      <alignment horizontal="center"/>
    </xf>
    <xf numFmtId="0" fontId="0" fillId="0" borderId="0" xfId="0" quotePrefix="1" applyFont="1" applyFill="1" applyBorder="1" applyAlignment="1">
      <alignment horizontal="center"/>
    </xf>
    <xf numFmtId="14" fontId="0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ont="1" applyBorder="1"/>
    <xf numFmtId="2" fontId="0" fillId="0" borderId="0" xfId="0" quotePrefix="1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2" fontId="5" fillId="2" borderId="3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6" fillId="0" borderId="19" xfId="0" applyFont="1" applyFill="1" applyBorder="1"/>
    <xf numFmtId="164" fontId="6" fillId="0" borderId="17" xfId="0" applyNumberFormat="1" applyFont="1" applyFill="1" applyBorder="1"/>
    <xf numFmtId="0" fontId="6" fillId="0" borderId="17" xfId="0" quotePrefix="1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20" xfId="0" applyFont="1" applyFill="1" applyBorder="1"/>
    <xf numFmtId="0" fontId="6" fillId="0" borderId="24" xfId="0" applyFont="1" applyFill="1" applyBorder="1"/>
    <xf numFmtId="0" fontId="7" fillId="3" borderId="7" xfId="0" applyFont="1" applyFill="1" applyBorder="1"/>
    <xf numFmtId="164" fontId="6" fillId="0" borderId="7" xfId="0" applyNumberFormat="1" applyFont="1" applyFill="1" applyBorder="1"/>
    <xf numFmtId="0" fontId="6" fillId="0" borderId="7" xfId="0" quotePrefix="1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6" fillId="0" borderId="25" xfId="0" applyFont="1" applyFill="1" applyBorder="1"/>
    <xf numFmtId="164" fontId="6" fillId="0" borderId="12" xfId="0" applyNumberFormat="1" applyFont="1" applyFill="1" applyBorder="1"/>
    <xf numFmtId="0" fontId="6" fillId="0" borderId="12" xfId="0" quotePrefix="1" applyFont="1" applyFill="1" applyBorder="1" applyAlignment="1">
      <alignment horizontal="center"/>
    </xf>
    <xf numFmtId="0" fontId="6" fillId="0" borderId="12" xfId="0" applyFont="1" applyFill="1" applyBorder="1" applyAlignment="1">
      <alignment horizontal="center"/>
    </xf>
    <xf numFmtId="0" fontId="6" fillId="0" borderId="26" xfId="0" applyFont="1" applyFill="1" applyBorder="1"/>
    <xf numFmtId="164" fontId="6" fillId="0" borderId="9" xfId="0" applyNumberFormat="1" applyFont="1" applyFill="1" applyBorder="1"/>
    <xf numFmtId="0" fontId="6" fillId="0" borderId="9" xfId="0" quotePrefix="1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6" fillId="0" borderId="27" xfId="0" applyFont="1" applyFill="1" applyBorder="1"/>
    <xf numFmtId="0" fontId="6" fillId="0" borderId="22" xfId="0" applyFont="1" applyBorder="1"/>
    <xf numFmtId="0" fontId="7" fillId="3" borderId="8" xfId="0" applyFont="1" applyFill="1" applyBorder="1"/>
    <xf numFmtId="0" fontId="6" fillId="0" borderId="8" xfId="0" quotePrefix="1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6" fillId="0" borderId="23" xfId="0" applyFont="1" applyBorder="1"/>
    <xf numFmtId="0" fontId="6" fillId="0" borderId="24" xfId="0" applyFont="1" applyBorder="1"/>
    <xf numFmtId="0" fontId="6" fillId="0" borderId="25" xfId="0" applyFont="1" applyBorder="1"/>
    <xf numFmtId="0" fontId="6" fillId="0" borderId="26" xfId="0" applyFont="1" applyBorder="1"/>
    <xf numFmtId="0" fontId="7" fillId="3" borderId="9" xfId="0" applyFont="1" applyFill="1" applyBorder="1"/>
    <xf numFmtId="0" fontId="6" fillId="0" borderId="27" xfId="0" applyFont="1" applyBorder="1"/>
    <xf numFmtId="0" fontId="6" fillId="0" borderId="19" xfId="0" applyFont="1" applyBorder="1"/>
    <xf numFmtId="0" fontId="7" fillId="3" borderId="17" xfId="0" applyFont="1" applyFill="1" applyBorder="1"/>
    <xf numFmtId="164" fontId="7" fillId="0" borderId="17" xfId="0" applyNumberFormat="1" applyFont="1" applyFill="1" applyBorder="1"/>
    <xf numFmtId="0" fontId="6" fillId="0" borderId="20" xfId="0" applyFont="1" applyBorder="1"/>
    <xf numFmtId="2" fontId="6" fillId="0" borderId="0" xfId="0" quotePrefix="1" applyNumberFormat="1" applyFont="1" applyFill="1" applyBorder="1" applyAlignment="1">
      <alignment horizontal="center" vertical="center" wrapText="1"/>
    </xf>
    <xf numFmtId="164" fontId="7" fillId="0" borderId="7" xfId="0" applyNumberFormat="1" applyFont="1" applyFill="1" applyBorder="1"/>
    <xf numFmtId="164" fontId="7" fillId="0" borderId="9" xfId="0" applyNumberFormat="1" applyFont="1" applyFill="1" applyBorder="1"/>
    <xf numFmtId="0" fontId="6" fillId="0" borderId="28" xfId="0" applyFont="1" applyBorder="1"/>
    <xf numFmtId="0" fontId="6" fillId="0" borderId="0" xfId="0" applyFont="1" applyBorder="1"/>
    <xf numFmtId="14" fontId="6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6" fillId="0" borderId="0" xfId="0" quotePrefix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/>
    <xf numFmtId="2" fontId="6" fillId="0" borderId="0" xfId="0" applyNumberFormat="1" applyFont="1"/>
    <xf numFmtId="0" fontId="6" fillId="0" borderId="0" xfId="0" applyFont="1" applyAlignment="1">
      <alignment horizontal="center"/>
    </xf>
    <xf numFmtId="0" fontId="5" fillId="0" borderId="0" xfId="0" applyFont="1"/>
    <xf numFmtId="0" fontId="9" fillId="0" borderId="0" xfId="0" applyFont="1" applyAlignment="1">
      <alignment horizontal="right" vertical="center"/>
    </xf>
    <xf numFmtId="2" fontId="5" fillId="0" borderId="0" xfId="0" applyNumberFormat="1" applyFont="1"/>
    <xf numFmtId="0" fontId="5" fillId="0" borderId="0" xfId="0" applyFont="1" applyAlignment="1">
      <alignment horizontal="center"/>
    </xf>
    <xf numFmtId="0" fontId="6" fillId="0" borderId="33" xfId="0" applyFont="1" applyFill="1" applyBorder="1"/>
    <xf numFmtId="0" fontId="6" fillId="0" borderId="29" xfId="0" applyFont="1" applyFill="1" applyBorder="1"/>
    <xf numFmtId="164" fontId="6" fillId="0" borderId="6" xfId="0" applyNumberFormat="1" applyFont="1" applyFill="1" applyBorder="1"/>
    <xf numFmtId="0" fontId="6" fillId="0" borderId="6" xfId="0" quotePrefix="1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7" fillId="3" borderId="12" xfId="0" applyFont="1" applyFill="1" applyBorder="1"/>
    <xf numFmtId="164" fontId="6" fillId="0" borderId="15" xfId="0" applyNumberFormat="1" applyFont="1" applyFill="1" applyBorder="1"/>
    <xf numFmtId="164" fontId="6" fillId="0" borderId="8" xfId="0" applyNumberFormat="1" applyFont="1" applyFill="1" applyBorder="1"/>
    <xf numFmtId="0" fontId="6" fillId="0" borderId="23" xfId="0" applyFont="1" applyFill="1" applyBorder="1"/>
    <xf numFmtId="0" fontId="7" fillId="3" borderId="15" xfId="0" applyFont="1" applyFill="1" applyBorder="1"/>
    <xf numFmtId="0" fontId="6" fillId="0" borderId="13" xfId="0" quotePrefix="1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6" fillId="0" borderId="21" xfId="0" applyFont="1" applyFill="1" applyBorder="1"/>
    <xf numFmtId="0" fontId="6" fillId="0" borderId="30" xfId="0" applyFont="1" applyFill="1" applyBorder="1"/>
    <xf numFmtId="0" fontId="6" fillId="0" borderId="38" xfId="0" applyFont="1" applyFill="1" applyBorder="1"/>
    <xf numFmtId="0" fontId="6" fillId="0" borderId="13" xfId="0" quotePrefix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7" fillId="3" borderId="31" xfId="0" applyFont="1" applyFill="1" applyBorder="1" applyAlignment="1">
      <alignment horizontal="left" vertical="center"/>
    </xf>
    <xf numFmtId="0" fontId="12" fillId="0" borderId="11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 applyAlignment="1">
      <alignment vertical="center"/>
    </xf>
    <xf numFmtId="0" fontId="15" fillId="0" borderId="0" xfId="0" applyFont="1"/>
    <xf numFmtId="0" fontId="16" fillId="0" borderId="0" xfId="0" applyFont="1" applyAlignment="1">
      <alignment vertical="center"/>
    </xf>
    <xf numFmtId="0" fontId="13" fillId="0" borderId="0" xfId="0" applyFont="1" applyFill="1"/>
    <xf numFmtId="0" fontId="16" fillId="0" borderId="0" xfId="0" applyFont="1" applyAlignment="1">
      <alignment horizontal="right" vertical="center"/>
    </xf>
    <xf numFmtId="164" fontId="10" fillId="0" borderId="15" xfId="0" applyNumberFormat="1" applyFont="1" applyFill="1" applyBorder="1"/>
    <xf numFmtId="0" fontId="18" fillId="0" borderId="20" xfId="0" applyFont="1" applyFill="1" applyBorder="1" applyAlignment="1">
      <alignment horizontal="center"/>
    </xf>
    <xf numFmtId="0" fontId="18" fillId="0" borderId="25" xfId="0" applyFont="1" applyFill="1" applyBorder="1" applyAlignment="1">
      <alignment horizontal="center"/>
    </xf>
    <xf numFmtId="0" fontId="18" fillId="0" borderId="27" xfId="0" applyFont="1" applyFill="1" applyBorder="1" applyAlignment="1">
      <alignment horizontal="center"/>
    </xf>
    <xf numFmtId="0" fontId="6" fillId="0" borderId="1" xfId="0" applyFont="1" applyBorder="1"/>
    <xf numFmtId="0" fontId="7" fillId="3" borderId="1" xfId="0" applyFont="1" applyFill="1" applyBorder="1"/>
    <xf numFmtId="164" fontId="7" fillId="0" borderId="1" xfId="0" applyNumberFormat="1" applyFont="1" applyFill="1" applyBorder="1"/>
    <xf numFmtId="0" fontId="6" fillId="0" borderId="1" xfId="0" quotePrefix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/>
    <xf numFmtId="164" fontId="6" fillId="0" borderId="1" xfId="0" applyNumberFormat="1" applyFont="1" applyFill="1" applyBorder="1"/>
    <xf numFmtId="0" fontId="5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/>
    </xf>
    <xf numFmtId="0" fontId="7" fillId="3" borderId="11" xfId="0" applyFont="1" applyFill="1" applyBorder="1" applyAlignment="1">
      <alignment horizontal="left" vertical="center"/>
    </xf>
    <xf numFmtId="0" fontId="6" fillId="0" borderId="11" xfId="0" quotePrefix="1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164" fontId="6" fillId="0" borderId="1" xfId="0" applyNumberFormat="1" applyFont="1" applyFill="1" applyBorder="1" applyAlignment="1">
      <alignment horizontal="center" vertical="center"/>
    </xf>
    <xf numFmtId="164" fontId="10" fillId="0" borderId="1" xfId="0" applyNumberFormat="1" applyFont="1" applyFill="1" applyBorder="1"/>
    <xf numFmtId="0" fontId="7" fillId="3" borderId="1" xfId="0" applyFont="1" applyFill="1" applyBorder="1" applyAlignment="1">
      <alignment horizontal="center"/>
    </xf>
    <xf numFmtId="0" fontId="7" fillId="3" borderId="48" xfId="0" applyFont="1" applyFill="1" applyBorder="1"/>
    <xf numFmtId="0" fontId="7" fillId="3" borderId="32" xfId="0" applyFont="1" applyFill="1" applyBorder="1"/>
    <xf numFmtId="0" fontId="20" fillId="0" borderId="11" xfId="0" applyFont="1" applyFill="1" applyBorder="1" applyAlignment="1">
      <alignment horizontal="center" vertical="center"/>
    </xf>
    <xf numFmtId="0" fontId="20" fillId="0" borderId="16" xfId="0" applyFont="1" applyFill="1" applyBorder="1" applyAlignment="1">
      <alignment horizontal="center" vertical="center"/>
    </xf>
    <xf numFmtId="164" fontId="11" fillId="0" borderId="11" xfId="0" applyNumberFormat="1" applyFont="1" applyFill="1" applyBorder="1" applyAlignment="1">
      <alignment horizontal="center" vertical="center"/>
    </xf>
    <xf numFmtId="164" fontId="11" fillId="0" borderId="13" xfId="0" applyNumberFormat="1" applyFont="1" applyFill="1" applyBorder="1" applyAlignment="1">
      <alignment horizontal="center" vertical="center"/>
    </xf>
    <xf numFmtId="0" fontId="11" fillId="0" borderId="45" xfId="0" applyFont="1" applyFill="1" applyBorder="1" applyAlignment="1">
      <alignment wrapText="1"/>
    </xf>
    <xf numFmtId="0" fontId="11" fillId="0" borderId="21" xfId="0" applyFont="1" applyFill="1" applyBorder="1" applyAlignment="1">
      <alignment wrapText="1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164" fontId="12" fillId="0" borderId="8" xfId="0" applyNumberFormat="1" applyFont="1" applyFill="1" applyBorder="1"/>
    <xf numFmtId="164" fontId="12" fillId="0" borderId="7" xfId="0" applyNumberFormat="1" applyFont="1" applyFill="1" applyBorder="1"/>
    <xf numFmtId="164" fontId="12" fillId="0" borderId="9" xfId="0" applyNumberFormat="1" applyFont="1" applyFill="1" applyBorder="1"/>
    <xf numFmtId="164" fontId="12" fillId="0" borderId="17" xfId="0" applyNumberFormat="1" applyFont="1" applyFill="1" applyBorder="1"/>
    <xf numFmtId="0" fontId="14" fillId="0" borderId="0" xfId="0" applyFont="1" applyAlignment="1">
      <alignment horizontal="right" vertical="center"/>
    </xf>
    <xf numFmtId="0" fontId="19" fillId="0" borderId="1" xfId="0" applyFont="1" applyFill="1" applyBorder="1" applyAlignment="1">
      <alignment horizontal="center"/>
    </xf>
    <xf numFmtId="0" fontId="5" fillId="0" borderId="52" xfId="0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0" fontId="5" fillId="0" borderId="47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/>
    </xf>
    <xf numFmtId="0" fontId="22" fillId="6" borderId="1" xfId="0" applyFont="1" applyFill="1" applyBorder="1"/>
    <xf numFmtId="164" fontId="22" fillId="6" borderId="1" xfId="0" applyNumberFormat="1" applyFont="1" applyFill="1" applyBorder="1"/>
    <xf numFmtId="0" fontId="22" fillId="6" borderId="1" xfId="0" quotePrefix="1" applyFont="1" applyFill="1" applyBorder="1" applyAlignment="1">
      <alignment horizontal="center"/>
    </xf>
    <xf numFmtId="0" fontId="22" fillId="6" borderId="1" xfId="0" applyFont="1" applyFill="1" applyBorder="1" applyAlignment="1">
      <alignment horizontal="center"/>
    </xf>
    <xf numFmtId="0" fontId="6" fillId="0" borderId="24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0" fillId="5" borderId="1" xfId="0" applyFont="1" applyFill="1" applyBorder="1" applyAlignment="1">
      <alignment vertical="center"/>
    </xf>
    <xf numFmtId="164" fontId="7" fillId="5" borderId="1" xfId="0" applyNumberFormat="1" applyFont="1" applyFill="1" applyBorder="1" applyAlignment="1">
      <alignment vertical="center"/>
    </xf>
    <xf numFmtId="0" fontId="6" fillId="5" borderId="1" xfId="0" quotePrefix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164" fontId="6" fillId="6" borderId="1" xfId="0" applyNumberFormat="1" applyFont="1" applyFill="1" applyBorder="1"/>
    <xf numFmtId="0" fontId="6" fillId="6" borderId="1" xfId="0" quotePrefix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center"/>
    </xf>
    <xf numFmtId="164" fontId="7" fillId="6" borderId="1" xfId="0" applyNumberFormat="1" applyFont="1" applyFill="1" applyBorder="1"/>
    <xf numFmtId="164" fontId="8" fillId="6" borderId="1" xfId="0" applyNumberFormat="1" applyFont="1" applyFill="1" applyBorder="1"/>
    <xf numFmtId="2" fontId="6" fillId="0" borderId="36" xfId="0" quotePrefix="1" applyNumberFormat="1" applyFont="1" applyFill="1" applyBorder="1" applyAlignment="1">
      <alignment horizontal="center" vertical="center" wrapText="1"/>
    </xf>
    <xf numFmtId="2" fontId="6" fillId="0" borderId="5" xfId="0" quotePrefix="1" applyNumberFormat="1" applyFont="1" applyFill="1" applyBorder="1" applyAlignment="1">
      <alignment horizontal="center" vertical="center" wrapText="1"/>
    </xf>
    <xf numFmtId="2" fontId="6" fillId="0" borderId="37" xfId="0" quotePrefix="1" applyNumberFormat="1" applyFont="1" applyFill="1" applyBorder="1" applyAlignment="1">
      <alignment horizontal="center" vertical="center" wrapText="1"/>
    </xf>
    <xf numFmtId="14" fontId="6" fillId="0" borderId="36" xfId="0" applyNumberFormat="1" applyFont="1" applyFill="1" applyBorder="1" applyAlignment="1">
      <alignment horizontal="center" vertical="center" wrapText="1"/>
    </xf>
    <xf numFmtId="14" fontId="6" fillId="0" borderId="5" xfId="0" applyNumberFormat="1" applyFont="1" applyFill="1" applyBorder="1" applyAlignment="1">
      <alignment horizontal="center" vertical="center" wrapText="1"/>
    </xf>
    <xf numFmtId="14" fontId="6" fillId="0" borderId="37" xfId="0" applyNumberFormat="1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14" fontId="6" fillId="0" borderId="10" xfId="0" applyNumberFormat="1" applyFont="1" applyFill="1" applyBorder="1" applyAlignment="1">
      <alignment horizontal="center" vertical="center" wrapText="1"/>
    </xf>
    <xf numFmtId="14" fontId="6" fillId="0" borderId="11" xfId="0" applyNumberFormat="1" applyFont="1" applyFill="1" applyBorder="1" applyAlignment="1">
      <alignment horizontal="center" vertical="center" wrapText="1"/>
    </xf>
    <xf numFmtId="14" fontId="6" fillId="0" borderId="13" xfId="0" applyNumberFormat="1" applyFont="1" applyFill="1" applyBorder="1" applyAlignment="1">
      <alignment horizontal="center" vertical="center" wrapText="1"/>
    </xf>
    <xf numFmtId="14" fontId="6" fillId="0" borderId="47" xfId="0" applyNumberFormat="1" applyFont="1" applyFill="1" applyBorder="1" applyAlignment="1">
      <alignment horizontal="center" vertical="center" wrapText="1"/>
    </xf>
    <xf numFmtId="2" fontId="6" fillId="0" borderId="39" xfId="0" quotePrefix="1" applyNumberFormat="1" applyFont="1" applyFill="1" applyBorder="1" applyAlignment="1">
      <alignment horizontal="center" vertical="center" wrapText="1"/>
    </xf>
    <xf numFmtId="2" fontId="6" fillId="0" borderId="40" xfId="0" quotePrefix="1" applyNumberFormat="1" applyFont="1" applyFill="1" applyBorder="1" applyAlignment="1">
      <alignment horizontal="center" vertical="center" wrapText="1"/>
    </xf>
    <xf numFmtId="2" fontId="6" fillId="0" borderId="41" xfId="0" quotePrefix="1" applyNumberFormat="1" applyFont="1" applyFill="1" applyBorder="1" applyAlignment="1">
      <alignment horizontal="center" vertical="center" wrapText="1"/>
    </xf>
    <xf numFmtId="2" fontId="6" fillId="0" borderId="10" xfId="0" quotePrefix="1" applyNumberFormat="1" applyFont="1" applyFill="1" applyBorder="1" applyAlignment="1">
      <alignment horizontal="center" vertical="center" wrapText="1"/>
    </xf>
    <xf numFmtId="2" fontId="6" fillId="0" borderId="11" xfId="0" quotePrefix="1" applyNumberFormat="1" applyFont="1" applyFill="1" applyBorder="1" applyAlignment="1">
      <alignment horizontal="center" vertical="center" wrapText="1"/>
    </xf>
    <xf numFmtId="2" fontId="6" fillId="0" borderId="13" xfId="0" quotePrefix="1" applyNumberFormat="1" applyFont="1" applyFill="1" applyBorder="1" applyAlignment="1">
      <alignment horizontal="center" vertical="center" wrapText="1"/>
    </xf>
    <xf numFmtId="2" fontId="6" fillId="0" borderId="34" xfId="0" quotePrefix="1" applyNumberFormat="1" applyFont="1" applyFill="1" applyBorder="1" applyAlignment="1">
      <alignment horizontal="center" vertical="center" wrapText="1"/>
    </xf>
    <xf numFmtId="2" fontId="6" fillId="0" borderId="18" xfId="0" quotePrefix="1" applyNumberFormat="1" applyFont="1" applyFill="1" applyBorder="1" applyAlignment="1">
      <alignment horizontal="center" vertical="center" wrapText="1"/>
    </xf>
    <xf numFmtId="2" fontId="6" fillId="0" borderId="35" xfId="0" quotePrefix="1" applyNumberFormat="1" applyFont="1" applyFill="1" applyBorder="1" applyAlignment="1">
      <alignment horizontal="center" vertical="center" wrapText="1"/>
    </xf>
    <xf numFmtId="2" fontId="6" fillId="0" borderId="8" xfId="0" quotePrefix="1" applyNumberFormat="1" applyFont="1" applyFill="1" applyBorder="1" applyAlignment="1">
      <alignment horizontal="center" vertical="center" wrapText="1"/>
    </xf>
    <xf numFmtId="2" fontId="6" fillId="0" borderId="7" xfId="0" quotePrefix="1" applyNumberFormat="1" applyFont="1" applyFill="1" applyBorder="1" applyAlignment="1">
      <alignment horizontal="center" vertical="center" wrapText="1"/>
    </xf>
    <xf numFmtId="2" fontId="6" fillId="0" borderId="9" xfId="0" quotePrefix="1" applyNumberFormat="1" applyFont="1" applyFill="1" applyBorder="1" applyAlignment="1">
      <alignment horizontal="center" vertical="center" wrapText="1"/>
    </xf>
    <xf numFmtId="14" fontId="6" fillId="0" borderId="8" xfId="0" applyNumberFormat="1" applyFont="1" applyFill="1" applyBorder="1" applyAlignment="1">
      <alignment horizontal="center" vertical="center" wrapText="1"/>
    </xf>
    <xf numFmtId="14" fontId="6" fillId="0" borderId="7" xfId="0" applyNumberFormat="1" applyFont="1" applyFill="1" applyBorder="1" applyAlignment="1">
      <alignment horizontal="center" vertical="center" wrapText="1"/>
    </xf>
    <xf numFmtId="14" fontId="6" fillId="0" borderId="9" xfId="0" applyNumberFormat="1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2" fontId="6" fillId="0" borderId="17" xfId="0" quotePrefix="1" applyNumberFormat="1" applyFont="1" applyFill="1" applyBorder="1" applyAlignment="1">
      <alignment horizontal="center" vertical="center" wrapText="1"/>
    </xf>
    <xf numFmtId="14" fontId="6" fillId="0" borderId="17" xfId="0" applyNumberFormat="1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14" fontId="6" fillId="0" borderId="34" xfId="0" applyNumberFormat="1" applyFont="1" applyFill="1" applyBorder="1" applyAlignment="1">
      <alignment horizontal="center" vertical="center" wrapText="1"/>
    </xf>
    <xf numFmtId="14" fontId="6" fillId="0" borderId="18" xfId="0" applyNumberFormat="1" applyFont="1" applyFill="1" applyBorder="1" applyAlignment="1">
      <alignment horizontal="center" vertical="center" wrapText="1"/>
    </xf>
    <xf numFmtId="14" fontId="6" fillId="0" borderId="35" xfId="0" applyNumberFormat="1" applyFont="1" applyFill="1" applyBorder="1" applyAlignment="1">
      <alignment horizontal="center" vertical="center" wrapText="1"/>
    </xf>
    <xf numFmtId="0" fontId="5" fillId="0" borderId="50" xfId="0" applyFont="1" applyFill="1" applyBorder="1" applyAlignment="1">
      <alignment horizontal="center" vertical="center"/>
    </xf>
    <xf numFmtId="0" fontId="5" fillId="0" borderId="51" xfId="0" applyFont="1" applyFill="1" applyBorder="1" applyAlignment="1">
      <alignment horizontal="center" vertical="center"/>
    </xf>
    <xf numFmtId="0" fontId="5" fillId="0" borderId="49" xfId="0" applyFont="1" applyFill="1" applyBorder="1" applyAlignment="1">
      <alignment horizontal="center" vertical="center"/>
    </xf>
    <xf numFmtId="0" fontId="23" fillId="6" borderId="46" xfId="0" applyFont="1" applyFill="1" applyBorder="1" applyAlignment="1">
      <alignment horizontal="center" vertical="center" wrapText="1"/>
    </xf>
    <xf numFmtId="0" fontId="23" fillId="6" borderId="45" xfId="0" applyFont="1" applyFill="1" applyBorder="1" applyAlignment="1">
      <alignment horizontal="center" vertical="center" wrapText="1"/>
    </xf>
    <xf numFmtId="0" fontId="23" fillId="6" borderId="23" xfId="0" applyFont="1" applyFill="1" applyBorder="1" applyAlignment="1">
      <alignment horizontal="center" vertical="center" wrapText="1"/>
    </xf>
    <xf numFmtId="14" fontId="6" fillId="0" borderId="42" xfId="0" applyNumberFormat="1" applyFont="1" applyFill="1" applyBorder="1" applyAlignment="1">
      <alignment horizontal="center" vertical="center" wrapText="1"/>
    </xf>
    <xf numFmtId="14" fontId="6" fillId="0" borderId="43" xfId="0" applyNumberFormat="1" applyFont="1" applyFill="1" applyBorder="1" applyAlignment="1">
      <alignment horizontal="center" vertical="center" wrapText="1"/>
    </xf>
    <xf numFmtId="2" fontId="6" fillId="0" borderId="42" xfId="0" quotePrefix="1" applyNumberFormat="1" applyFont="1" applyFill="1" applyBorder="1" applyAlignment="1">
      <alignment horizontal="center" vertical="center" wrapText="1"/>
    </xf>
    <xf numFmtId="2" fontId="6" fillId="0" borderId="43" xfId="0" quotePrefix="1" applyNumberFormat="1" applyFont="1" applyFill="1" applyBorder="1" applyAlignment="1">
      <alignment horizontal="center" vertical="center" wrapText="1"/>
    </xf>
    <xf numFmtId="2" fontId="6" fillId="0" borderId="44" xfId="0" quotePrefix="1" applyNumberFormat="1" applyFont="1" applyFill="1" applyBorder="1" applyAlignment="1">
      <alignment horizontal="center" vertical="center" wrapText="1"/>
    </xf>
    <xf numFmtId="0" fontId="22" fillId="7" borderId="42" xfId="0" applyFont="1" applyFill="1" applyBorder="1" applyAlignment="1">
      <alignment horizontal="center" vertical="center" wrapText="1"/>
    </xf>
    <xf numFmtId="0" fontId="22" fillId="7" borderId="43" xfId="0" applyFont="1" applyFill="1" applyBorder="1" applyAlignment="1">
      <alignment horizontal="center" vertical="center" wrapText="1"/>
    </xf>
    <xf numFmtId="0" fontId="22" fillId="7" borderId="52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vertical="center"/>
    </xf>
    <xf numFmtId="164" fontId="7" fillId="7" borderId="1" xfId="0" applyNumberFormat="1" applyFont="1" applyFill="1" applyBorder="1" applyAlignment="1">
      <alignment vertical="center"/>
    </xf>
    <xf numFmtId="0" fontId="7" fillId="7" borderId="1" xfId="0" quotePrefix="1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/>
    </xf>
    <xf numFmtId="0" fontId="22" fillId="7" borderId="53" xfId="0" applyFont="1" applyFill="1" applyBorder="1" applyAlignment="1">
      <alignment horizontal="center" vertical="center"/>
    </xf>
    <xf numFmtId="0" fontId="7" fillId="7" borderId="1" xfId="0" quotePrefix="1" applyFont="1" applyFill="1" applyBorder="1" applyAlignment="1">
      <alignment horizontal="center" vertical="center"/>
    </xf>
    <xf numFmtId="0" fontId="1" fillId="8" borderId="0" xfId="0" applyFont="1" applyFill="1"/>
    <xf numFmtId="2" fontId="1" fillId="8" borderId="0" xfId="0" applyNumberFormat="1" applyFont="1" applyFill="1"/>
    <xf numFmtId="0" fontId="1" fillId="8" borderId="0" xfId="0" applyFont="1" applyFill="1" applyAlignment="1">
      <alignment horizontal="center"/>
    </xf>
    <xf numFmtId="0" fontId="1" fillId="7" borderId="0" xfId="0" applyFont="1" applyFill="1"/>
    <xf numFmtId="2" fontId="1" fillId="7" borderId="0" xfId="0" applyNumberFormat="1" applyFont="1" applyFill="1"/>
    <xf numFmtId="0" fontId="1" fillId="7" borderId="0" xfId="0" applyFont="1" applyFill="1" applyAlignment="1">
      <alignment horizontal="center"/>
    </xf>
    <xf numFmtId="0" fontId="24" fillId="7" borderId="0" xfId="0" applyFont="1" applyFill="1"/>
    <xf numFmtId="0" fontId="22" fillId="7" borderId="54" xfId="0" applyFont="1" applyFill="1" applyBorder="1" applyAlignment="1">
      <alignment horizontal="center" vertical="center"/>
    </xf>
    <xf numFmtId="0" fontId="7" fillId="7" borderId="55" xfId="0" applyFont="1" applyFill="1" applyBorder="1" applyAlignment="1">
      <alignment horizontal="center" vertical="center"/>
    </xf>
    <xf numFmtId="0" fontId="7" fillId="7" borderId="3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170</xdr:row>
      <xdr:rowOff>114300</xdr:rowOff>
    </xdr:from>
    <xdr:to>
      <xdr:col>6</xdr:col>
      <xdr:colOff>60346</xdr:colOff>
      <xdr:row>195</xdr:row>
      <xdr:rowOff>114300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8194" t="32899" r="17588" b="6975"/>
        <a:stretch/>
      </xdr:blipFill>
      <xdr:spPr>
        <a:xfrm>
          <a:off x="247650" y="26041350"/>
          <a:ext cx="5299096" cy="404812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0</xdr:col>
      <xdr:colOff>9525</xdr:colOff>
      <xdr:row>117</xdr:row>
      <xdr:rowOff>66228</xdr:rowOff>
    </xdr:from>
    <xdr:to>
      <xdr:col>11</xdr:col>
      <xdr:colOff>379477</xdr:colOff>
      <xdr:row>169</xdr:row>
      <xdr:rowOff>151217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" y="12105828"/>
          <a:ext cx="10952227" cy="8505089"/>
        </a:xfrm>
        <a:prstGeom prst="rect">
          <a:avLst/>
        </a:prstGeom>
      </xdr:spPr>
    </xdr:pic>
    <xdr:clientData/>
  </xdr:twoCellAnchor>
  <xdr:twoCellAnchor>
    <xdr:from>
      <xdr:col>2</xdr:col>
      <xdr:colOff>819150</xdr:colOff>
      <xdr:row>144</xdr:row>
      <xdr:rowOff>47625</xdr:rowOff>
    </xdr:from>
    <xdr:to>
      <xdr:col>10</xdr:col>
      <xdr:colOff>1076325</xdr:colOff>
      <xdr:row>145</xdr:row>
      <xdr:rowOff>114300</xdr:rowOff>
    </xdr:to>
    <xdr:sp macro="" textlink="">
      <xdr:nvSpPr>
        <xdr:cNvPr id="6" name="Rounded Rectangle 5"/>
        <xdr:cNvSpPr/>
      </xdr:nvSpPr>
      <xdr:spPr>
        <a:xfrm>
          <a:off x="1295400" y="16459200"/>
          <a:ext cx="8239125" cy="228600"/>
        </a:xfrm>
        <a:prstGeom prst="round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2</xdr:col>
      <xdr:colOff>819150</xdr:colOff>
      <xdr:row>146</xdr:row>
      <xdr:rowOff>142875</xdr:rowOff>
    </xdr:from>
    <xdr:to>
      <xdr:col>10</xdr:col>
      <xdr:colOff>1076325</xdr:colOff>
      <xdr:row>148</xdr:row>
      <xdr:rowOff>47625</xdr:rowOff>
    </xdr:to>
    <xdr:sp macro="" textlink="">
      <xdr:nvSpPr>
        <xdr:cNvPr id="8" name="Rounded Rectangle 7"/>
        <xdr:cNvSpPr/>
      </xdr:nvSpPr>
      <xdr:spPr>
        <a:xfrm>
          <a:off x="1295400" y="16878300"/>
          <a:ext cx="8239125" cy="228600"/>
        </a:xfrm>
        <a:prstGeom prst="round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1</xdr:col>
      <xdr:colOff>190500</xdr:colOff>
      <xdr:row>186</xdr:row>
      <xdr:rowOff>104774</xdr:rowOff>
    </xdr:from>
    <xdr:to>
      <xdr:col>5</xdr:col>
      <xdr:colOff>1600200</xdr:colOff>
      <xdr:row>189</xdr:row>
      <xdr:rowOff>19050</xdr:rowOff>
    </xdr:to>
    <xdr:sp macro="" textlink="">
      <xdr:nvSpPr>
        <xdr:cNvPr id="9" name="Rounded Rectangle 8"/>
        <xdr:cNvSpPr/>
      </xdr:nvSpPr>
      <xdr:spPr>
        <a:xfrm>
          <a:off x="314325" y="28622624"/>
          <a:ext cx="5095875" cy="400051"/>
        </a:xfrm>
        <a:prstGeom prst="round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1</xdr:col>
      <xdr:colOff>180975</xdr:colOff>
      <xdr:row>191</xdr:row>
      <xdr:rowOff>85724</xdr:rowOff>
    </xdr:from>
    <xdr:to>
      <xdr:col>4</xdr:col>
      <xdr:colOff>704850</xdr:colOff>
      <xdr:row>193</xdr:row>
      <xdr:rowOff>133350</xdr:rowOff>
    </xdr:to>
    <xdr:sp macro="" textlink="">
      <xdr:nvSpPr>
        <xdr:cNvPr id="10" name="Rounded Rectangle 9"/>
        <xdr:cNvSpPr/>
      </xdr:nvSpPr>
      <xdr:spPr>
        <a:xfrm>
          <a:off x="304800" y="29413199"/>
          <a:ext cx="3019425" cy="371476"/>
        </a:xfrm>
        <a:prstGeom prst="round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 editAs="oneCell">
    <xdr:from>
      <xdr:col>0</xdr:col>
      <xdr:colOff>1</xdr:colOff>
      <xdr:row>59</xdr:row>
      <xdr:rowOff>57151</xdr:rowOff>
    </xdr:from>
    <xdr:to>
      <xdr:col>6</xdr:col>
      <xdr:colOff>288508</xdr:colOff>
      <xdr:row>86</xdr:row>
      <xdr:rowOff>28576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8415" t="28429" r="13901" b="7964"/>
        <a:stretch/>
      </xdr:blipFill>
      <xdr:spPr>
        <a:xfrm>
          <a:off x="1" y="12382501"/>
          <a:ext cx="5774907" cy="43434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6</xdr:col>
      <xdr:colOff>342900</xdr:colOff>
      <xdr:row>59</xdr:row>
      <xdr:rowOff>35652</xdr:rowOff>
    </xdr:from>
    <xdr:to>
      <xdr:col>12</xdr:col>
      <xdr:colOff>342900</xdr:colOff>
      <xdr:row>86</xdr:row>
      <xdr:rowOff>75720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20952" t="29349" r="14064" b="7862"/>
        <a:stretch/>
      </xdr:blipFill>
      <xdr:spPr>
        <a:xfrm>
          <a:off x="5829300" y="12361002"/>
          <a:ext cx="5705475" cy="4412043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6</xdr:col>
      <xdr:colOff>133350</xdr:colOff>
      <xdr:row>170</xdr:row>
      <xdr:rowOff>114300</xdr:rowOff>
    </xdr:from>
    <xdr:to>
      <xdr:col>12</xdr:col>
      <xdr:colOff>99663</xdr:colOff>
      <xdr:row>196</xdr:row>
      <xdr:rowOff>47625</xdr:rowOff>
    </xdr:to>
    <xdr:pic>
      <xdr:nvPicPr>
        <xdr:cNvPr id="14" name="Picture 13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19684" t="33109" r="17918" b="11024"/>
        <a:stretch/>
      </xdr:blipFill>
      <xdr:spPr>
        <a:xfrm>
          <a:off x="5619750" y="26041350"/>
          <a:ext cx="5671788" cy="414337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6</xdr:col>
      <xdr:colOff>161924</xdr:colOff>
      <xdr:row>186</xdr:row>
      <xdr:rowOff>47624</xdr:rowOff>
    </xdr:from>
    <xdr:to>
      <xdr:col>11</xdr:col>
      <xdr:colOff>542924</xdr:colOff>
      <xdr:row>188</xdr:row>
      <xdr:rowOff>64247</xdr:rowOff>
    </xdr:to>
    <xdr:sp macro="" textlink="">
      <xdr:nvSpPr>
        <xdr:cNvPr id="15" name="Rounded Rectangle 14"/>
        <xdr:cNvSpPr/>
      </xdr:nvSpPr>
      <xdr:spPr>
        <a:xfrm>
          <a:off x="5648324" y="28565474"/>
          <a:ext cx="5476875" cy="340473"/>
        </a:xfrm>
        <a:prstGeom prst="round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6</xdr:col>
      <xdr:colOff>371474</xdr:colOff>
      <xdr:row>193</xdr:row>
      <xdr:rowOff>152399</xdr:rowOff>
    </xdr:from>
    <xdr:to>
      <xdr:col>10</xdr:col>
      <xdr:colOff>517543</xdr:colOff>
      <xdr:row>196</xdr:row>
      <xdr:rowOff>23707</xdr:rowOff>
    </xdr:to>
    <xdr:sp macro="" textlink="">
      <xdr:nvSpPr>
        <xdr:cNvPr id="16" name="Rounded Rectangle 15"/>
        <xdr:cNvSpPr/>
      </xdr:nvSpPr>
      <xdr:spPr>
        <a:xfrm>
          <a:off x="5857874" y="29803724"/>
          <a:ext cx="3117869" cy="357083"/>
        </a:xfrm>
        <a:prstGeom prst="round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 editAs="oneCell">
    <xdr:from>
      <xdr:col>6</xdr:col>
      <xdr:colOff>342899</xdr:colOff>
      <xdr:row>87</xdr:row>
      <xdr:rowOff>133351</xdr:rowOff>
    </xdr:from>
    <xdr:to>
      <xdr:col>12</xdr:col>
      <xdr:colOff>247649</xdr:colOff>
      <xdr:row>113</xdr:row>
      <xdr:rowOff>18620</xdr:rowOff>
    </xdr:to>
    <xdr:pic>
      <xdr:nvPicPr>
        <xdr:cNvPr id="11" name="Picture 10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22180" t="29656" r="14473" b="12566"/>
        <a:stretch/>
      </xdr:blipFill>
      <xdr:spPr>
        <a:xfrm>
          <a:off x="5829299" y="16992601"/>
          <a:ext cx="5610225" cy="4095319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0</xdr:col>
      <xdr:colOff>114301</xdr:colOff>
      <xdr:row>87</xdr:row>
      <xdr:rowOff>123826</xdr:rowOff>
    </xdr:from>
    <xdr:to>
      <xdr:col>6</xdr:col>
      <xdr:colOff>200363</xdr:colOff>
      <xdr:row>112</xdr:row>
      <xdr:rowOff>123825</xdr:rowOff>
    </xdr:to>
    <xdr:pic>
      <xdr:nvPicPr>
        <xdr:cNvPr id="18" name="Picture 17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22589" t="30168" r="13983" b="12259"/>
        <a:stretch/>
      </xdr:blipFill>
      <xdr:spPr>
        <a:xfrm>
          <a:off x="114301" y="16983076"/>
          <a:ext cx="5572462" cy="4048124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7"/>
  <sheetViews>
    <sheetView showGridLines="0" tabSelected="1" topLeftCell="A25" workbookViewId="0">
      <selection activeCell="L45" sqref="L45"/>
    </sheetView>
  </sheetViews>
  <sheetFormatPr defaultRowHeight="12.75" x14ac:dyDescent="0.2"/>
  <cols>
    <col min="1" max="1" width="1.85546875" style="3" customWidth="1"/>
    <col min="2" max="2" width="5.28515625" style="1" customWidth="1"/>
    <col min="3" max="3" width="18.28515625" style="1" customWidth="1"/>
    <col min="4" max="4" width="13.85546875" style="1" customWidth="1"/>
    <col min="5" max="5" width="17.85546875" style="1" customWidth="1"/>
    <col min="6" max="6" width="25.140625" style="1" customWidth="1"/>
    <col min="7" max="7" width="11.85546875" style="2" customWidth="1"/>
    <col min="8" max="8" width="13.7109375" style="4" customWidth="1"/>
    <col min="9" max="9" width="8.7109375" style="4" customWidth="1"/>
    <col min="10" max="10" width="10.28515625" style="4" customWidth="1"/>
    <col min="11" max="11" width="31.85546875" style="1" customWidth="1"/>
    <col min="12" max="16384" width="9.140625" style="3"/>
  </cols>
  <sheetData>
    <row r="1" spans="2:11" ht="6" customHeight="1" x14ac:dyDescent="0.2"/>
    <row r="2" spans="2:11" s="9" customFormat="1" ht="15.75" x14ac:dyDescent="0.25">
      <c r="B2" s="5"/>
      <c r="C2" s="91" t="s">
        <v>8</v>
      </c>
      <c r="D2" s="92" t="s">
        <v>12</v>
      </c>
      <c r="E2" s="133"/>
      <c r="F2" s="5"/>
      <c r="G2" s="7"/>
      <c r="H2" s="8"/>
      <c r="I2" s="8"/>
      <c r="J2" s="8"/>
      <c r="K2" s="5"/>
    </row>
    <row r="3" spans="2:11" ht="20.25" customHeight="1" thickBot="1" x14ac:dyDescent="0.25">
      <c r="B3" s="125" t="s">
        <v>7</v>
      </c>
      <c r="C3" s="126" t="s">
        <v>0</v>
      </c>
      <c r="D3" s="126" t="s">
        <v>1</v>
      </c>
      <c r="E3" s="126"/>
      <c r="F3" s="126" t="s">
        <v>2</v>
      </c>
      <c r="G3" s="127" t="s">
        <v>4</v>
      </c>
      <c r="H3" s="126" t="s">
        <v>3</v>
      </c>
      <c r="I3" s="126" t="s">
        <v>5</v>
      </c>
      <c r="J3" s="126" t="s">
        <v>9</v>
      </c>
      <c r="K3" s="128" t="s">
        <v>10</v>
      </c>
    </row>
    <row r="4" spans="2:11" s="10" customFormat="1" ht="15" x14ac:dyDescent="0.25">
      <c r="B4" s="21">
        <v>1</v>
      </c>
      <c r="C4" s="187" t="s">
        <v>18</v>
      </c>
      <c r="D4" s="188">
        <v>41320</v>
      </c>
      <c r="E4" s="184" t="s">
        <v>6</v>
      </c>
      <c r="F4" s="51" t="s">
        <v>13</v>
      </c>
      <c r="G4" s="22">
        <v>151</v>
      </c>
      <c r="H4" s="23">
        <v>600371</v>
      </c>
      <c r="I4" s="24" t="s">
        <v>17</v>
      </c>
      <c r="J4" s="24" t="s">
        <v>11</v>
      </c>
      <c r="K4" s="25"/>
    </row>
    <row r="5" spans="2:11" s="10" customFormat="1" ht="15" x14ac:dyDescent="0.25">
      <c r="B5" s="26">
        <f>B4+1</f>
        <v>2</v>
      </c>
      <c r="C5" s="179"/>
      <c r="D5" s="182"/>
      <c r="E5" s="185"/>
      <c r="F5" s="27" t="s">
        <v>14</v>
      </c>
      <c r="G5" s="28">
        <v>150</v>
      </c>
      <c r="H5" s="29">
        <v>600375</v>
      </c>
      <c r="I5" s="30" t="s">
        <v>17</v>
      </c>
      <c r="J5" s="30" t="s">
        <v>11</v>
      </c>
      <c r="K5" s="31"/>
    </row>
    <row r="6" spans="2:11" s="10" customFormat="1" ht="15" x14ac:dyDescent="0.25">
      <c r="B6" s="26">
        <f>B5+1</f>
        <v>3</v>
      </c>
      <c r="C6" s="179"/>
      <c r="D6" s="182"/>
      <c r="E6" s="185"/>
      <c r="F6" s="75" t="s">
        <v>15</v>
      </c>
      <c r="G6" s="32">
        <v>153</v>
      </c>
      <c r="H6" s="33">
        <v>600379</v>
      </c>
      <c r="I6" s="34" t="s">
        <v>17</v>
      </c>
      <c r="J6" s="34" t="s">
        <v>11</v>
      </c>
      <c r="K6" s="31"/>
    </row>
    <row r="7" spans="2:11" s="10" customFormat="1" ht="15.75" thickBot="1" x14ac:dyDescent="0.3">
      <c r="B7" s="35">
        <v>4</v>
      </c>
      <c r="C7" s="180"/>
      <c r="D7" s="183"/>
      <c r="E7" s="186"/>
      <c r="F7" s="48" t="s">
        <v>16</v>
      </c>
      <c r="G7" s="36">
        <v>160</v>
      </c>
      <c r="H7" s="37">
        <v>600383</v>
      </c>
      <c r="I7" s="38" t="s">
        <v>17</v>
      </c>
      <c r="J7" s="38" t="s">
        <v>11</v>
      </c>
      <c r="K7" s="39"/>
    </row>
    <row r="8" spans="2:11" s="10" customFormat="1" ht="15" x14ac:dyDescent="0.25">
      <c r="B8" s="40">
        <v>5</v>
      </c>
      <c r="C8" s="178" t="s">
        <v>18</v>
      </c>
      <c r="D8" s="181">
        <v>41320</v>
      </c>
      <c r="E8" s="162" t="s">
        <v>19</v>
      </c>
      <c r="F8" s="41" t="s">
        <v>13</v>
      </c>
      <c r="G8" s="129">
        <v>151</v>
      </c>
      <c r="H8" s="42">
        <v>135103</v>
      </c>
      <c r="I8" s="43" t="s">
        <v>17</v>
      </c>
      <c r="J8" s="43" t="s">
        <v>11</v>
      </c>
      <c r="K8" s="44"/>
    </row>
    <row r="9" spans="2:11" s="10" customFormat="1" ht="15" x14ac:dyDescent="0.25">
      <c r="B9" s="45">
        <v>6</v>
      </c>
      <c r="C9" s="179"/>
      <c r="D9" s="182"/>
      <c r="E9" s="163"/>
      <c r="F9" s="27" t="s">
        <v>14</v>
      </c>
      <c r="G9" s="130">
        <v>150</v>
      </c>
      <c r="H9" s="29">
        <v>146148</v>
      </c>
      <c r="I9" s="30" t="s">
        <v>17</v>
      </c>
      <c r="J9" s="30" t="s">
        <v>11</v>
      </c>
      <c r="K9" s="46"/>
    </row>
    <row r="10" spans="2:11" s="10" customFormat="1" ht="15" x14ac:dyDescent="0.25">
      <c r="B10" s="45">
        <v>7</v>
      </c>
      <c r="C10" s="179"/>
      <c r="D10" s="182"/>
      <c r="E10" s="163"/>
      <c r="F10" s="27" t="s">
        <v>15</v>
      </c>
      <c r="G10" s="130">
        <v>153</v>
      </c>
      <c r="H10" s="29">
        <v>136661</v>
      </c>
      <c r="I10" s="30" t="s">
        <v>17</v>
      </c>
      <c r="J10" s="30" t="s">
        <v>11</v>
      </c>
      <c r="K10" s="46"/>
    </row>
    <row r="11" spans="2:11" s="10" customFormat="1" ht="15.75" thickBot="1" x14ac:dyDescent="0.3">
      <c r="B11" s="47">
        <v>8</v>
      </c>
      <c r="C11" s="180"/>
      <c r="D11" s="183"/>
      <c r="E11" s="164"/>
      <c r="F11" s="48" t="s">
        <v>16</v>
      </c>
      <c r="G11" s="131">
        <v>160</v>
      </c>
      <c r="H11" s="37">
        <v>148595</v>
      </c>
      <c r="I11" s="38" t="s">
        <v>17</v>
      </c>
      <c r="J11" s="38" t="s">
        <v>11</v>
      </c>
      <c r="K11" s="49"/>
    </row>
    <row r="12" spans="2:11" s="10" customFormat="1" ht="15" x14ac:dyDescent="0.25">
      <c r="B12" s="50">
        <v>35</v>
      </c>
      <c r="C12" s="169" t="s">
        <v>30</v>
      </c>
      <c r="D12" s="192">
        <v>41320</v>
      </c>
      <c r="E12" s="189" t="s">
        <v>6</v>
      </c>
      <c r="F12" s="51" t="s">
        <v>13</v>
      </c>
      <c r="G12" s="52">
        <v>161</v>
      </c>
      <c r="H12" s="23">
        <v>601045</v>
      </c>
      <c r="I12" s="24" t="s">
        <v>17</v>
      </c>
      <c r="J12" s="24" t="s">
        <v>11</v>
      </c>
      <c r="K12" s="53"/>
    </row>
    <row r="13" spans="2:11" s="10" customFormat="1" ht="15" x14ac:dyDescent="0.25">
      <c r="B13" s="45">
        <f>B12+1</f>
        <v>36</v>
      </c>
      <c r="C13" s="170"/>
      <c r="D13" s="193"/>
      <c r="E13" s="190"/>
      <c r="F13" s="27" t="s">
        <v>14</v>
      </c>
      <c r="G13" s="55">
        <v>162</v>
      </c>
      <c r="H13" s="29">
        <v>601046</v>
      </c>
      <c r="I13" s="30" t="s">
        <v>17</v>
      </c>
      <c r="J13" s="30" t="s">
        <v>11</v>
      </c>
      <c r="K13" s="46"/>
    </row>
    <row r="14" spans="2:11" s="10" customFormat="1" ht="15" x14ac:dyDescent="0.25">
      <c r="B14" s="45">
        <f t="shared" ref="B14:B15" si="0">B13+1</f>
        <v>37</v>
      </c>
      <c r="C14" s="170" t="s">
        <v>31</v>
      </c>
      <c r="D14" s="193"/>
      <c r="E14" s="190"/>
      <c r="F14" s="27" t="s">
        <v>15</v>
      </c>
      <c r="G14" s="55">
        <v>153</v>
      </c>
      <c r="H14" s="29">
        <v>601086</v>
      </c>
      <c r="I14" s="30" t="s">
        <v>17</v>
      </c>
      <c r="J14" s="30" t="s">
        <v>11</v>
      </c>
      <c r="K14" s="46"/>
    </row>
    <row r="15" spans="2:11" s="10" customFormat="1" ht="15.75" thickBot="1" x14ac:dyDescent="0.3">
      <c r="B15" s="47">
        <f t="shared" si="0"/>
        <v>38</v>
      </c>
      <c r="C15" s="171"/>
      <c r="D15" s="194"/>
      <c r="E15" s="191"/>
      <c r="F15" s="48" t="s">
        <v>16</v>
      </c>
      <c r="G15" s="56">
        <v>157</v>
      </c>
      <c r="H15" s="37">
        <v>601090</v>
      </c>
      <c r="I15" s="38" t="s">
        <v>17</v>
      </c>
      <c r="J15" s="38" t="s">
        <v>11</v>
      </c>
      <c r="K15" s="49"/>
    </row>
    <row r="16" spans="2:11" s="10" customFormat="1" ht="15" x14ac:dyDescent="0.25">
      <c r="B16" s="50">
        <f>B15+1</f>
        <v>39</v>
      </c>
      <c r="C16" s="172" t="s">
        <v>30</v>
      </c>
      <c r="D16" s="188">
        <v>41320</v>
      </c>
      <c r="E16" s="162" t="s">
        <v>19</v>
      </c>
      <c r="F16" s="51" t="s">
        <v>13</v>
      </c>
      <c r="G16" s="132">
        <f>G12</f>
        <v>161</v>
      </c>
      <c r="H16" s="23">
        <v>27277</v>
      </c>
      <c r="I16" s="24" t="s">
        <v>17</v>
      </c>
      <c r="J16" s="24" t="s">
        <v>11</v>
      </c>
      <c r="K16" s="53"/>
    </row>
    <row r="17" spans="2:11" s="10" customFormat="1" ht="15" x14ac:dyDescent="0.25">
      <c r="B17" s="40">
        <f t="shared" ref="B17:B19" si="1">B16+1</f>
        <v>40</v>
      </c>
      <c r="C17" s="173"/>
      <c r="D17" s="182"/>
      <c r="E17" s="163"/>
      <c r="F17" s="27" t="s">
        <v>14</v>
      </c>
      <c r="G17" s="130">
        <f>G13</f>
        <v>162</v>
      </c>
      <c r="H17" s="29">
        <v>29092</v>
      </c>
      <c r="I17" s="30" t="s">
        <v>17</v>
      </c>
      <c r="J17" s="30" t="s">
        <v>11</v>
      </c>
      <c r="K17" s="46"/>
    </row>
    <row r="18" spans="2:11" s="10" customFormat="1" ht="15" x14ac:dyDescent="0.25">
      <c r="B18" s="40">
        <f t="shared" si="1"/>
        <v>41</v>
      </c>
      <c r="C18" s="173" t="s">
        <v>31</v>
      </c>
      <c r="D18" s="182"/>
      <c r="E18" s="163"/>
      <c r="F18" s="27" t="s">
        <v>15</v>
      </c>
      <c r="G18" s="130">
        <f>G14</f>
        <v>153</v>
      </c>
      <c r="H18" s="29">
        <v>32484</v>
      </c>
      <c r="I18" s="30" t="s">
        <v>17</v>
      </c>
      <c r="J18" s="30" t="s">
        <v>11</v>
      </c>
      <c r="K18" s="46"/>
    </row>
    <row r="19" spans="2:11" s="10" customFormat="1" ht="15.75" thickBot="1" x14ac:dyDescent="0.3">
      <c r="B19" s="57">
        <f t="shared" si="1"/>
        <v>42</v>
      </c>
      <c r="C19" s="174"/>
      <c r="D19" s="183"/>
      <c r="E19" s="164"/>
      <c r="F19" s="48" t="s">
        <v>16</v>
      </c>
      <c r="G19" s="131">
        <f>G15</f>
        <v>157</v>
      </c>
      <c r="H19" s="37">
        <v>34858</v>
      </c>
      <c r="I19" s="38" t="s">
        <v>17</v>
      </c>
      <c r="J19" s="38" t="s">
        <v>11</v>
      </c>
      <c r="K19" s="49"/>
    </row>
    <row r="20" spans="2:11" s="10" customFormat="1" ht="15" x14ac:dyDescent="0.25">
      <c r="B20" s="58"/>
      <c r="C20" s="54"/>
      <c r="D20" s="59"/>
      <c r="E20" s="60"/>
      <c r="F20" s="60"/>
      <c r="G20" s="60"/>
      <c r="H20" s="61"/>
      <c r="I20" s="62"/>
      <c r="J20" s="62"/>
      <c r="K20" s="58"/>
    </row>
    <row r="21" spans="2:11" s="9" customFormat="1" ht="15.75" x14ac:dyDescent="0.25">
      <c r="B21" s="90" t="s">
        <v>21</v>
      </c>
      <c r="C21" s="91"/>
      <c r="D21" s="66"/>
      <c r="E21" s="67"/>
      <c r="F21" s="66"/>
      <c r="G21" s="68"/>
      <c r="H21" s="69"/>
      <c r="I21" s="69"/>
      <c r="J21" s="69"/>
      <c r="K21" s="66"/>
    </row>
    <row r="22" spans="2:11" ht="20.25" customHeight="1" thickBot="1" x14ac:dyDescent="0.25">
      <c r="B22" s="125" t="s">
        <v>7</v>
      </c>
      <c r="C22" s="126" t="s">
        <v>0</v>
      </c>
      <c r="D22" s="126" t="s">
        <v>1</v>
      </c>
      <c r="E22" s="126"/>
      <c r="F22" s="126" t="s">
        <v>2</v>
      </c>
      <c r="G22" s="127" t="s">
        <v>4</v>
      </c>
      <c r="H22" s="126" t="s">
        <v>3</v>
      </c>
      <c r="I22" s="126" t="s">
        <v>5</v>
      </c>
      <c r="J22" s="126" t="s">
        <v>9</v>
      </c>
      <c r="K22" s="128" t="s">
        <v>10</v>
      </c>
    </row>
    <row r="23" spans="2:11" x14ac:dyDescent="0.2">
      <c r="B23" s="70">
        <v>9</v>
      </c>
      <c r="C23" s="175" t="s">
        <v>23</v>
      </c>
      <c r="D23" s="165">
        <v>41320</v>
      </c>
      <c r="E23" s="184" t="s">
        <v>6</v>
      </c>
      <c r="F23" s="51" t="s">
        <v>13</v>
      </c>
      <c r="G23" s="22">
        <v>149.99</v>
      </c>
      <c r="H23" s="23" t="s">
        <v>25</v>
      </c>
      <c r="I23" s="24" t="s">
        <v>17</v>
      </c>
      <c r="J23" s="24" t="s">
        <v>11</v>
      </c>
      <c r="K23" s="97" t="s">
        <v>26</v>
      </c>
    </row>
    <row r="24" spans="2:11" ht="15" customHeight="1" x14ac:dyDescent="0.2">
      <c r="B24" s="71">
        <v>10</v>
      </c>
      <c r="C24" s="176"/>
      <c r="D24" s="166"/>
      <c r="E24" s="185"/>
      <c r="F24" s="27" t="s">
        <v>14</v>
      </c>
      <c r="G24" s="72">
        <v>149.99</v>
      </c>
      <c r="H24" s="73" t="s">
        <v>25</v>
      </c>
      <c r="I24" s="30" t="s">
        <v>17</v>
      </c>
      <c r="J24" s="74" t="s">
        <v>11</v>
      </c>
      <c r="K24" s="98" t="s">
        <v>26</v>
      </c>
    </row>
    <row r="25" spans="2:11" ht="15" customHeight="1" x14ac:dyDescent="0.2">
      <c r="B25" s="71">
        <v>11</v>
      </c>
      <c r="C25" s="176"/>
      <c r="D25" s="166"/>
      <c r="E25" s="185"/>
      <c r="F25" s="75" t="s">
        <v>15</v>
      </c>
      <c r="G25" s="72">
        <v>149.99</v>
      </c>
      <c r="H25" s="73" t="s">
        <v>25</v>
      </c>
      <c r="I25" s="34" t="s">
        <v>17</v>
      </c>
      <c r="J25" s="74" t="s">
        <v>11</v>
      </c>
      <c r="K25" s="98" t="s">
        <v>26</v>
      </c>
    </row>
    <row r="26" spans="2:11" ht="15.75" customHeight="1" thickBot="1" x14ac:dyDescent="0.25">
      <c r="B26" s="71">
        <v>12</v>
      </c>
      <c r="C26" s="176"/>
      <c r="D26" s="166"/>
      <c r="E26" s="197"/>
      <c r="F26" s="48" t="s">
        <v>16</v>
      </c>
      <c r="G26" s="76">
        <v>149.99</v>
      </c>
      <c r="H26" s="37" t="s">
        <v>25</v>
      </c>
      <c r="I26" s="38" t="s">
        <v>17</v>
      </c>
      <c r="J26" s="38" t="s">
        <v>11</v>
      </c>
      <c r="K26" s="99" t="s">
        <v>27</v>
      </c>
    </row>
    <row r="27" spans="2:11" ht="15" customHeight="1" x14ac:dyDescent="0.2">
      <c r="B27" s="71">
        <v>13</v>
      </c>
      <c r="C27" s="176"/>
      <c r="D27" s="168"/>
      <c r="E27" s="107" t="s">
        <v>6</v>
      </c>
      <c r="F27" s="117" t="s">
        <v>13</v>
      </c>
      <c r="G27" s="77">
        <v>150</v>
      </c>
      <c r="H27" s="42">
        <v>600627</v>
      </c>
      <c r="I27" s="43" t="s">
        <v>17</v>
      </c>
      <c r="J27" s="43" t="s">
        <v>11</v>
      </c>
      <c r="K27" s="78"/>
    </row>
    <row r="28" spans="2:11" ht="15.75" customHeight="1" thickBot="1" x14ac:dyDescent="0.25">
      <c r="B28" s="71">
        <v>14</v>
      </c>
      <c r="C28" s="176"/>
      <c r="D28" s="166"/>
      <c r="E28" s="88" t="s">
        <v>24</v>
      </c>
      <c r="F28" s="79" t="s">
        <v>13</v>
      </c>
      <c r="G28" s="96">
        <v>150</v>
      </c>
      <c r="H28" s="80">
        <v>166978</v>
      </c>
      <c r="I28" s="81" t="s">
        <v>17</v>
      </c>
      <c r="J28" s="81" t="s">
        <v>11</v>
      </c>
      <c r="K28" s="82"/>
    </row>
    <row r="29" spans="2:11" ht="15" customHeight="1" x14ac:dyDescent="0.2">
      <c r="B29" s="71">
        <v>15</v>
      </c>
      <c r="C29" s="176"/>
      <c r="D29" s="168"/>
      <c r="E29" s="107" t="s">
        <v>6</v>
      </c>
      <c r="F29" s="117" t="s">
        <v>15</v>
      </c>
      <c r="G29" s="77">
        <v>150</v>
      </c>
      <c r="H29" s="42">
        <v>600640</v>
      </c>
      <c r="I29" s="43" t="s">
        <v>17</v>
      </c>
      <c r="J29" s="43" t="s">
        <v>11</v>
      </c>
      <c r="K29" s="78"/>
    </row>
    <row r="30" spans="2:11" ht="15.75" customHeight="1" thickBot="1" x14ac:dyDescent="0.25">
      <c r="B30" s="71">
        <v>16</v>
      </c>
      <c r="C30" s="176"/>
      <c r="D30" s="166"/>
      <c r="E30" s="88" t="s">
        <v>24</v>
      </c>
      <c r="F30" s="41" t="s">
        <v>15</v>
      </c>
      <c r="G30" s="96">
        <v>150</v>
      </c>
      <c r="H30" s="80">
        <v>170152</v>
      </c>
      <c r="I30" s="81" t="s">
        <v>17</v>
      </c>
      <c r="J30" s="81" t="s">
        <v>11</v>
      </c>
      <c r="K30" s="82"/>
    </row>
    <row r="31" spans="2:11" ht="15" customHeight="1" x14ac:dyDescent="0.2">
      <c r="B31" s="71">
        <v>17</v>
      </c>
      <c r="C31" s="176"/>
      <c r="D31" s="168"/>
      <c r="E31" s="107" t="s">
        <v>6</v>
      </c>
      <c r="F31" s="118" t="s">
        <v>16</v>
      </c>
      <c r="G31" s="22">
        <v>150</v>
      </c>
      <c r="H31" s="42">
        <v>600647</v>
      </c>
      <c r="I31" s="43" t="s">
        <v>17</v>
      </c>
      <c r="J31" s="43" t="s">
        <v>11</v>
      </c>
      <c r="K31" s="25"/>
    </row>
    <row r="32" spans="2:11" ht="15.75" customHeight="1" thickBot="1" x14ac:dyDescent="0.25">
      <c r="B32" s="83">
        <v>18</v>
      </c>
      <c r="C32" s="177"/>
      <c r="D32" s="167"/>
      <c r="E32" s="89" t="s">
        <v>24</v>
      </c>
      <c r="F32" s="79" t="s">
        <v>16</v>
      </c>
      <c r="G32" s="96">
        <v>150</v>
      </c>
      <c r="H32" s="80">
        <v>173350</v>
      </c>
      <c r="I32" s="81" t="s">
        <v>17</v>
      </c>
      <c r="J32" s="81" t="s">
        <v>11</v>
      </c>
      <c r="K32" s="82"/>
    </row>
    <row r="33" spans="2:11" x14ac:dyDescent="0.2">
      <c r="B33" s="63"/>
      <c r="C33" s="63"/>
      <c r="D33" s="63"/>
      <c r="E33" s="63"/>
      <c r="F33" s="63"/>
      <c r="G33" s="64"/>
      <c r="H33" s="65"/>
      <c r="I33" s="65"/>
      <c r="J33" s="65"/>
      <c r="K33" s="63"/>
    </row>
    <row r="34" spans="2:11" x14ac:dyDescent="0.2">
      <c r="B34" s="63"/>
      <c r="C34" s="63"/>
      <c r="D34" s="63"/>
      <c r="E34" s="63"/>
      <c r="F34" s="63"/>
      <c r="G34" s="64"/>
      <c r="H34" s="65"/>
      <c r="I34" s="65"/>
      <c r="J34" s="65"/>
      <c r="K34" s="63"/>
    </row>
    <row r="35" spans="2:11" s="9" customFormat="1" ht="15.75" x14ac:dyDescent="0.25">
      <c r="B35" s="90" t="s">
        <v>22</v>
      </c>
      <c r="C35" s="93"/>
      <c r="D35" s="66"/>
      <c r="E35" s="67"/>
      <c r="F35" s="66"/>
      <c r="G35" s="68"/>
      <c r="H35" s="69"/>
      <c r="I35" s="69"/>
      <c r="J35" s="69"/>
      <c r="K35" s="66"/>
    </row>
    <row r="36" spans="2:11" ht="20.25" customHeight="1" thickBot="1" x14ac:dyDescent="0.25">
      <c r="B36" s="125" t="s">
        <v>7</v>
      </c>
      <c r="C36" s="126" t="s">
        <v>0</v>
      </c>
      <c r="D36" s="126" t="s">
        <v>1</v>
      </c>
      <c r="E36" s="126"/>
      <c r="F36" s="126" t="s">
        <v>2</v>
      </c>
      <c r="G36" s="127" t="s">
        <v>4</v>
      </c>
      <c r="H36" s="126" t="s">
        <v>3</v>
      </c>
      <c r="I36" s="126" t="s">
        <v>5</v>
      </c>
      <c r="J36" s="126" t="s">
        <v>9</v>
      </c>
      <c r="K36" s="128" t="s">
        <v>10</v>
      </c>
    </row>
    <row r="37" spans="2:11" x14ac:dyDescent="0.2">
      <c r="B37" s="21">
        <v>19</v>
      </c>
      <c r="C37" s="172" t="s">
        <v>18</v>
      </c>
      <c r="D37" s="165">
        <v>41320</v>
      </c>
      <c r="E37" s="195" t="s">
        <v>6</v>
      </c>
      <c r="F37" s="101" t="s">
        <v>13</v>
      </c>
      <c r="G37" s="106">
        <v>601</v>
      </c>
      <c r="H37" s="103" t="s">
        <v>25</v>
      </c>
      <c r="I37" s="104" t="s">
        <v>17</v>
      </c>
      <c r="J37" s="104" t="s">
        <v>11</v>
      </c>
      <c r="K37" s="134" t="s">
        <v>26</v>
      </c>
    </row>
    <row r="38" spans="2:11" ht="15" customHeight="1" x14ac:dyDescent="0.2">
      <c r="B38" s="26">
        <f>B37+1</f>
        <v>20</v>
      </c>
      <c r="C38" s="173"/>
      <c r="D38" s="166"/>
      <c r="E38" s="196"/>
      <c r="F38" s="139" t="s">
        <v>14</v>
      </c>
      <c r="G38" s="140">
        <v>1201</v>
      </c>
      <c r="H38" s="141" t="s">
        <v>25</v>
      </c>
      <c r="I38" s="142" t="s">
        <v>17</v>
      </c>
      <c r="J38" s="142" t="s">
        <v>11</v>
      </c>
      <c r="K38" s="142" t="s">
        <v>40</v>
      </c>
    </row>
    <row r="39" spans="2:11" ht="15" customHeight="1" x14ac:dyDescent="0.2">
      <c r="B39" s="26">
        <f>B38+1</f>
        <v>21</v>
      </c>
      <c r="C39" s="173"/>
      <c r="D39" s="166"/>
      <c r="E39" s="196"/>
      <c r="F39" s="101" t="s">
        <v>15</v>
      </c>
      <c r="G39" s="106">
        <v>1501</v>
      </c>
      <c r="H39" s="103" t="s">
        <v>25</v>
      </c>
      <c r="I39" s="104" t="s">
        <v>17</v>
      </c>
      <c r="J39" s="104" t="s">
        <v>11</v>
      </c>
      <c r="K39" s="134" t="s">
        <v>28</v>
      </c>
    </row>
    <row r="40" spans="2:11" s="144" customFormat="1" ht="24.75" thickBot="1" x14ac:dyDescent="0.3">
      <c r="B40" s="143">
        <f t="shared" ref="B40:B48" si="2">B39+1</f>
        <v>22</v>
      </c>
      <c r="C40" s="173"/>
      <c r="D40" s="166"/>
      <c r="E40" s="186"/>
      <c r="F40" s="145" t="s">
        <v>16</v>
      </c>
      <c r="G40" s="146">
        <v>2001</v>
      </c>
      <c r="H40" s="147"/>
      <c r="I40" s="148"/>
      <c r="J40" s="148"/>
      <c r="K40" s="149" t="s">
        <v>42</v>
      </c>
    </row>
    <row r="41" spans="2:11" ht="15" customHeight="1" x14ac:dyDescent="0.2">
      <c r="B41" s="26">
        <f t="shared" si="2"/>
        <v>23</v>
      </c>
      <c r="C41" s="173"/>
      <c r="D41" s="166"/>
      <c r="E41" s="135" t="s">
        <v>6</v>
      </c>
      <c r="F41" s="101" t="s">
        <v>13</v>
      </c>
      <c r="G41" s="106">
        <v>600</v>
      </c>
      <c r="H41" s="103">
        <v>600774</v>
      </c>
      <c r="I41" s="104" t="s">
        <v>17</v>
      </c>
      <c r="J41" s="104" t="s">
        <v>11</v>
      </c>
      <c r="K41" s="104"/>
    </row>
    <row r="42" spans="2:11" ht="15.75" customHeight="1" thickBot="1" x14ac:dyDescent="0.25">
      <c r="B42" s="26">
        <f t="shared" si="2"/>
        <v>24</v>
      </c>
      <c r="C42" s="173"/>
      <c r="D42" s="166"/>
      <c r="E42" s="136" t="s">
        <v>24</v>
      </c>
      <c r="F42" s="101" t="s">
        <v>13</v>
      </c>
      <c r="G42" s="115">
        <v>600</v>
      </c>
      <c r="H42" s="103">
        <v>220273</v>
      </c>
      <c r="I42" s="104" t="s">
        <v>17</v>
      </c>
      <c r="J42" s="104" t="s">
        <v>11</v>
      </c>
      <c r="K42" s="104"/>
    </row>
    <row r="43" spans="2:11" x14ac:dyDescent="0.2">
      <c r="B43" s="26">
        <f t="shared" si="2"/>
        <v>25</v>
      </c>
      <c r="C43" s="173"/>
      <c r="D43" s="166"/>
      <c r="E43" s="208" t="s">
        <v>6</v>
      </c>
      <c r="F43" s="209" t="s">
        <v>14</v>
      </c>
      <c r="G43" s="210">
        <v>1200</v>
      </c>
      <c r="H43" s="211">
        <v>505</v>
      </c>
      <c r="I43" s="212" t="s">
        <v>17</v>
      </c>
      <c r="J43" s="212" t="s">
        <v>11</v>
      </c>
      <c r="K43" s="206" t="s">
        <v>45</v>
      </c>
    </row>
    <row r="44" spans="2:11" ht="24" customHeight="1" thickBot="1" x14ac:dyDescent="0.25">
      <c r="B44" s="26">
        <f t="shared" si="2"/>
        <v>26</v>
      </c>
      <c r="C44" s="173"/>
      <c r="D44" s="166"/>
      <c r="E44" s="213" t="s">
        <v>24</v>
      </c>
      <c r="F44" s="209" t="s">
        <v>14</v>
      </c>
      <c r="G44" s="210">
        <v>1200</v>
      </c>
      <c r="H44" s="214">
        <v>92393</v>
      </c>
      <c r="I44" s="212" t="s">
        <v>17</v>
      </c>
      <c r="J44" s="212" t="s">
        <v>11</v>
      </c>
      <c r="K44" s="207"/>
    </row>
    <row r="45" spans="2:11" ht="15" customHeight="1" x14ac:dyDescent="0.2">
      <c r="B45" s="26">
        <f t="shared" si="2"/>
        <v>27</v>
      </c>
      <c r="C45" s="173"/>
      <c r="D45" s="166"/>
      <c r="E45" s="137" t="s">
        <v>6</v>
      </c>
      <c r="F45" s="101" t="s">
        <v>15</v>
      </c>
      <c r="G45" s="106">
        <v>1500</v>
      </c>
      <c r="H45" s="103">
        <v>600759</v>
      </c>
      <c r="I45" s="104" t="s">
        <v>17</v>
      </c>
      <c r="J45" s="104" t="s">
        <v>11</v>
      </c>
      <c r="K45" s="104"/>
    </row>
    <row r="46" spans="2:11" ht="15.75" customHeight="1" thickBot="1" x14ac:dyDescent="0.25">
      <c r="B46" s="26">
        <f t="shared" si="2"/>
        <v>28</v>
      </c>
      <c r="C46" s="173"/>
      <c r="D46" s="166"/>
      <c r="E46" s="136" t="s">
        <v>24</v>
      </c>
      <c r="F46" s="101" t="s">
        <v>15</v>
      </c>
      <c r="G46" s="115">
        <v>1500</v>
      </c>
      <c r="H46" s="103">
        <v>215443</v>
      </c>
      <c r="I46" s="104" t="s">
        <v>17</v>
      </c>
      <c r="J46" s="104" t="s">
        <v>11</v>
      </c>
      <c r="K46" s="104"/>
    </row>
    <row r="47" spans="2:11" ht="38.25" customHeight="1" x14ac:dyDescent="0.2">
      <c r="B47" s="26">
        <f t="shared" si="2"/>
        <v>29</v>
      </c>
      <c r="C47" s="173"/>
      <c r="D47" s="166"/>
      <c r="E47" s="222" t="s">
        <v>6</v>
      </c>
      <c r="F47" s="209" t="s">
        <v>16</v>
      </c>
      <c r="G47" s="210">
        <v>2000</v>
      </c>
      <c r="H47" s="211">
        <v>516</v>
      </c>
      <c r="I47" s="212" t="s">
        <v>17</v>
      </c>
      <c r="J47" s="223" t="s">
        <v>11</v>
      </c>
      <c r="K47" s="206" t="s">
        <v>44</v>
      </c>
    </row>
    <row r="48" spans="2:11" ht="15.75" customHeight="1" thickBot="1" x14ac:dyDescent="0.25">
      <c r="B48" s="35">
        <f t="shared" si="2"/>
        <v>30</v>
      </c>
      <c r="C48" s="174"/>
      <c r="D48" s="167"/>
      <c r="E48" s="213" t="s">
        <v>24</v>
      </c>
      <c r="F48" s="209" t="s">
        <v>16</v>
      </c>
      <c r="G48" s="210">
        <v>2000</v>
      </c>
      <c r="H48" s="214">
        <v>101536</v>
      </c>
      <c r="I48" s="212" t="s">
        <v>17</v>
      </c>
      <c r="J48" s="224" t="s">
        <v>11</v>
      </c>
      <c r="K48" s="207"/>
    </row>
    <row r="49" spans="1:11" x14ac:dyDescent="0.2">
      <c r="B49" s="63"/>
      <c r="C49" s="63"/>
      <c r="D49" s="63"/>
      <c r="E49" s="63"/>
      <c r="F49" s="63"/>
      <c r="G49" s="64"/>
      <c r="H49" s="65"/>
      <c r="I49" s="65"/>
      <c r="J49" s="65"/>
      <c r="K49" s="63"/>
    </row>
    <row r="50" spans="1:11" x14ac:dyDescent="0.2">
      <c r="B50" s="63"/>
      <c r="C50" s="63"/>
      <c r="D50" s="63"/>
      <c r="E50" s="63"/>
      <c r="F50" s="63"/>
      <c r="G50" s="64"/>
      <c r="H50" s="65"/>
      <c r="I50" s="65"/>
      <c r="J50" s="65"/>
      <c r="K50" s="63"/>
    </row>
    <row r="51" spans="1:11" s="9" customFormat="1" ht="15.75" x14ac:dyDescent="0.25">
      <c r="A51" s="94"/>
      <c r="B51" s="90" t="s">
        <v>29</v>
      </c>
      <c r="C51" s="93"/>
      <c r="D51" s="66"/>
      <c r="E51" s="67"/>
      <c r="F51" s="66"/>
      <c r="G51" s="68"/>
      <c r="H51" s="69"/>
      <c r="I51" s="69"/>
      <c r="J51" s="69"/>
      <c r="K51" s="66"/>
    </row>
    <row r="52" spans="1:11" ht="20.25" customHeight="1" thickBot="1" x14ac:dyDescent="0.25">
      <c r="B52" s="17" t="s">
        <v>7</v>
      </c>
      <c r="C52" s="18" t="s">
        <v>0</v>
      </c>
      <c r="D52" s="18" t="s">
        <v>1</v>
      </c>
      <c r="E52" s="18"/>
      <c r="F52" s="18" t="s">
        <v>2</v>
      </c>
      <c r="G52" s="19" t="s">
        <v>4</v>
      </c>
      <c r="H52" s="18" t="s">
        <v>3</v>
      </c>
      <c r="I52" s="18" t="s">
        <v>5</v>
      </c>
      <c r="J52" s="18" t="s">
        <v>9</v>
      </c>
      <c r="K52" s="20" t="s">
        <v>10</v>
      </c>
    </row>
    <row r="53" spans="1:11" x14ac:dyDescent="0.2">
      <c r="B53" s="84">
        <v>31</v>
      </c>
      <c r="C53" s="156" t="s">
        <v>34</v>
      </c>
      <c r="D53" s="159">
        <v>41320</v>
      </c>
      <c r="E53" s="107" t="s">
        <v>6</v>
      </c>
      <c r="F53" s="109" t="s">
        <v>15</v>
      </c>
      <c r="G53" s="106">
        <v>350</v>
      </c>
      <c r="H53" s="103">
        <v>600826</v>
      </c>
      <c r="I53" s="104" t="s">
        <v>17</v>
      </c>
      <c r="J53" s="104" t="s">
        <v>11</v>
      </c>
      <c r="K53" s="105"/>
    </row>
    <row r="54" spans="1:11" ht="37.5" customHeight="1" x14ac:dyDescent="0.2">
      <c r="B54" s="71">
        <v>32</v>
      </c>
      <c r="C54" s="157"/>
      <c r="D54" s="160"/>
      <c r="E54" s="119" t="s">
        <v>20</v>
      </c>
      <c r="F54" s="110" t="s">
        <v>15</v>
      </c>
      <c r="G54" s="121">
        <f>G53-80</f>
        <v>270</v>
      </c>
      <c r="H54" s="111">
        <v>249831</v>
      </c>
      <c r="I54" s="112" t="s">
        <v>17</v>
      </c>
      <c r="J54" s="112" t="s">
        <v>11</v>
      </c>
      <c r="K54" s="123" t="s">
        <v>37</v>
      </c>
    </row>
    <row r="55" spans="1:11" ht="15" customHeight="1" x14ac:dyDescent="0.2">
      <c r="B55" s="71">
        <v>33</v>
      </c>
      <c r="C55" s="157"/>
      <c r="D55" s="160"/>
      <c r="E55" s="107" t="s">
        <v>6</v>
      </c>
      <c r="F55" s="113" t="s">
        <v>13</v>
      </c>
      <c r="G55" s="114">
        <v>170</v>
      </c>
      <c r="H55" s="103">
        <v>600953</v>
      </c>
      <c r="I55" s="104" t="s">
        <v>17</v>
      </c>
      <c r="J55" s="104" t="s">
        <v>11</v>
      </c>
      <c r="K55" s="105"/>
    </row>
    <row r="56" spans="1:11" ht="37.5" customHeight="1" thickBot="1" x14ac:dyDescent="0.25">
      <c r="B56" s="83">
        <v>34</v>
      </c>
      <c r="C56" s="158"/>
      <c r="D56" s="161"/>
      <c r="E56" s="120" t="s">
        <v>20</v>
      </c>
      <c r="F56" s="87" t="s">
        <v>13</v>
      </c>
      <c r="G56" s="122">
        <f>G55-24</f>
        <v>146</v>
      </c>
      <c r="H56" s="85">
        <v>295193</v>
      </c>
      <c r="I56" s="81" t="s">
        <v>17</v>
      </c>
      <c r="J56" s="86" t="s">
        <v>11</v>
      </c>
      <c r="K56" s="124" t="s">
        <v>38</v>
      </c>
    </row>
    <row r="59" spans="1:11" s="218" customFormat="1" x14ac:dyDescent="0.2">
      <c r="B59" s="221" t="s">
        <v>47</v>
      </c>
      <c r="G59" s="219"/>
      <c r="H59" s="220"/>
      <c r="I59" s="220"/>
      <c r="J59" s="220"/>
    </row>
    <row r="117" spans="2:10" s="215" customFormat="1" x14ac:dyDescent="0.2">
      <c r="B117" s="215" t="s">
        <v>46</v>
      </c>
      <c r="G117" s="216"/>
      <c r="H117" s="217"/>
      <c r="I117" s="217"/>
      <c r="J117" s="217"/>
    </row>
  </sheetData>
  <mergeCells count="24">
    <mergeCell ref="E12:E15"/>
    <mergeCell ref="D16:D19"/>
    <mergeCell ref="D12:D15"/>
    <mergeCell ref="E37:E40"/>
    <mergeCell ref="E23:E26"/>
    <mergeCell ref="C8:C11"/>
    <mergeCell ref="D8:D11"/>
    <mergeCell ref="E4:E7"/>
    <mergeCell ref="C4:C7"/>
    <mergeCell ref="D4:D7"/>
    <mergeCell ref="E8:E11"/>
    <mergeCell ref="C12:C13"/>
    <mergeCell ref="C14:C15"/>
    <mergeCell ref="C16:C17"/>
    <mergeCell ref="C18:C19"/>
    <mergeCell ref="C37:C48"/>
    <mergeCell ref="C23:C32"/>
    <mergeCell ref="C53:C56"/>
    <mergeCell ref="D53:D56"/>
    <mergeCell ref="K43:K44"/>
    <mergeCell ref="K47:K48"/>
    <mergeCell ref="E16:E19"/>
    <mergeCell ref="D37:D48"/>
    <mergeCell ref="D23:D32"/>
  </mergeCells>
  <dataValidations count="2">
    <dataValidation type="list" allowBlank="1" showInputMessage="1" showErrorMessage="1" sqref="J23:J32 J37:J48 J4:J20 J53:J56">
      <formula1>"OK,NOK"</formula1>
    </dataValidation>
    <dataValidation type="list" allowBlank="1" showInputMessage="1" showErrorMessage="1" sqref="I23:I32 I37:I48 I4:I20 I53:I56">
      <formula1>"RT,Saldo de Véspera"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"/>
  <sheetViews>
    <sheetView showGridLines="0" workbookViewId="0">
      <selection activeCell="F31" sqref="F31"/>
    </sheetView>
  </sheetViews>
  <sheetFormatPr defaultRowHeight="12.75" x14ac:dyDescent="0.2"/>
  <cols>
    <col min="1" max="1" width="1.85546875" style="3" customWidth="1"/>
    <col min="2" max="2" width="5.28515625" style="1" customWidth="1"/>
    <col min="3" max="3" width="18.28515625" style="1" customWidth="1"/>
    <col min="4" max="4" width="13.85546875" style="1" customWidth="1"/>
    <col min="5" max="5" width="17.85546875" style="1" customWidth="1"/>
    <col min="6" max="6" width="25.140625" style="1" customWidth="1"/>
    <col min="7" max="7" width="11.85546875" style="2" customWidth="1"/>
    <col min="8" max="8" width="13.7109375" style="4" customWidth="1"/>
    <col min="9" max="9" width="8.7109375" style="4" customWidth="1"/>
    <col min="10" max="10" width="10.28515625" style="4" customWidth="1"/>
    <col min="11" max="11" width="32.42578125" style="1" customWidth="1"/>
    <col min="12" max="16384" width="9.140625" style="3"/>
  </cols>
  <sheetData>
    <row r="2" spans="1:11" s="9" customFormat="1" ht="15.75" x14ac:dyDescent="0.25">
      <c r="B2" s="5"/>
      <c r="C2" s="93" t="s">
        <v>8</v>
      </c>
      <c r="D2" s="90" t="s">
        <v>33</v>
      </c>
      <c r="E2" s="95"/>
      <c r="F2" s="5"/>
      <c r="G2" s="7"/>
      <c r="H2" s="8"/>
      <c r="I2" s="8"/>
      <c r="J2" s="8"/>
      <c r="K2" s="5"/>
    </row>
    <row r="3" spans="1:11" ht="20.25" customHeight="1" x14ac:dyDescent="0.2">
      <c r="B3" s="17" t="s">
        <v>7</v>
      </c>
      <c r="C3" s="18" t="s">
        <v>0</v>
      </c>
      <c r="D3" s="18" t="s">
        <v>1</v>
      </c>
      <c r="E3" s="18"/>
      <c r="F3" s="18" t="s">
        <v>2</v>
      </c>
      <c r="G3" s="19" t="s">
        <v>4</v>
      </c>
      <c r="H3" s="18" t="s">
        <v>3</v>
      </c>
      <c r="I3" s="18" t="s">
        <v>5</v>
      </c>
      <c r="J3" s="18" t="s">
        <v>9</v>
      </c>
      <c r="K3" s="20" t="s">
        <v>10</v>
      </c>
    </row>
    <row r="4" spans="1:11" s="10" customFormat="1" ht="15" x14ac:dyDescent="0.25">
      <c r="B4" s="100">
        <f>1</f>
        <v>1</v>
      </c>
      <c r="C4" s="203" t="s">
        <v>32</v>
      </c>
      <c r="D4" s="201" t="s">
        <v>36</v>
      </c>
      <c r="E4" s="107" t="s">
        <v>6</v>
      </c>
      <c r="F4" s="116" t="s">
        <v>14</v>
      </c>
      <c r="G4" s="102">
        <v>175</v>
      </c>
      <c r="H4" s="103">
        <v>601424</v>
      </c>
      <c r="I4" s="104" t="s">
        <v>17</v>
      </c>
      <c r="J4" s="104" t="s">
        <v>11</v>
      </c>
      <c r="K4" s="100"/>
    </row>
    <row r="5" spans="1:11" s="10" customFormat="1" ht="15" x14ac:dyDescent="0.25">
      <c r="B5" s="100">
        <f>B4+1</f>
        <v>2</v>
      </c>
      <c r="C5" s="204"/>
      <c r="D5" s="202"/>
      <c r="E5" s="108" t="s">
        <v>24</v>
      </c>
      <c r="F5" s="116" t="s">
        <v>14</v>
      </c>
      <c r="G5" s="115">
        <f>G4</f>
        <v>175</v>
      </c>
      <c r="H5" s="103">
        <v>87729</v>
      </c>
      <c r="I5" s="104" t="s">
        <v>17</v>
      </c>
      <c r="J5" s="104" t="s">
        <v>11</v>
      </c>
      <c r="K5" s="100"/>
    </row>
    <row r="6" spans="1:11" s="10" customFormat="1" ht="15" x14ac:dyDescent="0.25">
      <c r="B6" s="15"/>
      <c r="C6" s="16"/>
      <c r="D6" s="13"/>
      <c r="E6" s="14"/>
      <c r="F6" s="14"/>
      <c r="G6" s="14"/>
      <c r="H6" s="12"/>
      <c r="I6" s="11"/>
      <c r="J6" s="11"/>
      <c r="K6" s="15"/>
    </row>
    <row r="8" spans="1:11" s="9" customFormat="1" ht="15.75" x14ac:dyDescent="0.25">
      <c r="B8" s="90" t="s">
        <v>21</v>
      </c>
      <c r="C8" s="93"/>
      <c r="D8" s="5"/>
      <c r="E8" s="6"/>
      <c r="F8" s="5"/>
      <c r="G8" s="7"/>
      <c r="H8" s="8"/>
      <c r="I8" s="8"/>
      <c r="J8" s="8"/>
      <c r="K8" s="5"/>
    </row>
    <row r="9" spans="1:11" ht="20.25" customHeight="1" thickBot="1" x14ac:dyDescent="0.25">
      <c r="B9" s="17" t="s">
        <v>7</v>
      </c>
      <c r="C9" s="18" t="s">
        <v>0</v>
      </c>
      <c r="D9" s="18" t="s">
        <v>1</v>
      </c>
      <c r="E9" s="18"/>
      <c r="F9" s="18" t="s">
        <v>2</v>
      </c>
      <c r="G9" s="19" t="s">
        <v>4</v>
      </c>
      <c r="H9" s="18" t="s">
        <v>3</v>
      </c>
      <c r="I9" s="18" t="s">
        <v>5</v>
      </c>
      <c r="J9" s="18" t="s">
        <v>9</v>
      </c>
      <c r="K9" s="20" t="s">
        <v>10</v>
      </c>
    </row>
    <row r="10" spans="1:11" x14ac:dyDescent="0.2">
      <c r="B10" s="105">
        <f>B5+1</f>
        <v>3</v>
      </c>
      <c r="C10" s="203" t="s">
        <v>32</v>
      </c>
      <c r="D10" s="203" t="s">
        <v>36</v>
      </c>
      <c r="E10" s="107" t="s">
        <v>6</v>
      </c>
      <c r="F10" s="116" t="s">
        <v>14</v>
      </c>
      <c r="G10" s="106">
        <v>149.99</v>
      </c>
      <c r="H10" s="103" t="s">
        <v>35</v>
      </c>
      <c r="I10" s="104" t="s">
        <v>17</v>
      </c>
      <c r="J10" s="104" t="s">
        <v>11</v>
      </c>
      <c r="K10" s="97" t="s">
        <v>26</v>
      </c>
    </row>
    <row r="11" spans="1:11" s="10" customFormat="1" ht="15" x14ac:dyDescent="0.25">
      <c r="B11" s="105">
        <f>B10+1</f>
        <v>4</v>
      </c>
      <c r="C11" s="205"/>
      <c r="D11" s="205"/>
      <c r="E11" s="107" t="s">
        <v>6</v>
      </c>
      <c r="F11" s="116" t="s">
        <v>14</v>
      </c>
      <c r="G11" s="102">
        <v>150</v>
      </c>
      <c r="H11" s="103">
        <v>601462</v>
      </c>
      <c r="I11" s="104" t="s">
        <v>17</v>
      </c>
      <c r="J11" s="104" t="s">
        <v>11</v>
      </c>
      <c r="K11" s="100"/>
    </row>
    <row r="12" spans="1:11" s="10" customFormat="1" ht="15" x14ac:dyDescent="0.25">
      <c r="B12" s="105">
        <f>B11+1</f>
        <v>5</v>
      </c>
      <c r="C12" s="204"/>
      <c r="D12" s="204"/>
      <c r="E12" s="108" t="s">
        <v>24</v>
      </c>
      <c r="F12" s="116" t="s">
        <v>14</v>
      </c>
      <c r="G12" s="115">
        <f>G11</f>
        <v>150</v>
      </c>
      <c r="H12" s="103">
        <v>98539</v>
      </c>
      <c r="I12" s="104" t="s">
        <v>17</v>
      </c>
      <c r="J12" s="104" t="s">
        <v>11</v>
      </c>
      <c r="K12" s="100"/>
    </row>
    <row r="13" spans="1:11" x14ac:dyDescent="0.2">
      <c r="E13" s="4"/>
    </row>
    <row r="15" spans="1:11" s="9" customFormat="1" ht="15.75" x14ac:dyDescent="0.25">
      <c r="A15" s="94"/>
      <c r="B15" s="90" t="s">
        <v>22</v>
      </c>
      <c r="C15" s="93"/>
      <c r="D15" s="5"/>
      <c r="E15" s="6"/>
      <c r="F15" s="5"/>
      <c r="G15" s="7"/>
      <c r="H15" s="8"/>
      <c r="I15" s="8"/>
      <c r="J15" s="8"/>
      <c r="K15" s="5"/>
    </row>
    <row r="16" spans="1:11" ht="20.25" customHeight="1" x14ac:dyDescent="0.2">
      <c r="B16" s="17" t="s">
        <v>7</v>
      </c>
      <c r="C16" s="18" t="s">
        <v>0</v>
      </c>
      <c r="D16" s="18" t="s">
        <v>1</v>
      </c>
      <c r="E16" s="18"/>
      <c r="F16" s="18" t="s">
        <v>2</v>
      </c>
      <c r="G16" s="19" t="s">
        <v>4</v>
      </c>
      <c r="H16" s="18" t="s">
        <v>3</v>
      </c>
      <c r="I16" s="18" t="s">
        <v>5</v>
      </c>
      <c r="J16" s="18" t="s">
        <v>9</v>
      </c>
      <c r="K16" s="20" t="s">
        <v>10</v>
      </c>
    </row>
    <row r="17" spans="2:11" x14ac:dyDescent="0.2">
      <c r="B17" s="105">
        <f>B12+1</f>
        <v>6</v>
      </c>
      <c r="C17" s="203" t="s">
        <v>43</v>
      </c>
      <c r="D17" s="203" t="s">
        <v>39</v>
      </c>
      <c r="E17" s="107" t="s">
        <v>6</v>
      </c>
      <c r="F17" s="138" t="s">
        <v>14</v>
      </c>
      <c r="G17" s="150">
        <v>1201</v>
      </c>
      <c r="H17" s="151" t="s">
        <v>35</v>
      </c>
      <c r="I17" s="152" t="s">
        <v>17</v>
      </c>
      <c r="J17" s="153" t="s">
        <v>11</v>
      </c>
      <c r="K17" s="198" t="s">
        <v>41</v>
      </c>
    </row>
    <row r="18" spans="2:11" s="10" customFormat="1" ht="15" x14ac:dyDescent="0.25">
      <c r="B18" s="105">
        <f>B17+1</f>
        <v>7</v>
      </c>
      <c r="C18" s="205"/>
      <c r="D18" s="205"/>
      <c r="E18" s="107" t="s">
        <v>6</v>
      </c>
      <c r="F18" s="138" t="s">
        <v>14</v>
      </c>
      <c r="G18" s="154">
        <v>1200</v>
      </c>
      <c r="H18" s="151">
        <v>900799</v>
      </c>
      <c r="I18" s="152" t="s">
        <v>17</v>
      </c>
      <c r="J18" s="153" t="s">
        <v>11</v>
      </c>
      <c r="K18" s="199"/>
    </row>
    <row r="19" spans="2:11" s="10" customFormat="1" ht="15" x14ac:dyDescent="0.25">
      <c r="B19" s="105">
        <f>B18+1</f>
        <v>8</v>
      </c>
      <c r="C19" s="204"/>
      <c r="D19" s="204"/>
      <c r="E19" s="108" t="s">
        <v>24</v>
      </c>
      <c r="F19" s="138" t="s">
        <v>14</v>
      </c>
      <c r="G19" s="155">
        <f>G18</f>
        <v>1200</v>
      </c>
      <c r="H19" s="151">
        <v>173261</v>
      </c>
      <c r="I19" s="152" t="s">
        <v>17</v>
      </c>
      <c r="J19" s="153" t="s">
        <v>11</v>
      </c>
      <c r="K19" s="200"/>
    </row>
  </sheetData>
  <mergeCells count="7">
    <mergeCell ref="K17:K19"/>
    <mergeCell ref="D4:D5"/>
    <mergeCell ref="C4:C5"/>
    <mergeCell ref="C10:C12"/>
    <mergeCell ref="D10:D12"/>
    <mergeCell ref="C17:C19"/>
    <mergeCell ref="D17:D19"/>
  </mergeCells>
  <dataValidations count="2">
    <dataValidation type="list" allowBlank="1" showInputMessage="1" showErrorMessage="1" sqref="I4:I6 I10:I12 I17:I19">
      <formula1>"RT,Saldo de Véspera"</formula1>
    </dataValidation>
    <dataValidation type="list" allowBlank="1" showInputMessage="1" showErrorMessage="1" sqref="J4:J6 J10:J12 J17:J19">
      <formula1>"OK,NOK"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Testes Mens Redondas_VB WRT</vt:lpstr>
      <vt:lpstr>Testes Mens Redondas_SZ</vt:lpstr>
      <vt:lpstr>Sheet1</vt:lpstr>
    </vt:vector>
  </TitlesOfParts>
  <Company>Banco Cetelem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fluis</dc:creator>
  <cp:lastModifiedBy>Ines Emilio</cp:lastModifiedBy>
  <dcterms:created xsi:type="dcterms:W3CDTF">2012-05-03T13:24:03Z</dcterms:created>
  <dcterms:modified xsi:type="dcterms:W3CDTF">2013-02-19T11:25:15Z</dcterms:modified>
</cp:coreProperties>
</file>