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645" windowWidth="15000" windowHeight="2445"/>
  </bookViews>
  <sheets>
    <sheet name="Testes Mens Redondas_VB WRT" sheetId="1" r:id="rId1"/>
    <sheet name="Testes Mens Redondas_SZ" sheetId="3" r:id="rId2"/>
    <sheet name="DETALHE" sheetId="2" r:id="rId3"/>
  </sheets>
  <calcPr calcId="145621"/>
</workbook>
</file>

<file path=xl/calcChain.xml><?xml version="1.0" encoding="utf-8"?>
<calcChain xmlns="http://schemas.openxmlformats.org/spreadsheetml/2006/main">
  <c r="B27" i="1" l="1"/>
  <c r="B7" i="1" l="1"/>
  <c r="B8" i="1" l="1"/>
  <c r="B9" i="1" s="1"/>
  <c r="B10" i="1" s="1"/>
  <c r="B11" i="1" s="1"/>
  <c r="B13" i="1" s="1"/>
  <c r="B14" i="1" s="1"/>
  <c r="B15" i="1" s="1"/>
  <c r="B16" i="1" s="1"/>
  <c r="B17" i="1" s="1"/>
  <c r="B35" i="1" l="1"/>
  <c r="B20" i="1" s="1"/>
  <c r="B23" i="1" s="1"/>
  <c r="B24" i="1" s="1"/>
  <c r="B25" i="1" s="1"/>
  <c r="B36" i="1" s="1"/>
  <c r="B28" i="1" s="1"/>
  <c r="B29" i="1" s="1"/>
  <c r="B30" i="1" s="1"/>
  <c r="B31" i="1" s="1"/>
  <c r="G2" i="3"/>
</calcChain>
</file>

<file path=xl/sharedStrings.xml><?xml version="1.0" encoding="utf-8"?>
<sst xmlns="http://schemas.openxmlformats.org/spreadsheetml/2006/main" count="161" uniqueCount="51">
  <si>
    <t>Cartão</t>
  </si>
  <si>
    <t>Data</t>
  </si>
  <si>
    <t>Modalidade</t>
  </si>
  <si>
    <t>Autorização</t>
  </si>
  <si>
    <t>Montante</t>
  </si>
  <si>
    <t>Decisão</t>
  </si>
  <si>
    <t>Compra</t>
  </si>
  <si>
    <t>#</t>
  </si>
  <si>
    <t>Vendedor:</t>
  </si>
  <si>
    <t>OK/NOK</t>
  </si>
  <si>
    <t>Observações</t>
  </si>
  <si>
    <t>Worten CETELEM TESTE</t>
  </si>
  <si>
    <t>051 - PAG 25 EUROS MÊS</t>
  </si>
  <si>
    <t>052 - PAG 40 EUROS MÊS</t>
  </si>
  <si>
    <t>053 - PAG 50 EUROS MÊS</t>
  </si>
  <si>
    <t>054 - PAG 70 EUROS MÊS</t>
  </si>
  <si>
    <t>- Dia D – Financiamento em POS</t>
  </si>
  <si>
    <t>- Dia D+1 – Integração do ficheiro de compensação em Siclid</t>
  </si>
  <si>
    <t>- Dia D+2 – Passagem de Billing</t>
  </si>
  <si>
    <t>- Dia D+3 – Anulações parciais (algumas das opções de pagamento)</t>
  </si>
  <si>
    <t>- Dia D+4 – envio dos PO a Banco</t>
  </si>
  <si>
    <t>- Dia D+5- Anulações parciais (restantes opções de pagamento)</t>
  </si>
  <si>
    <t>Devolução</t>
  </si>
  <si>
    <r>
      <t>Após devolução parcial  ficou o remanescente de</t>
    </r>
    <r>
      <rPr>
        <b/>
        <sz val="9"/>
        <color theme="6"/>
        <rFont val="Calibri"/>
        <family val="2"/>
        <scheme val="minor"/>
      </rPr>
      <t xml:space="preserve"> </t>
    </r>
    <r>
      <rPr>
        <b/>
        <sz val="9"/>
        <color theme="9" tint="-0.249977111117893"/>
        <rFont val="Calibri"/>
        <family val="2"/>
        <scheme val="minor"/>
      </rPr>
      <t>150€</t>
    </r>
  </si>
  <si>
    <r>
      <t>Após devolução parcial  ficou o remanescente de</t>
    </r>
    <r>
      <rPr>
        <b/>
        <sz val="9"/>
        <color theme="6"/>
        <rFont val="Calibri"/>
        <family val="2"/>
        <scheme val="minor"/>
      </rPr>
      <t xml:space="preserve"> </t>
    </r>
    <r>
      <rPr>
        <b/>
        <sz val="9"/>
        <color theme="9" tint="-0.249977111117893"/>
        <rFont val="Calibri"/>
        <family val="2"/>
        <scheme val="minor"/>
      </rPr>
      <t>140€</t>
    </r>
  </si>
  <si>
    <r>
      <t>Após devolução parcial  ficou o remanescente de</t>
    </r>
    <r>
      <rPr>
        <b/>
        <sz val="9"/>
        <color theme="6"/>
        <rFont val="Calibri"/>
        <family val="2"/>
        <scheme val="minor"/>
      </rPr>
      <t xml:space="preserve"> </t>
    </r>
    <r>
      <rPr>
        <b/>
        <sz val="9"/>
        <color theme="9" tint="-0.249977111117893"/>
        <rFont val="Calibri"/>
        <family val="2"/>
        <scheme val="minor"/>
      </rPr>
      <t>160€</t>
    </r>
  </si>
  <si>
    <r>
      <t>Após devolução parcial  ficou o remanescente de</t>
    </r>
    <r>
      <rPr>
        <b/>
        <sz val="9"/>
        <color theme="6"/>
        <rFont val="Calibri"/>
        <family val="2"/>
        <scheme val="minor"/>
      </rPr>
      <t xml:space="preserve"> </t>
    </r>
    <r>
      <rPr>
        <b/>
        <sz val="9"/>
        <color theme="9" tint="-0.249977111117893"/>
        <rFont val="Calibri"/>
        <family val="2"/>
        <scheme val="minor"/>
      </rPr>
      <t>100€</t>
    </r>
  </si>
  <si>
    <t>RT</t>
  </si>
  <si>
    <t>6361070300000125</t>
  </si>
  <si>
    <t>6361070300000141</t>
  </si>
  <si>
    <t>Plafond inicial</t>
  </si>
  <si>
    <t>Código vendedor SportZone</t>
  </si>
  <si>
    <t>OK</t>
  </si>
  <si>
    <t>SportZone Albufeira</t>
  </si>
  <si>
    <t>VDR UNICRE:</t>
  </si>
  <si>
    <t>Nota: Utilizar um cartão diferente por cada modalidade</t>
  </si>
  <si>
    <t>6361070400000264</t>
  </si>
  <si>
    <t>NOK</t>
  </si>
  <si>
    <t>6361070549213513</t>
  </si>
  <si>
    <t>6361070530575334</t>
  </si>
  <si>
    <t>Saldo cartão</t>
  </si>
  <si>
    <t>Não deverá ser anulado qualquer montante a esta operação</t>
  </si>
  <si>
    <t>6361070549213505</t>
  </si>
  <si>
    <r>
      <t>Após devolução parcial  ficou o remanescente de</t>
    </r>
    <r>
      <rPr>
        <b/>
        <sz val="9"/>
        <color theme="6"/>
        <rFont val="Calibri"/>
        <family val="2"/>
        <scheme val="minor"/>
      </rPr>
      <t xml:space="preserve"> </t>
    </r>
    <r>
      <rPr>
        <b/>
        <sz val="9"/>
        <color theme="9" tint="-0.249977111117893"/>
        <rFont val="Calibri"/>
        <family val="2"/>
        <scheme val="minor"/>
      </rPr>
      <t>170€</t>
    </r>
  </si>
  <si>
    <r>
      <rPr>
        <b/>
        <sz val="9"/>
        <color rgb="FFC00000"/>
        <rFont val="Calibri"/>
        <family val="2"/>
        <scheme val="minor"/>
      </rPr>
      <t xml:space="preserve">A realizar anulação após o BILLING. </t>
    </r>
    <r>
      <rPr>
        <sz val="9"/>
        <color theme="4" tint="-0.499984740745262"/>
        <rFont val="Calibri"/>
        <family val="2"/>
        <scheme val="minor"/>
      </rPr>
      <t>Após devolução parcial  ficou o remanescente de 170€</t>
    </r>
  </si>
  <si>
    <r>
      <rPr>
        <b/>
        <sz val="9"/>
        <color rgb="FFC00000"/>
        <rFont val="Calibri"/>
        <family val="2"/>
        <scheme val="minor"/>
      </rPr>
      <t>A realizar anulação após o BILLING.</t>
    </r>
    <r>
      <rPr>
        <sz val="9"/>
        <color theme="4" tint="-0.499984740745262"/>
        <rFont val="Calibri"/>
        <family val="2"/>
        <scheme val="minor"/>
      </rPr>
      <t>Após devolução parcial  ficou o remanescente de</t>
    </r>
    <r>
      <rPr>
        <b/>
        <sz val="9"/>
        <color theme="6"/>
        <rFont val="Calibri"/>
        <family val="2"/>
        <scheme val="minor"/>
      </rPr>
      <t xml:space="preserve"> </t>
    </r>
    <r>
      <rPr>
        <b/>
        <sz val="9"/>
        <color theme="9" tint="-0.249977111117893"/>
        <rFont val="Calibri"/>
        <family val="2"/>
        <scheme val="minor"/>
      </rPr>
      <t>50€</t>
    </r>
  </si>
  <si>
    <r>
      <rPr>
        <b/>
        <sz val="9"/>
        <color rgb="FFC00000"/>
        <rFont val="Calibri"/>
        <family val="2"/>
        <scheme val="minor"/>
      </rPr>
      <t>A realizar anulação após o BILLING.</t>
    </r>
    <r>
      <rPr>
        <sz val="9"/>
        <color theme="4" tint="-0.499984740745262"/>
        <rFont val="Calibri"/>
        <family val="2"/>
        <scheme val="minor"/>
      </rPr>
      <t xml:space="preserve"> Após devolução parcial  ficou o remanescente de</t>
    </r>
    <r>
      <rPr>
        <b/>
        <sz val="9"/>
        <color theme="6"/>
        <rFont val="Calibri"/>
        <family val="2"/>
        <scheme val="minor"/>
      </rPr>
      <t xml:space="preserve"> </t>
    </r>
    <r>
      <rPr>
        <b/>
        <sz val="9"/>
        <color theme="9" tint="-0.249977111117893"/>
        <rFont val="Calibri"/>
        <family val="2"/>
        <scheme val="minor"/>
      </rPr>
      <t>250€</t>
    </r>
  </si>
  <si>
    <r>
      <rPr>
        <b/>
        <sz val="9"/>
        <color rgb="FFC00000"/>
        <rFont val="Calibri"/>
        <family val="2"/>
        <scheme val="minor"/>
      </rPr>
      <t>A realizar anulação após o BILLING.</t>
    </r>
    <r>
      <rPr>
        <sz val="9"/>
        <color theme="4" tint="-0.499984740745262"/>
        <rFont val="Calibri"/>
        <family val="2"/>
        <scheme val="minor"/>
      </rPr>
      <t xml:space="preserve"> Após devolução parcial  ficou o remanescente de</t>
    </r>
    <r>
      <rPr>
        <b/>
        <sz val="9"/>
        <color theme="6"/>
        <rFont val="Calibri"/>
        <family val="2"/>
        <scheme val="minor"/>
      </rPr>
      <t xml:space="preserve"> </t>
    </r>
    <r>
      <rPr>
        <b/>
        <sz val="9"/>
        <color theme="9" tint="-0.249977111117893"/>
        <rFont val="Calibri"/>
        <family val="2"/>
        <scheme val="minor"/>
      </rPr>
      <t>200€</t>
    </r>
  </si>
  <si>
    <t>O BANCO RECUSOU O PEDIDO POR OUTROS MOTIVOS</t>
  </si>
  <si>
    <t>053- PAG 50 EUROS MÊS</t>
  </si>
  <si>
    <t>Problema com o plafond disponivel do cliente.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</si>
</sst>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[$€-816]_-;\-* #,##0.00\ [$€-816]_-;_-* &quot;-&quot;??\ [$€-816]_-;_-@_-"/>
    <numFmt numFmtId="165" formatCode="_-* #,##0\ [$€-816]_-;\-* #,##0\ [$€-816]_-;_-* &quot;-&quot;??\ [$€-816]_-;_-@_-"/>
  </numFmts>
  <fonts count="2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4" tint="-0.499984740745262"/>
      <name val="Calibri"/>
      <family val="2"/>
      <scheme val="minor"/>
    </font>
    <font>
      <b/>
      <sz val="9"/>
      <color theme="9" tint="-0.249977111117893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b/>
      <sz val="9"/>
      <color theme="8" tint="-0.499984740745262"/>
      <name val="Calibri"/>
      <family val="2"/>
    </font>
    <font>
      <b/>
      <sz val="9"/>
      <color theme="8" tint="-0.499984740745262"/>
      <name val="Calibri"/>
      <family val="2"/>
      <scheme val="minor"/>
    </font>
    <font>
      <b/>
      <sz val="12"/>
      <color theme="8" tint="-0.499984740745262"/>
      <name val="Calibri"/>
      <family val="2"/>
    </font>
    <font>
      <b/>
      <sz val="9"/>
      <color theme="6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C00000"/>
      <name val="Calibri"/>
      <family val="2"/>
      <scheme val="minor"/>
    </font>
    <font>
      <sz val="9"/>
      <color theme="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medium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1" tint="0.499984740745262"/>
      </right>
      <top style="medium">
        <color indexed="64"/>
      </top>
      <bottom/>
      <diagonal/>
    </border>
    <border>
      <left style="thin">
        <color theme="1" tint="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1" tint="0.499984740745262"/>
      </right>
      <top style="thin">
        <color indexed="64"/>
      </top>
      <bottom style="medium">
        <color indexed="64"/>
      </bottom>
      <diagonal/>
    </border>
    <border>
      <left style="thin">
        <color theme="1" tint="0.499984740745262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medium">
        <color indexed="64"/>
      </bottom>
      <diagonal/>
    </border>
    <border>
      <left style="medium">
        <color indexed="64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theme="1" tint="0.499984740745262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/>
      <diagonal/>
    </border>
    <border>
      <left style="thin">
        <color theme="1" tint="0.499984740745262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1" tint="0.499984740745262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theme="1" tint="0.499984740745262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/>
      <bottom style="medium">
        <color indexed="64"/>
      </bottom>
      <diagonal/>
    </border>
    <border>
      <left style="thin">
        <color theme="1" tint="0.499984740745262"/>
      </left>
      <right/>
      <top style="medium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499984740745262"/>
      </left>
      <right/>
      <top/>
      <bottom style="medium">
        <color indexed="64"/>
      </bottom>
      <diagonal/>
    </border>
    <border>
      <left style="thin">
        <color indexed="64"/>
      </left>
      <right style="thin">
        <color theme="1" tint="0.499984740745262"/>
      </right>
      <top style="medium">
        <color indexed="64"/>
      </top>
      <bottom/>
      <diagonal/>
    </border>
    <border>
      <left style="thin">
        <color indexed="64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indexed="64"/>
      </right>
      <top style="medium">
        <color indexed="64"/>
      </top>
      <bottom/>
      <diagonal/>
    </border>
    <border>
      <left style="thin">
        <color theme="1" tint="0.499984740745262"/>
      </left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1" tint="0.499984740745262"/>
      </right>
      <top style="medium">
        <color indexed="64"/>
      </top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indexed="64"/>
      </top>
      <bottom style="medium">
        <color indexed="64"/>
      </bottom>
      <diagonal/>
    </border>
    <border>
      <left style="thin">
        <color theme="1" tint="0.499984740745262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2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1" fillId="0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/>
    <xf numFmtId="2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Fill="1"/>
    <xf numFmtId="0" fontId="0" fillId="0" borderId="0" xfId="0" applyFont="1" applyFill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2" fontId="3" fillId="2" borderId="2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/>
    <xf numFmtId="0" fontId="11" fillId="0" borderId="0" xfId="0" applyFont="1" applyAlignment="1">
      <alignment vertical="center"/>
    </xf>
    <xf numFmtId="0" fontId="11" fillId="0" borderId="0" xfId="0" applyFont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3" fillId="0" borderId="4" xfId="0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4" fillId="0" borderId="6" xfId="0" applyFont="1" applyFill="1" applyBorder="1"/>
    <xf numFmtId="0" fontId="4" fillId="0" borderId="8" xfId="0" applyFont="1" applyBorder="1"/>
    <xf numFmtId="0" fontId="7" fillId="0" borderId="5" xfId="0" applyFont="1" applyFill="1" applyBorder="1" applyAlignment="1">
      <alignment horizontal="center" vertical="center"/>
    </xf>
    <xf numFmtId="0" fontId="1" fillId="4" borderId="11" xfId="0" applyFont="1" applyFill="1" applyBorder="1"/>
    <xf numFmtId="0" fontId="14" fillId="4" borderId="12" xfId="0" applyFont="1" applyFill="1" applyBorder="1" applyAlignment="1">
      <alignment horizontal="center" vertical="center"/>
    </xf>
    <xf numFmtId="2" fontId="4" fillId="0" borderId="11" xfId="0" quotePrefix="1" applyNumberFormat="1" applyFont="1" applyFill="1" applyBorder="1" applyAlignment="1">
      <alignment horizontal="center" vertical="center" wrapText="1"/>
    </xf>
    <xf numFmtId="165" fontId="1" fillId="0" borderId="10" xfId="0" applyNumberFormat="1" applyFont="1" applyBorder="1"/>
    <xf numFmtId="2" fontId="4" fillId="0" borderId="13" xfId="0" quotePrefix="1" applyNumberFormat="1" applyFont="1" applyFill="1" applyBorder="1" applyAlignment="1">
      <alignment horizontal="center" vertical="center" wrapText="1"/>
    </xf>
    <xf numFmtId="165" fontId="1" fillId="0" borderId="14" xfId="0" applyNumberFormat="1" applyFont="1" applyBorder="1"/>
    <xf numFmtId="0" fontId="15" fillId="0" borderId="0" xfId="0" applyFont="1"/>
    <xf numFmtId="0" fontId="0" fillId="5" borderId="0" xfId="0" applyFill="1"/>
    <xf numFmtId="0" fontId="16" fillId="2" borderId="2" xfId="0" applyFont="1" applyFill="1" applyBorder="1" applyAlignment="1">
      <alignment horizontal="center" vertical="center"/>
    </xf>
    <xf numFmtId="0" fontId="17" fillId="0" borderId="0" xfId="0" applyFont="1"/>
    <xf numFmtId="0" fontId="7" fillId="0" borderId="17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22" xfId="0" applyFont="1" applyBorder="1"/>
    <xf numFmtId="0" fontId="3" fillId="0" borderId="15" xfId="0" applyFont="1" applyFill="1" applyBorder="1" applyAlignment="1">
      <alignment horizontal="center" vertical="center"/>
    </xf>
    <xf numFmtId="0" fontId="4" fillId="0" borderId="23" xfId="0" applyFont="1" applyFill="1" applyBorder="1"/>
    <xf numFmtId="0" fontId="7" fillId="0" borderId="24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4" fillId="0" borderId="26" xfId="0" applyFont="1" applyBorder="1"/>
    <xf numFmtId="0" fontId="3" fillId="0" borderId="27" xfId="0" applyFont="1" applyFill="1" applyBorder="1" applyAlignment="1">
      <alignment horizontal="center" vertical="center"/>
    </xf>
    <xf numFmtId="0" fontId="7" fillId="0" borderId="30" xfId="0" applyFont="1" applyFill="1" applyBorder="1" applyAlignment="1">
      <alignment horizontal="center" vertical="center"/>
    </xf>
    <xf numFmtId="0" fontId="4" fillId="0" borderId="29" xfId="0" applyFont="1" applyBorder="1"/>
    <xf numFmtId="0" fontId="4" fillId="0" borderId="32" xfId="0" applyFont="1" applyFill="1" applyBorder="1"/>
    <xf numFmtId="0" fontId="3" fillId="0" borderId="33" xfId="0" applyFont="1" applyFill="1" applyBorder="1" applyAlignment="1">
      <alignment horizontal="center" vertical="center"/>
    </xf>
    <xf numFmtId="0" fontId="4" fillId="0" borderId="16" xfId="0" applyFont="1" applyBorder="1"/>
    <xf numFmtId="0" fontId="4" fillId="0" borderId="19" xfId="0" applyFont="1" applyFill="1" applyBorder="1"/>
    <xf numFmtId="0" fontId="3" fillId="0" borderId="20" xfId="0" applyFont="1" applyFill="1" applyBorder="1" applyAlignment="1">
      <alignment horizontal="center" vertical="center"/>
    </xf>
    <xf numFmtId="0" fontId="4" fillId="0" borderId="35" xfId="0" applyFont="1" applyBorder="1"/>
    <xf numFmtId="0" fontId="7" fillId="0" borderId="36" xfId="0" applyFont="1" applyFill="1" applyBorder="1" applyAlignment="1">
      <alignment horizontal="center" vertical="center"/>
    </xf>
    <xf numFmtId="0" fontId="4" fillId="0" borderId="23" xfId="0" applyFont="1" applyBorder="1" applyAlignment="1">
      <alignment vertical="center"/>
    </xf>
    <xf numFmtId="0" fontId="0" fillId="0" borderId="0" xfId="0" applyFont="1" applyFill="1" applyAlignment="1">
      <alignment vertical="center"/>
    </xf>
    <xf numFmtId="0" fontId="5" fillId="6" borderId="4" xfId="0" applyFont="1" applyFill="1" applyBorder="1" applyAlignment="1">
      <alignment vertical="center"/>
    </xf>
    <xf numFmtId="164" fontId="4" fillId="6" borderId="4" xfId="0" applyNumberFormat="1" applyFont="1" applyFill="1" applyBorder="1" applyAlignment="1">
      <alignment vertical="center"/>
    </xf>
    <xf numFmtId="0" fontId="4" fillId="6" borderId="4" xfId="0" quotePrefix="1" applyFont="1" applyFill="1" applyBorder="1" applyAlignment="1">
      <alignment horizontal="center"/>
    </xf>
    <xf numFmtId="164" fontId="4" fillId="7" borderId="24" xfId="0" applyNumberFormat="1" applyFont="1" applyFill="1" applyBorder="1" applyAlignment="1">
      <alignment vertical="center"/>
    </xf>
    <xf numFmtId="0" fontId="5" fillId="7" borderId="24" xfId="0" quotePrefix="1" applyFont="1" applyFill="1" applyBorder="1" applyAlignment="1">
      <alignment horizontal="center"/>
    </xf>
    <xf numFmtId="0" fontId="5" fillId="7" borderId="24" xfId="0" applyFont="1" applyFill="1" applyBorder="1" applyAlignment="1">
      <alignment horizontal="center"/>
    </xf>
    <xf numFmtId="0" fontId="18" fillId="7" borderId="25" xfId="0" applyFont="1" applyFill="1" applyBorder="1"/>
    <xf numFmtId="164" fontId="7" fillId="7" borderId="24" xfId="0" applyNumberFormat="1" applyFont="1" applyFill="1" applyBorder="1" applyAlignment="1">
      <alignment vertical="center"/>
    </xf>
    <xf numFmtId="0" fontId="4" fillId="7" borderId="24" xfId="0" quotePrefix="1" applyFont="1" applyFill="1" applyBorder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0" fontId="6" fillId="7" borderId="25" xfId="0" applyFont="1" applyFill="1" applyBorder="1" applyAlignment="1">
      <alignment vertical="center" wrapText="1"/>
    </xf>
    <xf numFmtId="164" fontId="4" fillId="7" borderId="33" xfId="0" applyNumberFormat="1" applyFont="1" applyFill="1" applyBorder="1" applyAlignment="1">
      <alignment vertical="center"/>
    </xf>
    <xf numFmtId="0" fontId="4" fillId="7" borderId="33" xfId="0" quotePrefix="1" applyFont="1" applyFill="1" applyBorder="1" applyAlignment="1">
      <alignment horizontal="center"/>
    </xf>
    <xf numFmtId="0" fontId="4" fillId="7" borderId="33" xfId="0" applyFont="1" applyFill="1" applyBorder="1" applyAlignment="1">
      <alignment horizontal="center"/>
    </xf>
    <xf numFmtId="0" fontId="4" fillId="7" borderId="34" xfId="0" applyFont="1" applyFill="1" applyBorder="1"/>
    <xf numFmtId="164" fontId="7" fillId="7" borderId="30" xfId="0" applyNumberFormat="1" applyFont="1" applyFill="1" applyBorder="1" applyAlignment="1">
      <alignment vertical="center"/>
    </xf>
    <xf numFmtId="0" fontId="4" fillId="7" borderId="30" xfId="0" quotePrefix="1" applyFont="1" applyFill="1" applyBorder="1" applyAlignment="1">
      <alignment horizontal="center" vertical="center"/>
    </xf>
    <xf numFmtId="0" fontId="4" fillId="7" borderId="30" xfId="0" applyFont="1" applyFill="1" applyBorder="1" applyAlignment="1">
      <alignment horizontal="center" vertical="center"/>
    </xf>
    <xf numFmtId="0" fontId="6" fillId="7" borderId="31" xfId="0" applyFont="1" applyFill="1" applyBorder="1" applyAlignment="1">
      <alignment wrapText="1"/>
    </xf>
    <xf numFmtId="164" fontId="4" fillId="7" borderId="27" xfId="0" applyNumberFormat="1" applyFont="1" applyFill="1" applyBorder="1" applyAlignment="1">
      <alignment vertical="center"/>
    </xf>
    <xf numFmtId="0" fontId="4" fillId="7" borderId="27" xfId="0" quotePrefix="1" applyFont="1" applyFill="1" applyBorder="1" applyAlignment="1">
      <alignment horizontal="center" vertical="center"/>
    </xf>
    <xf numFmtId="0" fontId="4" fillId="7" borderId="27" xfId="0" applyFont="1" applyFill="1" applyBorder="1" applyAlignment="1">
      <alignment horizontal="center" vertical="center"/>
    </xf>
    <xf numFmtId="0" fontId="20" fillId="7" borderId="28" xfId="0" applyFont="1" applyFill="1" applyBorder="1" applyAlignment="1">
      <alignment wrapText="1"/>
    </xf>
    <xf numFmtId="0" fontId="5" fillId="7" borderId="24" xfId="0" applyFont="1" applyFill="1" applyBorder="1" applyAlignment="1">
      <alignment vertical="center"/>
    </xf>
    <xf numFmtId="0" fontId="5" fillId="7" borderId="33" xfId="0" applyFont="1" applyFill="1" applyBorder="1" applyAlignment="1">
      <alignment vertical="center"/>
    </xf>
    <xf numFmtId="0" fontId="5" fillId="7" borderId="30" xfId="0" applyFont="1" applyFill="1" applyBorder="1" applyAlignment="1">
      <alignment vertical="center"/>
    </xf>
    <xf numFmtId="0" fontId="5" fillId="7" borderId="27" xfId="0" applyFont="1" applyFill="1" applyBorder="1" applyAlignment="1">
      <alignment vertical="center"/>
    </xf>
    <xf numFmtId="0" fontId="5" fillId="7" borderId="4" xfId="0" applyFont="1" applyFill="1" applyBorder="1" applyAlignment="1">
      <alignment vertical="center"/>
    </xf>
    <xf numFmtId="164" fontId="4" fillId="7" borderId="4" xfId="0" applyNumberFormat="1" applyFont="1" applyFill="1" applyBorder="1" applyAlignment="1">
      <alignment vertical="center"/>
    </xf>
    <xf numFmtId="0" fontId="4" fillId="7" borderId="4" xfId="0" quotePrefix="1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4" fillId="7" borderId="7" xfId="0" applyFont="1" applyFill="1" applyBorder="1"/>
    <xf numFmtId="0" fontId="5" fillId="7" borderId="17" xfId="0" applyFont="1" applyFill="1" applyBorder="1" applyAlignment="1">
      <alignment vertical="center"/>
    </xf>
    <xf numFmtId="164" fontId="7" fillId="7" borderId="17" xfId="0" applyNumberFormat="1" applyFont="1" applyFill="1" applyBorder="1" applyAlignment="1">
      <alignment vertical="center"/>
    </xf>
    <xf numFmtId="0" fontId="4" fillId="7" borderId="17" xfId="0" quotePrefix="1" applyFont="1" applyFill="1" applyBorder="1" applyAlignment="1">
      <alignment horizontal="center"/>
    </xf>
    <xf numFmtId="0" fontId="4" fillId="7" borderId="17" xfId="0" applyFont="1" applyFill="1" applyBorder="1" applyAlignment="1">
      <alignment horizontal="center"/>
    </xf>
    <xf numFmtId="0" fontId="6" fillId="7" borderId="18" xfId="0" applyFont="1" applyFill="1" applyBorder="1" applyAlignment="1">
      <alignment wrapText="1"/>
    </xf>
    <xf numFmtId="0" fontId="5" fillId="7" borderId="20" xfId="0" applyFont="1" applyFill="1" applyBorder="1" applyAlignment="1">
      <alignment vertical="center"/>
    </xf>
    <xf numFmtId="164" fontId="4" fillId="7" borderId="20" xfId="0" applyNumberFormat="1" applyFont="1" applyFill="1" applyBorder="1" applyAlignment="1">
      <alignment vertical="center"/>
    </xf>
    <xf numFmtId="0" fontId="4" fillId="7" borderId="20" xfId="0" quotePrefix="1" applyFont="1" applyFill="1" applyBorder="1" applyAlignment="1">
      <alignment horizontal="center"/>
    </xf>
    <xf numFmtId="0" fontId="4" fillId="7" borderId="20" xfId="0" applyFont="1" applyFill="1" applyBorder="1" applyAlignment="1">
      <alignment horizontal="center"/>
    </xf>
    <xf numFmtId="0" fontId="4" fillId="7" borderId="21" xfId="0" applyFont="1" applyFill="1" applyBorder="1"/>
    <xf numFmtId="0" fontId="5" fillId="7" borderId="36" xfId="0" applyFont="1" applyFill="1" applyBorder="1" applyAlignment="1">
      <alignment vertical="center"/>
    </xf>
    <xf numFmtId="164" fontId="7" fillId="7" borderId="36" xfId="0" applyNumberFormat="1" applyFont="1" applyFill="1" applyBorder="1" applyAlignment="1">
      <alignment vertical="center"/>
    </xf>
    <xf numFmtId="0" fontId="4" fillId="7" borderId="36" xfId="0" quotePrefix="1" applyFont="1" applyFill="1" applyBorder="1" applyAlignment="1">
      <alignment horizontal="center"/>
    </xf>
    <xf numFmtId="0" fontId="4" fillId="7" borderId="36" xfId="0" applyFont="1" applyFill="1" applyBorder="1" applyAlignment="1">
      <alignment horizontal="center"/>
    </xf>
    <xf numFmtId="0" fontId="6" fillId="7" borderId="37" xfId="0" applyFont="1" applyFill="1" applyBorder="1" applyAlignment="1">
      <alignment wrapText="1"/>
    </xf>
    <xf numFmtId="0" fontId="5" fillId="7" borderId="15" xfId="0" applyFont="1" applyFill="1" applyBorder="1" applyAlignment="1">
      <alignment vertical="center"/>
    </xf>
    <xf numFmtId="164" fontId="4" fillId="7" borderId="15" xfId="0" applyNumberFormat="1" applyFont="1" applyFill="1" applyBorder="1" applyAlignment="1">
      <alignment vertical="center"/>
    </xf>
    <xf numFmtId="0" fontId="4" fillId="7" borderId="15" xfId="0" quotePrefix="1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5" fillId="8" borderId="36" xfId="0" applyFont="1" applyFill="1" applyBorder="1" applyAlignment="1">
      <alignment vertical="center"/>
    </xf>
    <xf numFmtId="164" fontId="7" fillId="8" borderId="36" xfId="0" applyNumberFormat="1" applyFont="1" applyFill="1" applyBorder="1" applyAlignment="1">
      <alignment vertical="center"/>
    </xf>
    <xf numFmtId="0" fontId="4" fillId="8" borderId="36" xfId="0" quotePrefix="1" applyFont="1" applyFill="1" applyBorder="1" applyAlignment="1">
      <alignment horizontal="center"/>
    </xf>
    <xf numFmtId="0" fontId="4" fillId="8" borderId="30" xfId="0" quotePrefix="1" applyFont="1" applyFill="1" applyBorder="1" applyAlignment="1">
      <alignment horizontal="center" vertical="center"/>
    </xf>
    <xf numFmtId="0" fontId="4" fillId="8" borderId="36" xfId="0" applyFont="1" applyFill="1" applyBorder="1" applyAlignment="1">
      <alignment horizontal="center"/>
    </xf>
    <xf numFmtId="0" fontId="6" fillId="8" borderId="37" xfId="0" applyFont="1" applyFill="1" applyBorder="1" applyAlignment="1">
      <alignment wrapText="1"/>
    </xf>
    <xf numFmtId="0" fontId="5" fillId="8" borderId="17" xfId="0" applyFont="1" applyFill="1" applyBorder="1" applyAlignment="1">
      <alignment vertical="center"/>
    </xf>
    <xf numFmtId="164" fontId="7" fillId="8" borderId="17" xfId="0" applyNumberFormat="1" applyFont="1" applyFill="1" applyBorder="1" applyAlignment="1">
      <alignment vertical="center"/>
    </xf>
    <xf numFmtId="0" fontId="4" fillId="8" borderId="17" xfId="0" quotePrefix="1" applyFont="1" applyFill="1" applyBorder="1" applyAlignment="1">
      <alignment horizontal="center"/>
    </xf>
    <xf numFmtId="0" fontId="4" fillId="8" borderId="17" xfId="0" applyFont="1" applyFill="1" applyBorder="1" applyAlignment="1">
      <alignment horizontal="center"/>
    </xf>
    <xf numFmtId="0" fontId="6" fillId="8" borderId="18" xfId="0" applyFont="1" applyFill="1" applyBorder="1" applyAlignment="1">
      <alignment wrapText="1"/>
    </xf>
    <xf numFmtId="0" fontId="4" fillId="8" borderId="0" xfId="0" quotePrefix="1" applyFont="1" applyFill="1" applyBorder="1" applyAlignment="1">
      <alignment horizontal="center" vertical="center"/>
    </xf>
    <xf numFmtId="164" fontId="5" fillId="7" borderId="17" xfId="0" applyNumberFormat="1" applyFont="1" applyFill="1" applyBorder="1" applyAlignment="1">
      <alignment vertical="center"/>
    </xf>
    <xf numFmtId="0" fontId="4" fillId="7" borderId="0" xfId="0" quotePrefix="1" applyFont="1" applyFill="1" applyBorder="1" applyAlignment="1">
      <alignment horizontal="center" vertical="center"/>
    </xf>
    <xf numFmtId="14" fontId="4" fillId="0" borderId="42" xfId="0" applyNumberFormat="1" applyFont="1" applyFill="1" applyBorder="1" applyAlignment="1">
      <alignment vertical="center" wrapText="1"/>
    </xf>
    <xf numFmtId="14" fontId="4" fillId="0" borderId="43" xfId="0" applyNumberFormat="1" applyFont="1" applyFill="1" applyBorder="1" applyAlignment="1">
      <alignment vertical="center" wrapText="1"/>
    </xf>
    <xf numFmtId="14" fontId="4" fillId="0" borderId="38" xfId="0" applyNumberFormat="1" applyFont="1" applyFill="1" applyBorder="1" applyAlignment="1">
      <alignment vertical="center" wrapText="1"/>
    </xf>
    <xf numFmtId="2" fontId="4" fillId="0" borderId="44" xfId="0" quotePrefix="1" applyNumberFormat="1" applyFont="1" applyFill="1" applyBorder="1" applyAlignment="1">
      <alignment horizontal="center" vertical="center" wrapText="1"/>
    </xf>
    <xf numFmtId="0" fontId="20" fillId="6" borderId="7" xfId="0" applyFont="1" applyFill="1" applyBorder="1" applyAlignment="1">
      <alignment wrapText="1"/>
    </xf>
    <xf numFmtId="0" fontId="4" fillId="6" borderId="4" xfId="0" applyFont="1" applyFill="1" applyBorder="1" applyAlignment="1">
      <alignment horizontal="center" vertical="center"/>
    </xf>
    <xf numFmtId="0" fontId="5" fillId="7" borderId="4" xfId="0" applyFont="1" applyFill="1" applyBorder="1"/>
    <xf numFmtId="164" fontId="4" fillId="7" borderId="4" xfId="0" applyNumberFormat="1" applyFont="1" applyFill="1" applyBorder="1"/>
    <xf numFmtId="0" fontId="5" fillId="7" borderId="5" xfId="0" applyFont="1" applyFill="1" applyBorder="1"/>
    <xf numFmtId="164" fontId="7" fillId="7" borderId="5" xfId="0" applyNumberFormat="1" applyFont="1" applyFill="1" applyBorder="1"/>
    <xf numFmtId="0" fontId="4" fillId="7" borderId="5" xfId="0" quotePrefix="1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6" fillId="7" borderId="9" xfId="0" applyFont="1" applyFill="1" applyBorder="1" applyAlignment="1">
      <alignment wrapText="1"/>
    </xf>
    <xf numFmtId="0" fontId="3" fillId="3" borderId="47" xfId="0" applyFont="1" applyFill="1" applyBorder="1" applyAlignment="1">
      <alignment horizontal="center" vertical="center"/>
    </xf>
    <xf numFmtId="0" fontId="3" fillId="3" borderId="48" xfId="0" applyFont="1" applyFill="1" applyBorder="1" applyAlignment="1">
      <alignment horizontal="center" vertical="center"/>
    </xf>
    <xf numFmtId="2" fontId="3" fillId="3" borderId="48" xfId="0" applyNumberFormat="1" applyFont="1" applyFill="1" applyBorder="1" applyAlignment="1">
      <alignment horizontal="center" vertical="center"/>
    </xf>
    <xf numFmtId="0" fontId="3" fillId="3" borderId="49" xfId="0" applyFont="1" applyFill="1" applyBorder="1" applyAlignment="1">
      <alignment horizontal="center" vertical="center"/>
    </xf>
    <xf numFmtId="0" fontId="4" fillId="0" borderId="50" xfId="0" applyFont="1" applyFill="1" applyBorder="1"/>
    <xf numFmtId="2" fontId="4" fillId="0" borderId="51" xfId="0" quotePrefix="1" applyNumberFormat="1" applyFont="1" applyFill="1" applyBorder="1" applyAlignment="1">
      <alignment horizontal="center" vertical="center" wrapText="1"/>
    </xf>
    <xf numFmtId="14" fontId="4" fillId="0" borderId="51" xfId="0" applyNumberFormat="1" applyFont="1" applyFill="1" applyBorder="1" applyAlignment="1">
      <alignment vertical="center" wrapText="1"/>
    </xf>
    <xf numFmtId="0" fontId="3" fillId="0" borderId="51" xfId="0" applyFont="1" applyFill="1" applyBorder="1" applyAlignment="1">
      <alignment horizontal="center" vertical="center"/>
    </xf>
    <xf numFmtId="0" fontId="5" fillId="6" borderId="51" xfId="0" applyFont="1" applyFill="1" applyBorder="1" applyAlignment="1">
      <alignment vertical="center"/>
    </xf>
    <xf numFmtId="164" fontId="4" fillId="6" borderId="51" xfId="0" applyNumberFormat="1" applyFont="1" applyFill="1" applyBorder="1" applyAlignment="1">
      <alignment vertical="center"/>
    </xf>
    <xf numFmtId="0" fontId="4" fillId="6" borderId="51" xfId="0" quotePrefix="1" applyFont="1" applyFill="1" applyBorder="1" applyAlignment="1">
      <alignment horizontal="center"/>
    </xf>
    <xf numFmtId="0" fontId="4" fillId="6" borderId="51" xfId="0" applyFont="1" applyFill="1" applyBorder="1" applyAlignment="1">
      <alignment horizontal="center"/>
    </xf>
    <xf numFmtId="0" fontId="20" fillId="6" borderId="52" xfId="0" applyFont="1" applyFill="1" applyBorder="1" applyAlignment="1">
      <alignment wrapText="1"/>
    </xf>
    <xf numFmtId="0" fontId="20" fillId="7" borderId="7" xfId="0" applyFont="1" applyFill="1" applyBorder="1" applyAlignment="1">
      <alignment wrapText="1"/>
    </xf>
    <xf numFmtId="0" fontId="4" fillId="0" borderId="0" xfId="0" applyFont="1" applyBorder="1"/>
    <xf numFmtId="2" fontId="4" fillId="0" borderId="0" xfId="0" quotePrefix="1" applyNumberFormat="1" applyFont="1" applyFill="1" applyBorder="1" applyAlignment="1">
      <alignment horizontal="center" vertical="center" wrapText="1"/>
    </xf>
    <xf numFmtId="14" fontId="4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5" fillId="8" borderId="0" xfId="0" applyFont="1" applyFill="1" applyBorder="1" applyAlignment="1">
      <alignment vertical="center"/>
    </xf>
    <xf numFmtId="164" fontId="4" fillId="8" borderId="0" xfId="0" applyNumberFormat="1" applyFont="1" applyFill="1" applyBorder="1" applyAlignment="1">
      <alignment vertical="center"/>
    </xf>
    <xf numFmtId="0" fontId="4" fillId="8" borderId="0" xfId="0" applyFont="1" applyFill="1" applyBorder="1" applyAlignment="1">
      <alignment horizontal="center" vertical="center"/>
    </xf>
    <xf numFmtId="0" fontId="20" fillId="8" borderId="0" xfId="0" applyFont="1" applyFill="1" applyBorder="1" applyAlignment="1">
      <alignment wrapText="1"/>
    </xf>
    <xf numFmtId="14" fontId="4" fillId="0" borderId="24" xfId="0" applyNumberFormat="1" applyFont="1" applyFill="1" applyBorder="1" applyAlignment="1">
      <alignment horizontal="center" vertical="center" wrapText="1"/>
    </xf>
    <xf numFmtId="14" fontId="4" fillId="0" borderId="27" xfId="0" applyNumberFormat="1" applyFont="1" applyFill="1" applyBorder="1" applyAlignment="1">
      <alignment horizontal="center" vertical="center" wrapText="1"/>
    </xf>
    <xf numFmtId="2" fontId="4" fillId="0" borderId="24" xfId="0" quotePrefix="1" applyNumberFormat="1" applyFont="1" applyFill="1" applyBorder="1" applyAlignment="1">
      <alignment horizontal="center" vertical="center" wrapText="1"/>
    </xf>
    <xf numFmtId="2" fontId="4" fillId="0" borderId="27" xfId="0" quotePrefix="1" applyNumberFormat="1" applyFont="1" applyFill="1" applyBorder="1" applyAlignment="1">
      <alignment horizontal="center" vertical="center" wrapText="1"/>
    </xf>
    <xf numFmtId="2" fontId="4" fillId="0" borderId="39" xfId="0" quotePrefix="1" applyNumberFormat="1" applyFont="1" applyFill="1" applyBorder="1" applyAlignment="1">
      <alignment horizontal="center" vertical="center" wrapText="1"/>
    </xf>
    <xf numFmtId="2" fontId="4" fillId="0" borderId="40" xfId="0" quotePrefix="1" applyNumberFormat="1" applyFont="1" applyFill="1" applyBorder="1" applyAlignment="1">
      <alignment horizontal="center" vertical="center" wrapText="1"/>
    </xf>
    <xf numFmtId="2" fontId="4" fillId="0" borderId="41" xfId="0" quotePrefix="1" applyNumberFormat="1" applyFont="1" applyFill="1" applyBorder="1" applyAlignment="1">
      <alignment horizontal="center" vertical="center" wrapText="1"/>
    </xf>
    <xf numFmtId="14" fontId="4" fillId="0" borderId="42" xfId="0" applyNumberFormat="1" applyFont="1" applyFill="1" applyBorder="1" applyAlignment="1">
      <alignment horizontal="center" vertical="center" wrapText="1"/>
    </xf>
    <xf numFmtId="14" fontId="4" fillId="0" borderId="43" xfId="0" applyNumberFormat="1" applyFont="1" applyFill="1" applyBorder="1" applyAlignment="1">
      <alignment horizontal="center" vertical="center" wrapText="1"/>
    </xf>
    <xf numFmtId="14" fontId="4" fillId="0" borderId="38" xfId="0" applyNumberFormat="1" applyFont="1" applyFill="1" applyBorder="1" applyAlignment="1">
      <alignment horizontal="center" vertical="center" wrapText="1"/>
    </xf>
    <xf numFmtId="2" fontId="4" fillId="0" borderId="44" xfId="0" quotePrefix="1" applyNumberFormat="1" applyFont="1" applyFill="1" applyBorder="1" applyAlignment="1">
      <alignment horizontal="center" vertical="center" wrapText="1"/>
    </xf>
    <xf numFmtId="2" fontId="4" fillId="0" borderId="45" xfId="0" quotePrefix="1" applyNumberFormat="1" applyFont="1" applyFill="1" applyBorder="1" applyAlignment="1">
      <alignment horizontal="center" vertical="center" wrapText="1"/>
    </xf>
    <xf numFmtId="2" fontId="4" fillId="0" borderId="46" xfId="0" quotePrefix="1" applyNumberFormat="1" applyFont="1" applyFill="1" applyBorder="1" applyAlignment="1">
      <alignment horizontal="center" vertical="center" wrapText="1"/>
    </xf>
    <xf numFmtId="2" fontId="4" fillId="0" borderId="4" xfId="0" quotePrefix="1" applyNumberFormat="1" applyFont="1" applyFill="1" applyBorder="1" applyAlignment="1">
      <alignment horizontal="center" vertical="center" wrapText="1"/>
    </xf>
    <xf numFmtId="2" fontId="4" fillId="0" borderId="15" xfId="0" quotePrefix="1" applyNumberFormat="1" applyFont="1" applyFill="1" applyBorder="1" applyAlignment="1">
      <alignment horizontal="center" vertical="center" wrapText="1"/>
    </xf>
    <xf numFmtId="14" fontId="4" fillId="0" borderId="4" xfId="0" applyNumberFormat="1" applyFont="1" applyFill="1" applyBorder="1" applyAlignment="1">
      <alignment horizontal="center" vertical="center" wrapText="1"/>
    </xf>
    <xf numFmtId="14" fontId="4" fillId="0" borderId="1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97</xdr:row>
      <xdr:rowOff>68688</xdr:rowOff>
    </xdr:from>
    <xdr:to>
      <xdr:col>10</xdr:col>
      <xdr:colOff>85725</xdr:colOff>
      <xdr:row>149</xdr:row>
      <xdr:rowOff>113158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793963"/>
          <a:ext cx="8543925" cy="846457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85725</xdr:rowOff>
    </xdr:from>
    <xdr:to>
      <xdr:col>10</xdr:col>
      <xdr:colOff>88910</xdr:colOff>
      <xdr:row>96</xdr:row>
      <xdr:rowOff>114300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228975"/>
          <a:ext cx="8547110" cy="84677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154</xdr:row>
      <xdr:rowOff>133350</xdr:rowOff>
    </xdr:from>
    <xdr:to>
      <xdr:col>10</xdr:col>
      <xdr:colOff>135828</xdr:colOff>
      <xdr:row>207</xdr:row>
      <xdr:rowOff>65533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1088350"/>
          <a:ext cx="8594028" cy="85142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76200</xdr:rowOff>
    </xdr:from>
    <xdr:to>
      <xdr:col>18</xdr:col>
      <xdr:colOff>192312</xdr:colOff>
      <xdr:row>57</xdr:row>
      <xdr:rowOff>113117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562225"/>
          <a:ext cx="10841262" cy="84189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6"/>
  <sheetViews>
    <sheetView showGridLines="0" tabSelected="1" workbookViewId="0">
      <selection activeCell="F33" sqref="F33"/>
    </sheetView>
  </sheetViews>
  <sheetFormatPr defaultRowHeight="12.75" x14ac:dyDescent="0.2"/>
  <cols>
    <col min="1" max="1" width="1.85546875" style="3" customWidth="1"/>
    <col min="2" max="2" width="5.28515625" style="1" customWidth="1"/>
    <col min="3" max="3" width="18.28515625" style="1" customWidth="1"/>
    <col min="4" max="4" width="13.85546875" style="1" customWidth="1"/>
    <col min="5" max="5" width="17.85546875" style="1" customWidth="1"/>
    <col min="6" max="6" width="25.140625" style="1" customWidth="1"/>
    <col min="7" max="7" width="11.85546875" style="2" customWidth="1"/>
    <col min="8" max="8" width="13.7109375" style="4" customWidth="1"/>
    <col min="9" max="9" width="14.85546875" style="4" bestFit="1" customWidth="1"/>
    <col min="10" max="10" width="10.28515625" style="4" customWidth="1"/>
    <col min="11" max="11" width="29.28515625" style="1" customWidth="1"/>
    <col min="12" max="16384" width="9.140625" style="3"/>
  </cols>
  <sheetData>
    <row r="1" spans="2:11" ht="6" customHeight="1" x14ac:dyDescent="0.2"/>
    <row r="2" spans="2:11" ht="15" x14ac:dyDescent="0.25">
      <c r="C2" s="34" t="s">
        <v>35</v>
      </c>
    </row>
    <row r="3" spans="2:11" ht="15" x14ac:dyDescent="0.25">
      <c r="C3" s="34"/>
    </row>
    <row r="4" spans="2:11" s="8" customFormat="1" ht="15.75" x14ac:dyDescent="0.25">
      <c r="B4" s="5"/>
      <c r="C4" s="33" t="s">
        <v>8</v>
      </c>
      <c r="D4" s="14" t="s">
        <v>11</v>
      </c>
      <c r="E4" s="18"/>
      <c r="F4" s="33" t="s">
        <v>34</v>
      </c>
      <c r="G4" s="14">
        <v>9315</v>
      </c>
      <c r="H4" s="7"/>
      <c r="I4" s="7"/>
      <c r="J4" s="7"/>
      <c r="K4" s="5"/>
    </row>
    <row r="5" spans="2:11" s="8" customFormat="1" ht="5.25" customHeight="1" x14ac:dyDescent="0.25">
      <c r="B5" s="5"/>
      <c r="C5" s="15"/>
      <c r="D5" s="16"/>
      <c r="E5" s="19"/>
      <c r="F5" s="5"/>
      <c r="G5" s="6"/>
      <c r="H5" s="7"/>
      <c r="I5" s="7"/>
      <c r="J5" s="7"/>
      <c r="K5" s="5"/>
    </row>
    <row r="6" spans="2:11" ht="20.25" customHeight="1" x14ac:dyDescent="0.2">
      <c r="B6" s="133" t="s">
        <v>7</v>
      </c>
      <c r="C6" s="134" t="s">
        <v>0</v>
      </c>
      <c r="D6" s="134" t="s">
        <v>1</v>
      </c>
      <c r="E6" s="134"/>
      <c r="F6" s="134" t="s">
        <v>2</v>
      </c>
      <c r="G6" s="135" t="s">
        <v>4</v>
      </c>
      <c r="H6" s="134" t="s">
        <v>3</v>
      </c>
      <c r="I6" s="134" t="s">
        <v>5</v>
      </c>
      <c r="J6" s="134" t="s">
        <v>9</v>
      </c>
      <c r="K6" s="136" t="s">
        <v>10</v>
      </c>
    </row>
    <row r="7" spans="2:11" s="9" customFormat="1" ht="15" x14ac:dyDescent="0.25">
      <c r="B7" s="39">
        <f>1</f>
        <v>1</v>
      </c>
      <c r="C7" s="157" t="s">
        <v>39</v>
      </c>
      <c r="D7" s="155">
        <v>41346</v>
      </c>
      <c r="E7" s="41" t="s">
        <v>6</v>
      </c>
      <c r="F7" s="78" t="s">
        <v>12</v>
      </c>
      <c r="G7" s="58">
        <v>160</v>
      </c>
      <c r="H7" s="59">
        <v>200005</v>
      </c>
      <c r="I7" s="60" t="s">
        <v>27</v>
      </c>
      <c r="J7" s="60" t="s">
        <v>32</v>
      </c>
      <c r="K7" s="61"/>
    </row>
    <row r="8" spans="2:11" s="54" customFormat="1" ht="24" x14ac:dyDescent="0.25">
      <c r="B8" s="53">
        <f t="shared" ref="B8:B11" si="0">B7+1</f>
        <v>2</v>
      </c>
      <c r="C8" s="157"/>
      <c r="D8" s="155"/>
      <c r="E8" s="40" t="s">
        <v>22</v>
      </c>
      <c r="F8" s="78" t="s">
        <v>12</v>
      </c>
      <c r="G8" s="62">
        <v>10</v>
      </c>
      <c r="H8" s="63">
        <v>432</v>
      </c>
      <c r="I8" s="63" t="s">
        <v>40</v>
      </c>
      <c r="J8" s="64" t="s">
        <v>32</v>
      </c>
      <c r="K8" s="65" t="s">
        <v>23</v>
      </c>
    </row>
    <row r="9" spans="2:11" s="9" customFormat="1" ht="15" x14ac:dyDescent="0.25">
      <c r="B9" s="46">
        <f t="shared" si="0"/>
        <v>3</v>
      </c>
      <c r="C9" s="157"/>
      <c r="D9" s="155"/>
      <c r="E9" s="47" t="s">
        <v>6</v>
      </c>
      <c r="F9" s="79" t="s">
        <v>12</v>
      </c>
      <c r="G9" s="66">
        <v>190</v>
      </c>
      <c r="H9" s="67">
        <v>200007</v>
      </c>
      <c r="I9" s="68" t="s">
        <v>27</v>
      </c>
      <c r="J9" s="68" t="s">
        <v>32</v>
      </c>
      <c r="K9" s="69"/>
    </row>
    <row r="10" spans="2:11" s="9" customFormat="1" ht="26.25" customHeight="1" x14ac:dyDescent="0.25">
      <c r="B10" s="45">
        <f t="shared" si="0"/>
        <v>4</v>
      </c>
      <c r="C10" s="157"/>
      <c r="D10" s="155"/>
      <c r="E10" s="44" t="s">
        <v>22</v>
      </c>
      <c r="F10" s="80" t="s">
        <v>12</v>
      </c>
      <c r="G10" s="70">
        <v>50</v>
      </c>
      <c r="H10" s="71">
        <v>437</v>
      </c>
      <c r="I10" s="71" t="s">
        <v>40</v>
      </c>
      <c r="J10" s="72" t="s">
        <v>32</v>
      </c>
      <c r="K10" s="73" t="s">
        <v>24</v>
      </c>
    </row>
    <row r="11" spans="2:11" s="9" customFormat="1" ht="26.25" customHeight="1" thickBot="1" x14ac:dyDescent="0.3">
      <c r="B11" s="42">
        <f t="shared" si="0"/>
        <v>5</v>
      </c>
      <c r="C11" s="158"/>
      <c r="D11" s="156"/>
      <c r="E11" s="43" t="s">
        <v>6</v>
      </c>
      <c r="F11" s="81" t="s">
        <v>12</v>
      </c>
      <c r="G11" s="74">
        <v>170</v>
      </c>
      <c r="H11" s="75">
        <v>200008</v>
      </c>
      <c r="I11" s="76" t="s">
        <v>27</v>
      </c>
      <c r="J11" s="76" t="s">
        <v>32</v>
      </c>
      <c r="K11" s="77" t="s">
        <v>41</v>
      </c>
    </row>
    <row r="12" spans="2:11" customFormat="1" ht="18" customHeight="1" thickBot="1" x14ac:dyDescent="0.3">
      <c r="F12" s="36"/>
      <c r="G12" s="36"/>
    </row>
    <row r="13" spans="2:11" s="9" customFormat="1" ht="15" x14ac:dyDescent="0.25">
      <c r="B13" s="22">
        <f>B11+1</f>
        <v>6</v>
      </c>
      <c r="C13" s="159" t="s">
        <v>38</v>
      </c>
      <c r="D13" s="162">
        <v>41346</v>
      </c>
      <c r="E13" s="20" t="s">
        <v>6</v>
      </c>
      <c r="F13" s="82" t="s">
        <v>13</v>
      </c>
      <c r="G13" s="83">
        <v>180</v>
      </c>
      <c r="H13" s="84">
        <v>200009</v>
      </c>
      <c r="I13" s="85" t="s">
        <v>27</v>
      </c>
      <c r="J13" s="85" t="s">
        <v>32</v>
      </c>
      <c r="K13" s="86"/>
    </row>
    <row r="14" spans="2:11" s="9" customFormat="1" ht="24.75" x14ac:dyDescent="0.25">
      <c r="B14" s="48">
        <f>B13+1</f>
        <v>7</v>
      </c>
      <c r="C14" s="160"/>
      <c r="D14" s="163"/>
      <c r="E14" s="35" t="s">
        <v>22</v>
      </c>
      <c r="F14" s="87" t="s">
        <v>13</v>
      </c>
      <c r="G14" s="88">
        <v>20</v>
      </c>
      <c r="H14" s="89">
        <v>2</v>
      </c>
      <c r="I14" s="71" t="s">
        <v>40</v>
      </c>
      <c r="J14" s="90" t="s">
        <v>32</v>
      </c>
      <c r="K14" s="91" t="s">
        <v>25</v>
      </c>
    </row>
    <row r="15" spans="2:11" s="9" customFormat="1" ht="15" x14ac:dyDescent="0.25">
      <c r="B15" s="49">
        <f t="shared" ref="B15:B31" si="1">B14+1</f>
        <v>8</v>
      </c>
      <c r="C15" s="160"/>
      <c r="D15" s="163"/>
      <c r="E15" s="50" t="s">
        <v>6</v>
      </c>
      <c r="F15" s="92" t="s">
        <v>13</v>
      </c>
      <c r="G15" s="93">
        <v>180</v>
      </c>
      <c r="H15" s="94">
        <v>200011</v>
      </c>
      <c r="I15" s="95" t="s">
        <v>27</v>
      </c>
      <c r="J15" s="95" t="s">
        <v>32</v>
      </c>
      <c r="K15" s="96"/>
    </row>
    <row r="16" spans="2:11" s="9" customFormat="1" ht="24.75" x14ac:dyDescent="0.25">
      <c r="B16" s="51">
        <f t="shared" si="1"/>
        <v>9</v>
      </c>
      <c r="C16" s="160"/>
      <c r="D16" s="163"/>
      <c r="E16" s="52" t="s">
        <v>22</v>
      </c>
      <c r="F16" s="97" t="s">
        <v>13</v>
      </c>
      <c r="G16" s="98">
        <v>80</v>
      </c>
      <c r="H16" s="99">
        <v>7</v>
      </c>
      <c r="I16" s="71" t="s">
        <v>40</v>
      </c>
      <c r="J16" s="100" t="s">
        <v>32</v>
      </c>
      <c r="K16" s="101" t="s">
        <v>26</v>
      </c>
    </row>
    <row r="17" spans="2:11" s="9" customFormat="1" ht="26.25" customHeight="1" thickBot="1" x14ac:dyDescent="0.3">
      <c r="B17" s="37">
        <f t="shared" si="1"/>
        <v>10</v>
      </c>
      <c r="C17" s="161"/>
      <c r="D17" s="164"/>
      <c r="E17" s="38" t="s">
        <v>6</v>
      </c>
      <c r="F17" s="102" t="s">
        <v>13</v>
      </c>
      <c r="G17" s="103">
        <v>205</v>
      </c>
      <c r="H17" s="104">
        <v>200012</v>
      </c>
      <c r="I17" s="105" t="s">
        <v>27</v>
      </c>
      <c r="J17" s="105" t="s">
        <v>32</v>
      </c>
      <c r="K17" s="77" t="s">
        <v>41</v>
      </c>
    </row>
    <row r="18" spans="2:11" s="9" customFormat="1" ht="15.75" thickBot="1" x14ac:dyDescent="0.3">
      <c r="B18" s="147"/>
      <c r="C18" s="148"/>
      <c r="D18" s="149"/>
      <c r="E18" s="150"/>
      <c r="F18" s="151"/>
      <c r="G18" s="152"/>
      <c r="H18" s="117"/>
      <c r="I18" s="153"/>
      <c r="J18" s="153"/>
      <c r="K18" s="154"/>
    </row>
    <row r="19" spans="2:11" s="9" customFormat="1" ht="15" x14ac:dyDescent="0.25">
      <c r="B19" s="22"/>
      <c r="C19" s="165" t="s">
        <v>36</v>
      </c>
      <c r="D19" s="120">
        <v>41346</v>
      </c>
      <c r="E19" s="20" t="s">
        <v>6</v>
      </c>
      <c r="F19" s="82" t="s">
        <v>14</v>
      </c>
      <c r="G19" s="83">
        <v>200</v>
      </c>
      <c r="H19" s="84">
        <v>200015</v>
      </c>
      <c r="I19" s="85" t="s">
        <v>27</v>
      </c>
      <c r="J19" s="85" t="s">
        <v>32</v>
      </c>
      <c r="K19" s="86"/>
    </row>
    <row r="20" spans="2:11" s="9" customFormat="1" ht="24.75" x14ac:dyDescent="0.25">
      <c r="B20" s="48">
        <f>B35+1</f>
        <v>12</v>
      </c>
      <c r="C20" s="166"/>
      <c r="D20" s="121"/>
      <c r="E20" s="52" t="s">
        <v>22</v>
      </c>
      <c r="F20" s="97" t="s">
        <v>14</v>
      </c>
      <c r="G20" s="98">
        <v>30</v>
      </c>
      <c r="H20" s="99"/>
      <c r="I20" s="71" t="s">
        <v>40</v>
      </c>
      <c r="J20" s="100" t="s">
        <v>32</v>
      </c>
      <c r="K20" s="101" t="s">
        <v>43</v>
      </c>
    </row>
    <row r="21" spans="2:11" s="9" customFormat="1" ht="15" x14ac:dyDescent="0.25">
      <c r="B21" s="48"/>
      <c r="C21" s="166"/>
      <c r="D21" s="121">
        <v>41346</v>
      </c>
      <c r="E21" s="50" t="s">
        <v>6</v>
      </c>
      <c r="F21" s="87" t="s">
        <v>49</v>
      </c>
      <c r="G21" s="118">
        <v>200</v>
      </c>
      <c r="H21" s="89">
        <v>200018</v>
      </c>
      <c r="I21" s="119" t="s">
        <v>27</v>
      </c>
      <c r="J21" s="90" t="s">
        <v>32</v>
      </c>
      <c r="K21" s="91"/>
    </row>
    <row r="22" spans="2:11" s="9" customFormat="1" ht="36.75" x14ac:dyDescent="0.25">
      <c r="B22" s="48"/>
      <c r="C22" s="166"/>
      <c r="D22" s="121"/>
      <c r="E22" s="35" t="s">
        <v>22</v>
      </c>
      <c r="F22" s="112" t="s">
        <v>14</v>
      </c>
      <c r="G22" s="113">
        <v>30</v>
      </c>
      <c r="H22" s="114"/>
      <c r="I22" s="117"/>
      <c r="J22" s="115"/>
      <c r="K22" s="116" t="s">
        <v>44</v>
      </c>
    </row>
    <row r="23" spans="2:11" s="9" customFormat="1" ht="15" x14ac:dyDescent="0.25">
      <c r="B23" s="49">
        <f>B20+1</f>
        <v>13</v>
      </c>
      <c r="C23" s="166"/>
      <c r="D23" s="121">
        <v>41346</v>
      </c>
      <c r="E23" s="50" t="s">
        <v>6</v>
      </c>
      <c r="F23" s="92" t="s">
        <v>14</v>
      </c>
      <c r="G23" s="93">
        <v>150</v>
      </c>
      <c r="H23" s="94">
        <v>200017</v>
      </c>
      <c r="I23" s="95" t="s">
        <v>27</v>
      </c>
      <c r="J23" s="95" t="s">
        <v>32</v>
      </c>
      <c r="K23" s="96"/>
    </row>
    <row r="24" spans="2:11" s="9" customFormat="1" ht="36.75" x14ac:dyDescent="0.25">
      <c r="B24" s="51">
        <f t="shared" si="1"/>
        <v>14</v>
      </c>
      <c r="C24" s="166"/>
      <c r="D24" s="121"/>
      <c r="E24" s="52" t="s">
        <v>22</v>
      </c>
      <c r="F24" s="106" t="s">
        <v>14</v>
      </c>
      <c r="G24" s="107">
        <v>100</v>
      </c>
      <c r="H24" s="108"/>
      <c r="I24" s="109"/>
      <c r="J24" s="110"/>
      <c r="K24" s="111" t="s">
        <v>45</v>
      </c>
    </row>
    <row r="25" spans="2:11" s="9" customFormat="1" ht="26.25" customHeight="1" thickBot="1" x14ac:dyDescent="0.3">
      <c r="B25" s="37">
        <f t="shared" si="1"/>
        <v>15</v>
      </c>
      <c r="C25" s="167"/>
      <c r="D25" s="122">
        <v>41346</v>
      </c>
      <c r="E25" s="38" t="s">
        <v>6</v>
      </c>
      <c r="F25" s="102" t="s">
        <v>14</v>
      </c>
      <c r="G25" s="103">
        <v>175</v>
      </c>
      <c r="H25" s="104">
        <v>200020</v>
      </c>
      <c r="I25" s="105" t="s">
        <v>27</v>
      </c>
      <c r="J25" s="105" t="s">
        <v>32</v>
      </c>
      <c r="K25" s="77" t="s">
        <v>41</v>
      </c>
    </row>
    <row r="26" spans="2:11" ht="13.5" thickBot="1" x14ac:dyDescent="0.25"/>
    <row r="27" spans="2:11" s="9" customFormat="1" ht="15" x14ac:dyDescent="0.25">
      <c r="B27" s="22" t="e">
        <f>#REF!+1</f>
        <v>#REF!</v>
      </c>
      <c r="C27" s="159" t="s">
        <v>38</v>
      </c>
      <c r="D27" s="162">
        <v>41346</v>
      </c>
      <c r="E27" s="20" t="s">
        <v>6</v>
      </c>
      <c r="F27" s="82" t="s">
        <v>15</v>
      </c>
      <c r="G27" s="83">
        <v>300</v>
      </c>
      <c r="H27" s="84">
        <v>200022</v>
      </c>
      <c r="I27" s="85" t="s">
        <v>27</v>
      </c>
      <c r="J27" s="85" t="s">
        <v>32</v>
      </c>
      <c r="K27" s="146"/>
    </row>
    <row r="28" spans="2:11" s="9" customFormat="1" ht="36.75" x14ac:dyDescent="0.25">
      <c r="B28" s="48">
        <f>B36+1</f>
        <v>17</v>
      </c>
      <c r="C28" s="160"/>
      <c r="D28" s="163"/>
      <c r="E28" s="35" t="s">
        <v>22</v>
      </c>
      <c r="F28" s="112" t="s">
        <v>15</v>
      </c>
      <c r="G28" s="113">
        <v>50</v>
      </c>
      <c r="H28" s="114"/>
      <c r="I28" s="109"/>
      <c r="J28" s="115"/>
      <c r="K28" s="111" t="s">
        <v>46</v>
      </c>
    </row>
    <row r="29" spans="2:11" s="9" customFormat="1" ht="15" x14ac:dyDescent="0.25">
      <c r="B29" s="49">
        <f t="shared" si="1"/>
        <v>18</v>
      </c>
      <c r="C29" s="160"/>
      <c r="D29" s="163"/>
      <c r="E29" s="50" t="s">
        <v>6</v>
      </c>
      <c r="F29" s="92" t="s">
        <v>15</v>
      </c>
      <c r="G29" s="93">
        <v>250</v>
      </c>
      <c r="H29" s="94">
        <v>200023</v>
      </c>
      <c r="I29" s="95" t="s">
        <v>27</v>
      </c>
      <c r="J29" s="95" t="s">
        <v>32</v>
      </c>
      <c r="K29" s="96"/>
    </row>
    <row r="30" spans="2:11" s="9" customFormat="1" ht="36.75" x14ac:dyDescent="0.25">
      <c r="B30" s="51">
        <f t="shared" si="1"/>
        <v>19</v>
      </c>
      <c r="C30" s="160"/>
      <c r="D30" s="163"/>
      <c r="E30" s="52" t="s">
        <v>22</v>
      </c>
      <c r="F30" s="106" t="s">
        <v>15</v>
      </c>
      <c r="G30" s="107">
        <v>50</v>
      </c>
      <c r="H30" s="108"/>
      <c r="I30" s="109"/>
      <c r="J30" s="110"/>
      <c r="K30" s="111" t="s">
        <v>47</v>
      </c>
    </row>
    <row r="31" spans="2:11" s="9" customFormat="1" ht="26.25" customHeight="1" thickBot="1" x14ac:dyDescent="0.3">
      <c r="B31" s="37">
        <f t="shared" si="1"/>
        <v>20</v>
      </c>
      <c r="C31" s="161"/>
      <c r="D31" s="164"/>
      <c r="E31" s="38" t="s">
        <v>6</v>
      </c>
      <c r="F31" s="102" t="s">
        <v>15</v>
      </c>
      <c r="G31" s="103">
        <v>195</v>
      </c>
      <c r="H31" s="104">
        <v>200024</v>
      </c>
      <c r="I31" s="105" t="s">
        <v>27</v>
      </c>
      <c r="J31" s="105" t="s">
        <v>32</v>
      </c>
      <c r="K31" s="77" t="s">
        <v>41</v>
      </c>
    </row>
    <row r="33" spans="2:11" ht="15" x14ac:dyDescent="0.25">
      <c r="C33" s="34"/>
    </row>
    <row r="34" spans="2:11" ht="13.5" thickBot="1" x14ac:dyDescent="0.25">
      <c r="C34" s="1" t="s">
        <v>50</v>
      </c>
    </row>
    <row r="35" spans="2:11" s="9" customFormat="1" ht="25.5" thickBot="1" x14ac:dyDescent="0.3">
      <c r="B35" s="22">
        <f>B17+1</f>
        <v>11</v>
      </c>
      <c r="C35" s="123" t="s">
        <v>42</v>
      </c>
      <c r="D35" s="120">
        <v>41346</v>
      </c>
      <c r="E35" s="20" t="s">
        <v>6</v>
      </c>
      <c r="F35" s="55" t="s">
        <v>14</v>
      </c>
      <c r="G35" s="56">
        <v>200</v>
      </c>
      <c r="H35" s="57"/>
      <c r="I35" s="125" t="s">
        <v>27</v>
      </c>
      <c r="J35" s="125" t="s">
        <v>37</v>
      </c>
      <c r="K35" s="124" t="s">
        <v>48</v>
      </c>
    </row>
    <row r="36" spans="2:11" s="9" customFormat="1" ht="25.5" thickBot="1" x14ac:dyDescent="0.3">
      <c r="B36" s="137">
        <f>B25+1</f>
        <v>16</v>
      </c>
      <c r="C36" s="138" t="s">
        <v>42</v>
      </c>
      <c r="D36" s="139">
        <v>41346</v>
      </c>
      <c r="E36" s="140" t="s">
        <v>6</v>
      </c>
      <c r="F36" s="141" t="s">
        <v>15</v>
      </c>
      <c r="G36" s="142">
        <v>300</v>
      </c>
      <c r="H36" s="143"/>
      <c r="I36" s="144"/>
      <c r="J36" s="144"/>
      <c r="K36" s="145" t="s">
        <v>48</v>
      </c>
    </row>
  </sheetData>
  <mergeCells count="7">
    <mergeCell ref="C27:C31"/>
    <mergeCell ref="D27:D31"/>
    <mergeCell ref="D7:D11"/>
    <mergeCell ref="C7:C11"/>
    <mergeCell ref="C13:C17"/>
    <mergeCell ref="D13:D17"/>
    <mergeCell ref="C19:C25"/>
  </mergeCells>
  <dataValidations count="2">
    <dataValidation type="list" allowBlank="1" showInputMessage="1" showErrorMessage="1" sqref="I9 I11:I13 I15 I23 I7 I29 I31 I35:I36 I25 I27 I17:I19">
      <formula1>"RT,Saldo de Véspera"</formula1>
    </dataValidation>
    <dataValidation type="list" allowBlank="1" showInputMessage="1" showErrorMessage="1" sqref="J35:J36 J27:J31 J7:J25">
      <formula1>"OK,NOK"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5"/>
  <sheetViews>
    <sheetView showGridLines="0" workbookViewId="0">
      <selection activeCell="F15" sqref="F15"/>
    </sheetView>
  </sheetViews>
  <sheetFormatPr defaultRowHeight="12.75" x14ac:dyDescent="0.2"/>
  <cols>
    <col min="1" max="1" width="1.85546875" style="3" customWidth="1"/>
    <col min="2" max="2" width="5.28515625" style="1" customWidth="1"/>
    <col min="3" max="3" width="18.28515625" style="1" customWidth="1"/>
    <col min="4" max="4" width="13.85546875" style="1" customWidth="1"/>
    <col min="5" max="5" width="17.85546875" style="1" customWidth="1"/>
    <col min="6" max="6" width="25.140625" style="1" customWidth="1"/>
    <col min="7" max="7" width="11.85546875" style="2" customWidth="1"/>
    <col min="8" max="8" width="13.7109375" style="4" customWidth="1"/>
    <col min="9" max="9" width="8.7109375" style="4" customWidth="1"/>
    <col min="10" max="10" width="10.28515625" style="4" customWidth="1"/>
    <col min="11" max="11" width="32.42578125" style="1" customWidth="1"/>
    <col min="12" max="16384" width="9.140625" style="3"/>
  </cols>
  <sheetData>
    <row r="2" spans="2:11" s="8" customFormat="1" ht="15.75" x14ac:dyDescent="0.25">
      <c r="B2" s="5"/>
      <c r="C2" s="33" t="s">
        <v>8</v>
      </c>
      <c r="D2" s="14" t="s">
        <v>33</v>
      </c>
      <c r="E2" s="18"/>
      <c r="F2" s="33" t="s">
        <v>34</v>
      </c>
      <c r="G2" s="14">
        <f>DETALHE!B13</f>
        <v>7261114</v>
      </c>
      <c r="H2" s="7"/>
      <c r="I2" s="7"/>
      <c r="J2" s="7"/>
      <c r="K2" s="5"/>
    </row>
    <row r="3" spans="2:11" s="8" customFormat="1" ht="8.25" customHeight="1" x14ac:dyDescent="0.25">
      <c r="B3" s="5"/>
      <c r="C3" s="17"/>
      <c r="D3" s="14"/>
      <c r="E3" s="18"/>
      <c r="F3" s="5"/>
      <c r="G3" s="6"/>
      <c r="H3" s="7"/>
      <c r="I3" s="7"/>
      <c r="J3" s="7"/>
      <c r="K3" s="5"/>
    </row>
    <row r="4" spans="2:11" ht="20.25" customHeight="1" thickBot="1" x14ac:dyDescent="0.25">
      <c r="B4" s="10" t="s">
        <v>7</v>
      </c>
      <c r="C4" s="11" t="s">
        <v>0</v>
      </c>
      <c r="D4" s="11" t="s">
        <v>1</v>
      </c>
      <c r="E4" s="11"/>
      <c r="F4" s="11" t="s">
        <v>2</v>
      </c>
      <c r="G4" s="12" t="s">
        <v>4</v>
      </c>
      <c r="H4" s="11" t="s">
        <v>3</v>
      </c>
      <c r="I4" s="11" t="s">
        <v>5</v>
      </c>
      <c r="J4" s="11" t="s">
        <v>9</v>
      </c>
      <c r="K4" s="13" t="s">
        <v>10</v>
      </c>
    </row>
    <row r="5" spans="2:11" s="9" customFormat="1" ht="15" x14ac:dyDescent="0.25">
      <c r="B5" s="22">
        <v>1</v>
      </c>
      <c r="C5" s="168" t="s">
        <v>28</v>
      </c>
      <c r="D5" s="170">
        <v>41340</v>
      </c>
      <c r="E5" s="20" t="s">
        <v>6</v>
      </c>
      <c r="F5" s="126" t="s">
        <v>13</v>
      </c>
      <c r="G5" s="127">
        <v>180</v>
      </c>
      <c r="H5" s="84">
        <v>600003</v>
      </c>
      <c r="I5" s="85" t="s">
        <v>27</v>
      </c>
      <c r="J5" s="85" t="s">
        <v>32</v>
      </c>
      <c r="K5" s="86"/>
    </row>
    <row r="6" spans="2:11" s="9" customFormat="1" ht="25.5" thickBot="1" x14ac:dyDescent="0.3">
      <c r="B6" s="23">
        <v>2</v>
      </c>
      <c r="C6" s="169"/>
      <c r="D6" s="171"/>
      <c r="E6" s="24" t="s">
        <v>22</v>
      </c>
      <c r="F6" s="128" t="s">
        <v>13</v>
      </c>
      <c r="G6" s="129">
        <v>20</v>
      </c>
      <c r="H6" s="130">
        <v>127</v>
      </c>
      <c r="I6" s="131"/>
      <c r="J6" s="131" t="s">
        <v>32</v>
      </c>
      <c r="K6" s="132" t="s">
        <v>25</v>
      </c>
    </row>
    <row r="7" spans="2:11" s="9" customFormat="1" ht="15" x14ac:dyDescent="0.25">
      <c r="B7" s="22">
        <v>3</v>
      </c>
      <c r="C7" s="168" t="s">
        <v>29</v>
      </c>
      <c r="D7" s="170">
        <v>41340</v>
      </c>
      <c r="E7" s="20" t="s">
        <v>6</v>
      </c>
      <c r="F7" s="126" t="s">
        <v>13</v>
      </c>
      <c r="G7" s="127">
        <v>180</v>
      </c>
      <c r="H7" s="84">
        <v>600004</v>
      </c>
      <c r="I7" s="85" t="s">
        <v>27</v>
      </c>
      <c r="J7" s="85" t="s">
        <v>32</v>
      </c>
      <c r="K7" s="86"/>
    </row>
    <row r="8" spans="2:11" s="9" customFormat="1" ht="25.5" thickBot="1" x14ac:dyDescent="0.3">
      <c r="B8" s="23">
        <v>4</v>
      </c>
      <c r="C8" s="169"/>
      <c r="D8" s="171"/>
      <c r="E8" s="24" t="s">
        <v>22</v>
      </c>
      <c r="F8" s="128" t="s">
        <v>13</v>
      </c>
      <c r="G8" s="129">
        <v>80</v>
      </c>
      <c r="H8" s="130">
        <v>131</v>
      </c>
      <c r="I8" s="131"/>
      <c r="J8" s="131" t="s">
        <v>32</v>
      </c>
      <c r="K8" s="132" t="s">
        <v>26</v>
      </c>
    </row>
    <row r="13" spans="2:11" ht="13.5" thickBot="1" x14ac:dyDescent="0.25"/>
    <row r="14" spans="2:11" ht="13.5" thickBot="1" x14ac:dyDescent="0.25">
      <c r="C14" s="25"/>
      <c r="D14" s="26" t="s">
        <v>30</v>
      </c>
    </row>
    <row r="15" spans="2:11" ht="13.5" thickBot="1" x14ac:dyDescent="0.25">
      <c r="C15" s="27" t="s">
        <v>28</v>
      </c>
      <c r="D15" s="28">
        <v>2000</v>
      </c>
    </row>
    <row r="16" spans="2:11" ht="13.5" thickBot="1" x14ac:dyDescent="0.25">
      <c r="C16" s="29" t="s">
        <v>29</v>
      </c>
      <c r="D16" s="30">
        <v>2000</v>
      </c>
    </row>
    <row r="45" ht="14.25" customHeight="1" x14ac:dyDescent="0.2"/>
  </sheetData>
  <mergeCells count="4">
    <mergeCell ref="C5:C6"/>
    <mergeCell ref="D5:D6"/>
    <mergeCell ref="C7:C8"/>
    <mergeCell ref="D7:D8"/>
  </mergeCells>
  <dataValidations count="2">
    <dataValidation type="list" allowBlank="1" showInputMessage="1" showErrorMessage="1" sqref="I5:I8">
      <formula1>"RT,Saldo de Véspera"</formula1>
    </dataValidation>
    <dataValidation type="list" allowBlank="1" showInputMessage="1" showErrorMessage="1" sqref="J5:J8">
      <formula1>"OK,NOK"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3"/>
  <sheetViews>
    <sheetView showGridLines="0" workbookViewId="0">
      <selection activeCell="B10" sqref="B10"/>
    </sheetView>
  </sheetViews>
  <sheetFormatPr defaultRowHeight="15" x14ac:dyDescent="0.25"/>
  <cols>
    <col min="1" max="1" width="4.28515625" customWidth="1"/>
  </cols>
  <sheetData>
    <row r="2" spans="2:2" x14ac:dyDescent="0.25">
      <c r="B2" s="21" t="s">
        <v>16</v>
      </c>
    </row>
    <row r="3" spans="2:2" x14ac:dyDescent="0.25">
      <c r="B3" s="21" t="s">
        <v>17</v>
      </c>
    </row>
    <row r="4" spans="2:2" x14ac:dyDescent="0.25">
      <c r="B4" s="21" t="s">
        <v>18</v>
      </c>
    </row>
    <row r="5" spans="2:2" x14ac:dyDescent="0.25">
      <c r="B5" s="21" t="s">
        <v>19</v>
      </c>
    </row>
    <row r="6" spans="2:2" x14ac:dyDescent="0.25">
      <c r="B6" s="21" t="s">
        <v>20</v>
      </c>
    </row>
    <row r="7" spans="2:2" x14ac:dyDescent="0.25">
      <c r="B7" s="21" t="s">
        <v>21</v>
      </c>
    </row>
    <row r="12" spans="2:2" ht="15.75" x14ac:dyDescent="0.25">
      <c r="B12" s="31" t="s">
        <v>31</v>
      </c>
    </row>
    <row r="13" spans="2:2" x14ac:dyDescent="0.25">
      <c r="B13" s="32">
        <v>7261114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Testes Mens Redondas_VB WRT</vt:lpstr>
      <vt:lpstr>Testes Mens Redondas_SZ</vt:lpstr>
      <vt:lpstr>DETALHE</vt:lpstr>
    </vt:vector>
  </TitlesOfParts>
  <Company>Banco Cetelem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fluis</dc:creator>
  <cp:lastModifiedBy>Ines Emilio</cp:lastModifiedBy>
  <dcterms:created xsi:type="dcterms:W3CDTF">2012-05-03T13:24:03Z</dcterms:created>
  <dcterms:modified xsi:type="dcterms:W3CDTF">2013-03-13T17:56:01Z</dcterms:modified>
</cp:coreProperties>
</file>