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miwagne\Downloads\"/>
    </mc:Choice>
  </mc:AlternateContent>
  <xr:revisionPtr revIDLastSave="0" documentId="8_{44AFE5F3-0A89-41B1-ACDB-56EFD79F3914}" xr6:coauthVersionLast="47" xr6:coauthVersionMax="47" xr10:uidLastSave="{00000000-0000-0000-0000-000000000000}"/>
  <bookViews>
    <workbookView xWindow="-23865" yWindow="120" windowWidth="23910" windowHeight="15540" xr2:uid="{74ED6FEA-3003-41F5-B91F-63ACA15AD0EB}"/>
  </bookViews>
  <sheets>
    <sheet name="resgroups" sheetId="1" r:id="rId1"/>
    <sheet name="not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5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O110" i="1"/>
  <c r="O119" i="1"/>
  <c r="O128" i="1"/>
  <c r="O124" i="1"/>
  <c r="O134" i="1"/>
  <c r="O129" i="1"/>
  <c r="O130" i="1"/>
  <c r="O131" i="1"/>
  <c r="O141" i="1"/>
  <c r="O162" i="1"/>
  <c r="T188" i="1"/>
  <c r="O166" i="1"/>
  <c r="O170" i="1"/>
  <c r="O171" i="1"/>
  <c r="O180" i="1"/>
  <c r="O66" i="1"/>
  <c r="O67" i="1"/>
  <c r="O28" i="1"/>
  <c r="O42" i="1"/>
  <c r="O43" i="1"/>
  <c r="O29" i="1"/>
  <c r="O56" i="1"/>
  <c r="O30" i="1"/>
  <c r="O44" i="1"/>
  <c r="O45" i="1"/>
  <c r="O62" i="1"/>
  <c r="O64" i="1"/>
  <c r="O72" i="1"/>
  <c r="O86" i="1"/>
  <c r="T86" i="1" s="1"/>
  <c r="O83" i="1"/>
  <c r="O87" i="1"/>
  <c r="T87" i="1" s="1"/>
  <c r="O90" i="1"/>
  <c r="O88" i="1"/>
  <c r="O101" i="1"/>
  <c r="O26" i="1"/>
  <c r="O61" i="1"/>
  <c r="O109" i="1"/>
  <c r="O76" i="1"/>
  <c r="O123" i="1"/>
  <c r="O3" i="1"/>
  <c r="O155" i="1"/>
  <c r="O8" i="1"/>
  <c r="T8" i="1" s="1"/>
  <c r="O9" i="1"/>
  <c r="O18" i="1"/>
  <c r="O19" i="1"/>
  <c r="T19" i="1" s="1"/>
  <c r="O27" i="1"/>
  <c r="O22" i="1"/>
  <c r="T22" i="1" s="1"/>
  <c r="O161" i="1"/>
  <c r="O126" i="1"/>
  <c r="O25" i="1"/>
  <c r="T25" i="1" s="1"/>
  <c r="U25" i="1"/>
  <c r="U2" i="1"/>
  <c r="U3" i="1"/>
  <c r="U155" i="1"/>
  <c r="U4" i="1"/>
  <c r="U5" i="1"/>
  <c r="U6" i="1"/>
  <c r="U7" i="1"/>
  <c r="U8" i="1"/>
  <c r="U22" i="1"/>
  <c r="U26" i="1"/>
  <c r="U10" i="1"/>
  <c r="U11" i="1"/>
  <c r="U12" i="1"/>
  <c r="U9" i="1"/>
  <c r="U13" i="1"/>
  <c r="U14" i="1"/>
  <c r="U15" i="1"/>
  <c r="U16" i="1"/>
  <c r="U17" i="1"/>
  <c r="U18" i="1"/>
  <c r="U20" i="1"/>
  <c r="U21" i="1"/>
  <c r="U19" i="1"/>
  <c r="U23" i="1"/>
  <c r="U24" i="1"/>
  <c r="U27" i="1"/>
  <c r="U31" i="1"/>
  <c r="U32" i="1"/>
  <c r="U33" i="1"/>
  <c r="U34" i="1"/>
  <c r="U35" i="1"/>
  <c r="U66" i="1"/>
  <c r="U67" i="1"/>
  <c r="U36" i="1"/>
  <c r="U28" i="1"/>
  <c r="U42" i="1"/>
  <c r="U37" i="1"/>
  <c r="U38" i="1"/>
  <c r="U43" i="1"/>
  <c r="U39" i="1"/>
  <c r="U40" i="1"/>
  <c r="U29" i="1"/>
  <c r="U41" i="1"/>
  <c r="U56" i="1"/>
  <c r="U30" i="1"/>
  <c r="U61" i="1"/>
  <c r="U46" i="1"/>
  <c r="U44" i="1"/>
  <c r="U47" i="1"/>
  <c r="U48" i="1"/>
  <c r="U49" i="1"/>
  <c r="U50" i="1"/>
  <c r="U51" i="1"/>
  <c r="U52" i="1"/>
  <c r="U53" i="1"/>
  <c r="U45" i="1"/>
  <c r="U54" i="1"/>
  <c r="U55" i="1"/>
  <c r="U57" i="1"/>
  <c r="U58" i="1"/>
  <c r="U59" i="1"/>
  <c r="U60" i="1"/>
  <c r="U62" i="1"/>
  <c r="U63" i="1"/>
  <c r="U64" i="1"/>
  <c r="U65" i="1"/>
  <c r="U68" i="1"/>
  <c r="U69" i="1"/>
  <c r="U109" i="1"/>
  <c r="U70" i="1"/>
  <c r="U71" i="1"/>
  <c r="U73" i="1"/>
  <c r="U74" i="1"/>
  <c r="U75" i="1"/>
  <c r="U72" i="1"/>
  <c r="U77" i="1"/>
  <c r="U78" i="1"/>
  <c r="U79" i="1"/>
  <c r="U80" i="1"/>
  <c r="U81" i="1"/>
  <c r="U82" i="1"/>
  <c r="U84" i="1"/>
  <c r="U86" i="1"/>
  <c r="U85" i="1"/>
  <c r="U83" i="1"/>
  <c r="U76" i="1"/>
  <c r="U89" i="1"/>
  <c r="U87" i="1"/>
  <c r="U90" i="1"/>
  <c r="U88" i="1"/>
  <c r="U91" i="1"/>
  <c r="U92" i="1"/>
  <c r="U93" i="1"/>
  <c r="U94" i="1"/>
  <c r="U95" i="1"/>
  <c r="U96" i="1"/>
  <c r="U97" i="1"/>
  <c r="U98" i="1"/>
  <c r="U99" i="1"/>
  <c r="U100" i="1"/>
  <c r="U102" i="1"/>
  <c r="U103" i="1"/>
  <c r="U104" i="1"/>
  <c r="U105" i="1"/>
  <c r="U106" i="1"/>
  <c r="U101" i="1"/>
  <c r="U107" i="1"/>
  <c r="U108" i="1"/>
  <c r="U111" i="1"/>
  <c r="U112" i="1"/>
  <c r="U113" i="1"/>
  <c r="U114" i="1"/>
  <c r="U110" i="1"/>
  <c r="U115" i="1"/>
  <c r="U116" i="1"/>
  <c r="U117" i="1"/>
  <c r="U118" i="1"/>
  <c r="U126" i="1"/>
  <c r="U123" i="1"/>
  <c r="U119" i="1"/>
  <c r="U120" i="1"/>
  <c r="U121" i="1"/>
  <c r="U122" i="1"/>
  <c r="U128" i="1"/>
  <c r="U124" i="1"/>
  <c r="U134" i="1"/>
  <c r="U125" i="1"/>
  <c r="U129" i="1"/>
  <c r="U127" i="1"/>
  <c r="U132" i="1"/>
  <c r="U130" i="1"/>
  <c r="U131" i="1"/>
  <c r="U133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61" i="1"/>
  <c r="U162" i="1"/>
  <c r="U156" i="1"/>
  <c r="U157" i="1"/>
  <c r="U158" i="1"/>
  <c r="U159" i="1"/>
  <c r="U160" i="1"/>
  <c r="U163" i="1"/>
  <c r="U164" i="1"/>
  <c r="U189" i="1"/>
  <c r="U188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86" i="1"/>
  <c r="U179" i="1"/>
  <c r="U180" i="1"/>
  <c r="U181" i="1"/>
  <c r="U182" i="1"/>
  <c r="U187" i="1"/>
  <c r="U183" i="1"/>
  <c r="U184" i="1"/>
  <c r="U185" i="1"/>
  <c r="S2" i="1"/>
  <c r="T155" i="1"/>
  <c r="T3" i="1"/>
  <c r="T26" i="1"/>
  <c r="T27" i="1"/>
  <c r="T23" i="1"/>
  <c r="T10" i="1"/>
  <c r="T13" i="1"/>
  <c r="T11" i="1"/>
  <c r="T12" i="1"/>
  <c r="T18" i="1"/>
  <c r="T20" i="1"/>
  <c r="T24" i="1"/>
  <c r="T21" i="1"/>
  <c r="T9" i="1"/>
  <c r="T14" i="1"/>
  <c r="T4" i="1"/>
  <c r="T5" i="1"/>
  <c r="T6" i="1"/>
  <c r="T15" i="1"/>
  <c r="T16" i="1"/>
  <c r="T7" i="1"/>
  <c r="T2" i="1"/>
  <c r="T17" i="1"/>
  <c r="T31" i="1"/>
  <c r="T32" i="1"/>
  <c r="T33" i="1"/>
  <c r="T66" i="1"/>
  <c r="T68" i="1"/>
  <c r="T69" i="1"/>
  <c r="T67" i="1"/>
  <c r="T34" i="1"/>
  <c r="T61" i="1"/>
  <c r="T35" i="1"/>
  <c r="T62" i="1"/>
  <c r="T65" i="1"/>
  <c r="T64" i="1"/>
  <c r="T36" i="1"/>
  <c r="T28" i="1"/>
  <c r="T63" i="1"/>
  <c r="T44" i="1"/>
  <c r="T46" i="1"/>
  <c r="T42" i="1"/>
  <c r="T43" i="1"/>
  <c r="T45" i="1"/>
  <c r="T47" i="1"/>
  <c r="T48" i="1"/>
  <c r="T49" i="1"/>
  <c r="T50" i="1"/>
  <c r="T51" i="1"/>
  <c r="T52" i="1"/>
  <c r="T57" i="1"/>
  <c r="T58" i="1"/>
  <c r="T53" i="1"/>
  <c r="T59" i="1"/>
  <c r="T37" i="1"/>
  <c r="T38" i="1"/>
  <c r="T60" i="1"/>
  <c r="T56" i="1"/>
  <c r="T39" i="1"/>
  <c r="T40" i="1"/>
  <c r="T54" i="1"/>
  <c r="T41" i="1"/>
  <c r="T55" i="1"/>
  <c r="T89" i="1"/>
  <c r="T84" i="1"/>
  <c r="T70" i="1"/>
  <c r="T90" i="1"/>
  <c r="T91" i="1"/>
  <c r="T111" i="1"/>
  <c r="T92" i="1"/>
  <c r="T85" i="1"/>
  <c r="T112" i="1"/>
  <c r="T113" i="1"/>
  <c r="T93" i="1"/>
  <c r="T94" i="1"/>
  <c r="T110" i="1"/>
  <c r="T114" i="1"/>
  <c r="T95" i="1"/>
  <c r="T98" i="1"/>
  <c r="T99" i="1"/>
  <c r="T100" i="1"/>
  <c r="T96" i="1"/>
  <c r="T102" i="1"/>
  <c r="T103" i="1"/>
  <c r="T104" i="1"/>
  <c r="T105" i="1"/>
  <c r="T97" i="1"/>
  <c r="T106" i="1"/>
  <c r="T101" i="1"/>
  <c r="T78" i="1"/>
  <c r="T72" i="1"/>
  <c r="T107" i="1"/>
  <c r="T108" i="1"/>
  <c r="T71" i="1"/>
  <c r="T73" i="1"/>
  <c r="T79" i="1"/>
  <c r="T74" i="1"/>
  <c r="T80" i="1"/>
  <c r="T75" i="1"/>
  <c r="T81" i="1"/>
  <c r="T82" i="1"/>
  <c r="T76" i="1"/>
  <c r="T88" i="1"/>
  <c r="T77" i="1"/>
  <c r="T115" i="1"/>
  <c r="T116" i="1"/>
  <c r="T117" i="1"/>
  <c r="T118" i="1"/>
  <c r="T119" i="1"/>
  <c r="T129" i="1"/>
  <c r="T120" i="1"/>
  <c r="T123" i="1"/>
  <c r="T128" i="1"/>
  <c r="T126" i="1"/>
  <c r="T127" i="1"/>
  <c r="T132" i="1"/>
  <c r="T125" i="1"/>
  <c r="T124" i="1"/>
  <c r="T134" i="1"/>
  <c r="T135" i="1"/>
  <c r="T121" i="1"/>
  <c r="T133" i="1"/>
  <c r="T130" i="1"/>
  <c r="T136" i="1"/>
  <c r="T137" i="1"/>
  <c r="T122" i="1"/>
  <c r="T138" i="1"/>
  <c r="T139" i="1"/>
  <c r="T140" i="1"/>
  <c r="T143" i="1"/>
  <c r="T144" i="1"/>
  <c r="T145" i="1"/>
  <c r="T141" i="1"/>
  <c r="T142" i="1"/>
  <c r="T150" i="1"/>
  <c r="T151" i="1"/>
  <c r="T152" i="1"/>
  <c r="T153" i="1"/>
  <c r="T146" i="1"/>
  <c r="T147" i="1"/>
  <c r="T148" i="1"/>
  <c r="T154" i="1"/>
  <c r="T149" i="1"/>
  <c r="T161" i="1"/>
  <c r="T159" i="1"/>
  <c r="T160" i="1"/>
  <c r="T162" i="1"/>
  <c r="T156" i="1"/>
  <c r="T157" i="1"/>
  <c r="T158" i="1"/>
  <c r="T163" i="1"/>
  <c r="T164" i="1"/>
  <c r="T167" i="1"/>
  <c r="T168" i="1"/>
  <c r="T166" i="1"/>
  <c r="T180" i="1"/>
  <c r="T183" i="1"/>
  <c r="T184" i="1"/>
  <c r="T176" i="1"/>
  <c r="T169" i="1"/>
  <c r="T172" i="1"/>
  <c r="T170" i="1"/>
  <c r="T173" i="1"/>
  <c r="T185" i="1"/>
  <c r="T174" i="1"/>
  <c r="T171" i="1"/>
  <c r="T175" i="1"/>
  <c r="T179" i="1"/>
  <c r="T189" i="1"/>
  <c r="T181" i="1"/>
  <c r="T182" i="1"/>
  <c r="T177" i="1"/>
  <c r="T178" i="1"/>
  <c r="T29" i="1" l="1"/>
  <c r="T187" i="1"/>
  <c r="T109" i="1"/>
  <c r="T186" i="1"/>
  <c r="T131" i="1"/>
  <c r="T30" i="1"/>
  <c r="T83" i="1"/>
</calcChain>
</file>

<file path=xl/sharedStrings.xml><?xml version="1.0" encoding="utf-8"?>
<sst xmlns="http://schemas.openxmlformats.org/spreadsheetml/2006/main" count="959" uniqueCount="477">
  <si>
    <t>Town Nbhd</t>
  </si>
  <si>
    <t>Township Name</t>
  </si>
  <si>
    <t>Chi NBHD 1</t>
  </si>
  <si>
    <t>Chi NBHD 2</t>
  </si>
  <si>
    <t>Chi NBHD 3</t>
  </si>
  <si>
    <t>Chi NBHD 4</t>
  </si>
  <si>
    <t>Chi NBHD 5</t>
  </si>
  <si>
    <t>Chi NBHD 6</t>
  </si>
  <si>
    <t>Chi NBHD 7</t>
  </si>
  <si>
    <t>Res Group 1</t>
  </si>
  <si>
    <t>Res Group 2</t>
  </si>
  <si>
    <t>Res Group 3</t>
  </si>
  <si>
    <t>Res Group 4</t>
  </si>
  <si>
    <t>Res Override</t>
  </si>
  <si>
    <t>Town Grp 1</t>
  </si>
  <si>
    <t>Town Grp 2</t>
  </si>
  <si>
    <t>Town Grp 3</t>
  </si>
  <si>
    <t>Town Grp 4</t>
  </si>
  <si>
    <t>N Groups</t>
  </si>
  <si>
    <t>Group Concat</t>
  </si>
  <si>
    <t>Chi Concat</t>
  </si>
  <si>
    <t>70260</t>
  </si>
  <si>
    <t>Hyde Park</t>
  </si>
  <si>
    <t>Eden Green</t>
  </si>
  <si>
    <t>Golden Gate</t>
  </si>
  <si>
    <t>Altgeld Gardens</t>
  </si>
  <si>
    <t>Riverdale</t>
  </si>
  <si>
    <t>Hyde Park 1</t>
  </si>
  <si>
    <t>70020</t>
  </si>
  <si>
    <t>University of Chicago</t>
  </si>
  <si>
    <t>Kenwood</t>
  </si>
  <si>
    <t>North Kenwood</t>
  </si>
  <si>
    <t>Hyde Park 10</t>
  </si>
  <si>
    <t>70210</t>
  </si>
  <si>
    <t>Roseland</t>
  </si>
  <si>
    <t>West Pullman</t>
  </si>
  <si>
    <t>Hyde Park 2</t>
  </si>
  <si>
    <t>70220</t>
  </si>
  <si>
    <t>Rosemoor</t>
  </si>
  <si>
    <t>70230</t>
  </si>
  <si>
    <t>Pullman</t>
  </si>
  <si>
    <t>70250</t>
  </si>
  <si>
    <t>70120</t>
  </si>
  <si>
    <t>Chatam</t>
  </si>
  <si>
    <t>Burnside</t>
  </si>
  <si>
    <t>East Chatam</t>
  </si>
  <si>
    <t>Hyde Park 3</t>
  </si>
  <si>
    <t>70170</t>
  </si>
  <si>
    <t>Cottage Grove Heights</t>
  </si>
  <si>
    <t>Grand Crossing</t>
  </si>
  <si>
    <t>70091</t>
  </si>
  <si>
    <t>Marynook</t>
  </si>
  <si>
    <t>70111</t>
  </si>
  <si>
    <t>West Chesterfield</t>
  </si>
  <si>
    <t>Abbot Park</t>
  </si>
  <si>
    <t>70121</t>
  </si>
  <si>
    <t>70101</t>
  </si>
  <si>
    <t>East Side</t>
  </si>
  <si>
    <t>Hyde Park 4</t>
  </si>
  <si>
    <t>70180</t>
  </si>
  <si>
    <t>South Deering</t>
  </si>
  <si>
    <t>Jeffrey Manor</t>
  </si>
  <si>
    <t>70240</t>
  </si>
  <si>
    <t>70241</t>
  </si>
  <si>
    <t>70280</t>
  </si>
  <si>
    <t>Hegeswisch</t>
  </si>
  <si>
    <t>70130</t>
  </si>
  <si>
    <t>Calumet Heights</t>
  </si>
  <si>
    <t>Pill Hill</t>
  </si>
  <si>
    <t>Hyde Park 5</t>
  </si>
  <si>
    <t>70100</t>
  </si>
  <si>
    <t>South Chicago</t>
  </si>
  <si>
    <t>South Shore</t>
  </si>
  <si>
    <t>70140</t>
  </si>
  <si>
    <t>70151</t>
  </si>
  <si>
    <t>70080</t>
  </si>
  <si>
    <t>Avalon Park</t>
  </si>
  <si>
    <t>Hyde Park 6</t>
  </si>
  <si>
    <t>70083</t>
  </si>
  <si>
    <t>70150</t>
  </si>
  <si>
    <t>Jackson Park Highlands</t>
  </si>
  <si>
    <t>70300</t>
  </si>
  <si>
    <t>70030</t>
  </si>
  <si>
    <t>Woodland</t>
  </si>
  <si>
    <t>Woodlawn</t>
  </si>
  <si>
    <t>Parkway Gardens</t>
  </si>
  <si>
    <t>Park Manor</t>
  </si>
  <si>
    <t>Hyde Park 8</t>
  </si>
  <si>
    <t>70070</t>
  </si>
  <si>
    <t>71101</t>
  </si>
  <si>
    <t>Jefferson</t>
  </si>
  <si>
    <t>Jefferson Park</t>
  </si>
  <si>
    <t>Portage Park</t>
  </si>
  <si>
    <t>Irving Park/Addison</t>
  </si>
  <si>
    <t>Jefferson 1</t>
  </si>
  <si>
    <t>71430</t>
  </si>
  <si>
    <t>Union Bridge</t>
  </si>
  <si>
    <t>Big Oaks</t>
  </si>
  <si>
    <t>71560</t>
  </si>
  <si>
    <t>South Edgebrook</t>
  </si>
  <si>
    <t>Forest Glen</t>
  </si>
  <si>
    <t>71010</t>
  </si>
  <si>
    <t>Gladstone Park</t>
  </si>
  <si>
    <t>71021</t>
  </si>
  <si>
    <t>East Sauganash</t>
  </si>
  <si>
    <t>North Edgebrook</t>
  </si>
  <si>
    <t>71022</t>
  </si>
  <si>
    <t>Sauganash</t>
  </si>
  <si>
    <t>71060</t>
  </si>
  <si>
    <t>71071</t>
  </si>
  <si>
    <t>North Mayfair</t>
  </si>
  <si>
    <t>71090</t>
  </si>
  <si>
    <t>71402</t>
  </si>
  <si>
    <t>71410</t>
  </si>
  <si>
    <t>Norwood Park</t>
  </si>
  <si>
    <t>71461</t>
  </si>
  <si>
    <t>North Wildwood</t>
  </si>
  <si>
    <t>71463</t>
  </si>
  <si>
    <t>71580</t>
  </si>
  <si>
    <t>Old Edgebrook</t>
  </si>
  <si>
    <t>71150</t>
  </si>
  <si>
    <t>Belmont Central</t>
  </si>
  <si>
    <t>Jefferson 2</t>
  </si>
  <si>
    <t>71171</t>
  </si>
  <si>
    <t>Craigin</t>
  </si>
  <si>
    <t>71120</t>
  </si>
  <si>
    <t>Kelvyn Park</t>
  </si>
  <si>
    <t>Kilbourn Park</t>
  </si>
  <si>
    <t>Belmont Gardens</t>
  </si>
  <si>
    <t>71180</t>
  </si>
  <si>
    <t>Hermosa</t>
  </si>
  <si>
    <t>Logan Square</t>
  </si>
  <si>
    <t>71140</t>
  </si>
  <si>
    <t>Schorssch Village</t>
  </si>
  <si>
    <t>71200</t>
  </si>
  <si>
    <t>Galewood</t>
  </si>
  <si>
    <t>Monteclare</t>
  </si>
  <si>
    <t>71210</t>
  </si>
  <si>
    <t>North Austin</t>
  </si>
  <si>
    <t>71250</t>
  </si>
  <si>
    <t>Dunning</t>
  </si>
  <si>
    <t>71260</t>
  </si>
  <si>
    <t>71270</t>
  </si>
  <si>
    <t>71280</t>
  </si>
  <si>
    <t>Hanson Park</t>
  </si>
  <si>
    <t>71371</t>
  </si>
  <si>
    <t>Belmont Heights</t>
  </si>
  <si>
    <t>Belmont Terrace</t>
  </si>
  <si>
    <t>Irving Woods</t>
  </si>
  <si>
    <t>71520</t>
  </si>
  <si>
    <t>71600</t>
  </si>
  <si>
    <t>Mount Olive Cemetary</t>
  </si>
  <si>
    <t>71440</t>
  </si>
  <si>
    <t>Oriole Park</t>
  </si>
  <si>
    <t>Jefferson 3</t>
  </si>
  <si>
    <t>71361</t>
  </si>
  <si>
    <t>Edison Park</t>
  </si>
  <si>
    <t>71362</t>
  </si>
  <si>
    <t>71390</t>
  </si>
  <si>
    <t>West Schorsch Forest View</t>
  </si>
  <si>
    <t>North O'Hare</t>
  </si>
  <si>
    <t>East Oriole Park</t>
  </si>
  <si>
    <t>71420</t>
  </si>
  <si>
    <t>Old Norwood</t>
  </si>
  <si>
    <t>71070</t>
  </si>
  <si>
    <t>Avondale</t>
  </si>
  <si>
    <t>Jefferson 4</t>
  </si>
  <si>
    <t>71074</t>
  </si>
  <si>
    <t>The Villa</t>
  </si>
  <si>
    <t>Old Irving Park</t>
  </si>
  <si>
    <t>71110</t>
  </si>
  <si>
    <t>Ravenswood</t>
  </si>
  <si>
    <t>Ravenswood Gardens</t>
  </si>
  <si>
    <t>Jeff View 1</t>
  </si>
  <si>
    <t>71082</t>
  </si>
  <si>
    <t>Lakeview</t>
  </si>
  <si>
    <t>Albany Park</t>
  </si>
  <si>
    <t>Horner Park</t>
  </si>
  <si>
    <t>Jefferson 6</t>
  </si>
  <si>
    <t>71081</t>
  </si>
  <si>
    <t>71030</t>
  </si>
  <si>
    <t>Pulaski Park</t>
  </si>
  <si>
    <t>Jefferson 7</t>
  </si>
  <si>
    <t>71050</t>
  </si>
  <si>
    <t>Sauganash Woods</t>
  </si>
  <si>
    <t>Brynford Park</t>
  </si>
  <si>
    <t>Hollywood Park</t>
  </si>
  <si>
    <t>North Park</t>
  </si>
  <si>
    <t>71041</t>
  </si>
  <si>
    <t>Arcadia Terrace</t>
  </si>
  <si>
    <t>71042</t>
  </si>
  <si>
    <t>Budlong Woods</t>
  </si>
  <si>
    <t>Peterson Park</t>
  </si>
  <si>
    <t>72052</t>
  </si>
  <si>
    <t>Lake</t>
  </si>
  <si>
    <t>Canaryville</t>
  </si>
  <si>
    <t>Lake 1</t>
  </si>
  <si>
    <t>72293</t>
  </si>
  <si>
    <t>Fuller Park</t>
  </si>
  <si>
    <t>Robert Taylor Homes</t>
  </si>
  <si>
    <t>72274</t>
  </si>
  <si>
    <t>Morgan Park</t>
  </si>
  <si>
    <t>Beverly</t>
  </si>
  <si>
    <t>Lake 10</t>
  </si>
  <si>
    <t>72300</t>
  </si>
  <si>
    <t>72312</t>
  </si>
  <si>
    <t>72323</t>
  </si>
  <si>
    <t>72350</t>
  </si>
  <si>
    <t>Archer Heights</t>
  </si>
  <si>
    <t>West Eldson</t>
  </si>
  <si>
    <t>Garfield Ridge</t>
  </si>
  <si>
    <t>Vittum Park</t>
  </si>
  <si>
    <t>Lake 11</t>
  </si>
  <si>
    <t>72380</t>
  </si>
  <si>
    <t>Clearing</t>
  </si>
  <si>
    <t>72271</t>
  </si>
  <si>
    <t>Lake 12</t>
  </si>
  <si>
    <t>72310</t>
  </si>
  <si>
    <t>Lake 13</t>
  </si>
  <si>
    <t>72321</t>
  </si>
  <si>
    <t>Ferrywood</t>
  </si>
  <si>
    <t>72330</t>
  </si>
  <si>
    <t>72345</t>
  </si>
  <si>
    <t>72080</t>
  </si>
  <si>
    <t>Back of the Yards</t>
  </si>
  <si>
    <t>Gage Park</t>
  </si>
  <si>
    <t>Lake 2</t>
  </si>
  <si>
    <t>72051</t>
  </si>
  <si>
    <t>72120</t>
  </si>
  <si>
    <t>72061</t>
  </si>
  <si>
    <t>Lake 3</t>
  </si>
  <si>
    <t>72030</t>
  </si>
  <si>
    <t>West Lawn</t>
  </si>
  <si>
    <t>72361</t>
  </si>
  <si>
    <t>Sleepy Hollow</t>
  </si>
  <si>
    <t>LeClaire Courts</t>
  </si>
  <si>
    <t>72040</t>
  </si>
  <si>
    <t>Brighton Park</t>
  </si>
  <si>
    <t>72070</t>
  </si>
  <si>
    <t>Lake 4</t>
  </si>
  <si>
    <t>72071</t>
  </si>
  <si>
    <t>Chicago Lawn</t>
  </si>
  <si>
    <t>Maquette Park</t>
  </si>
  <si>
    <t>72110</t>
  </si>
  <si>
    <t>72150</t>
  </si>
  <si>
    <t>72151</t>
  </si>
  <si>
    <t>Ashburn</t>
  </si>
  <si>
    <t>Wrightwood</t>
  </si>
  <si>
    <t>Lake 5</t>
  </si>
  <si>
    <t>72191</t>
  </si>
  <si>
    <t>72200</t>
  </si>
  <si>
    <t>Marycrest</t>
  </si>
  <si>
    <t>Parkview</t>
  </si>
  <si>
    <t>72230</t>
  </si>
  <si>
    <t>72192</t>
  </si>
  <si>
    <t>Ford City</t>
  </si>
  <si>
    <t>Scottsdale</t>
  </si>
  <si>
    <t>Lake 6</t>
  </si>
  <si>
    <t>72193</t>
  </si>
  <si>
    <t>72194</t>
  </si>
  <si>
    <t>72260</t>
  </si>
  <si>
    <t>West Chatham</t>
  </si>
  <si>
    <t>Lake 7</t>
  </si>
  <si>
    <t>72212</t>
  </si>
  <si>
    <t>Beverly View</t>
  </si>
  <si>
    <t>Gresham</t>
  </si>
  <si>
    <t>72221</t>
  </si>
  <si>
    <t>72222</t>
  </si>
  <si>
    <t>72223</t>
  </si>
  <si>
    <t>72251</t>
  </si>
  <si>
    <t>72281</t>
  </si>
  <si>
    <t>Longwood Manor</t>
  </si>
  <si>
    <t>72282</t>
  </si>
  <si>
    <t>Brainard</t>
  </si>
  <si>
    <t>Princeton Park</t>
  </si>
  <si>
    <t>Washinton Heights</t>
  </si>
  <si>
    <t>Winnecona Parkway</t>
  </si>
  <si>
    <t>72092</t>
  </si>
  <si>
    <t>Englewood</t>
  </si>
  <si>
    <t>Lake 8</t>
  </si>
  <si>
    <t>72170</t>
  </si>
  <si>
    <t>72091</t>
  </si>
  <si>
    <t>72121</t>
  </si>
  <si>
    <t>West Englewood</t>
  </si>
  <si>
    <t>72130</t>
  </si>
  <si>
    <t>72171</t>
  </si>
  <si>
    <t>72422</t>
  </si>
  <si>
    <t>Mount Greenwood</t>
  </si>
  <si>
    <t>Mount Greenwood Heights</t>
  </si>
  <si>
    <t>Lake 9</t>
  </si>
  <si>
    <t>72423</t>
  </si>
  <si>
    <t>Beverly Woods</t>
  </si>
  <si>
    <t>Kennedy Park</t>
  </si>
  <si>
    <t>West Morgan Park</t>
  </si>
  <si>
    <t>72431</t>
  </si>
  <si>
    <t>West Beverly</t>
  </si>
  <si>
    <t>72432</t>
  </si>
  <si>
    <t>73011</t>
  </si>
  <si>
    <t>Lake View</t>
  </si>
  <si>
    <t>Magnolia Glen</t>
  </si>
  <si>
    <t>Edgewater</t>
  </si>
  <si>
    <t>Lake View 1</t>
  </si>
  <si>
    <t>73022</t>
  </si>
  <si>
    <t>Edgewater Glen</t>
  </si>
  <si>
    <t>73063</t>
  </si>
  <si>
    <t>Park West</t>
  </si>
  <si>
    <t>Lake View 2</t>
  </si>
  <si>
    <t>73093</t>
  </si>
  <si>
    <t>Wrightwood Neighbors</t>
  </si>
  <si>
    <t>West DePaul</t>
  </si>
  <si>
    <t>73031</t>
  </si>
  <si>
    <t>Edgewater Beach</t>
  </si>
  <si>
    <t>Andersonville</t>
  </si>
  <si>
    <t>Lake View 3</t>
  </si>
  <si>
    <t>73050</t>
  </si>
  <si>
    <t>Uptown</t>
  </si>
  <si>
    <t>Sheridan Park</t>
  </si>
  <si>
    <t>73044</t>
  </si>
  <si>
    <t>Graceland West</t>
  </si>
  <si>
    <t>73034</t>
  </si>
  <si>
    <t>73041</t>
  </si>
  <si>
    <t>Lincoln Square</t>
  </si>
  <si>
    <t>North Center</t>
  </si>
  <si>
    <t>73032</t>
  </si>
  <si>
    <t>Lake View 5</t>
  </si>
  <si>
    <t>73012</t>
  </si>
  <si>
    <t>Bowmanville</t>
  </si>
  <si>
    <t>73081</t>
  </si>
  <si>
    <t>Lathrop Homes</t>
  </si>
  <si>
    <t>Roscoe Village</t>
  </si>
  <si>
    <t>73200</t>
  </si>
  <si>
    <t>73042</t>
  </si>
  <si>
    <t>73070</t>
  </si>
  <si>
    <t>73060</t>
  </si>
  <si>
    <t>Buena Park</t>
  </si>
  <si>
    <t>Margate Park</t>
  </si>
  <si>
    <t>Lakeview East</t>
  </si>
  <si>
    <t>Lake View 6</t>
  </si>
  <si>
    <t>73062</t>
  </si>
  <si>
    <t>73084</t>
  </si>
  <si>
    <t>Wrigleyville</t>
  </si>
  <si>
    <t>73092</t>
  </si>
  <si>
    <t>73110</t>
  </si>
  <si>
    <t>73120</t>
  </si>
  <si>
    <t>73150</t>
  </si>
  <si>
    <t>74022</t>
  </si>
  <si>
    <t>North Chicago</t>
  </si>
  <si>
    <t>Near North</t>
  </si>
  <si>
    <t>Magnificent Mile</t>
  </si>
  <si>
    <t>Old Town</t>
  </si>
  <si>
    <t>Gold Coast</t>
  </si>
  <si>
    <t>North Chicago 1</t>
  </si>
  <si>
    <t>74030</t>
  </si>
  <si>
    <t>Streeterville</t>
  </si>
  <si>
    <t>74011</t>
  </si>
  <si>
    <t>North Chicago 2</t>
  </si>
  <si>
    <t>74012</t>
  </si>
  <si>
    <t>Sheffield Neighbors</t>
  </si>
  <si>
    <t>Lincoln Park</t>
  </si>
  <si>
    <t>Old Town Triangle</t>
  </si>
  <si>
    <t>Ranch Triangle</t>
  </si>
  <si>
    <t>North Chicago 3</t>
  </si>
  <si>
    <t>74013</t>
  </si>
  <si>
    <t>Goose Island</t>
  </si>
  <si>
    <t>Cabrini Green</t>
  </si>
  <si>
    <t>75031</t>
  </si>
  <si>
    <t>Rogers Park</t>
  </si>
  <si>
    <t>Rogers Park 1</t>
  </si>
  <si>
    <t>75032</t>
  </si>
  <si>
    <t>75033</t>
  </si>
  <si>
    <t>75060</t>
  </si>
  <si>
    <t>75010</t>
  </si>
  <si>
    <t>West Rogers Park</t>
  </si>
  <si>
    <t>Rogers Park 2</t>
  </si>
  <si>
    <t>75021</t>
  </si>
  <si>
    <t>75022</t>
  </si>
  <si>
    <t>75023</t>
  </si>
  <si>
    <t>75040</t>
  </si>
  <si>
    <t>70010</t>
  </si>
  <si>
    <t>Bronzeville</t>
  </si>
  <si>
    <t>Washington Park</t>
  </si>
  <si>
    <t>South Chicago 1</t>
  </si>
  <si>
    <t>76040</t>
  </si>
  <si>
    <t>IIT</t>
  </si>
  <si>
    <t>76041</t>
  </si>
  <si>
    <t>Oakland</t>
  </si>
  <si>
    <t>Ida B. Wells/Darrow Homes</t>
  </si>
  <si>
    <t>The Gap</t>
  </si>
  <si>
    <t>76042</t>
  </si>
  <si>
    <t>Lake Meadows</t>
  </si>
  <si>
    <t>Groveland Park</t>
  </si>
  <si>
    <t>South Commons</t>
  </si>
  <si>
    <t>76011</t>
  </si>
  <si>
    <t>South Loop</t>
  </si>
  <si>
    <t>Prairie District</t>
  </si>
  <si>
    <t>Dearborn Park</t>
  </si>
  <si>
    <t>South Chicago 2</t>
  </si>
  <si>
    <t>76012</t>
  </si>
  <si>
    <t>76010</t>
  </si>
  <si>
    <t>76030</t>
  </si>
  <si>
    <t>Chinatown</t>
  </si>
  <si>
    <t>Dearborn Homes</t>
  </si>
  <si>
    <t>Bridgeport</t>
  </si>
  <si>
    <t>South Chicago 3</t>
  </si>
  <si>
    <t>76050</t>
  </si>
  <si>
    <t>76060</t>
  </si>
  <si>
    <t>McKinley Park</t>
  </si>
  <si>
    <t>South West 1</t>
  </si>
  <si>
    <t>77040</t>
  </si>
  <si>
    <t>West Chicago</t>
  </si>
  <si>
    <t>Humboldt Park</t>
  </si>
  <si>
    <t>West Chicago 2</t>
  </si>
  <si>
    <t>77020</t>
  </si>
  <si>
    <t>West Humboldt Park</t>
  </si>
  <si>
    <t>77011</t>
  </si>
  <si>
    <t>77013</t>
  </si>
  <si>
    <t>South Austin</t>
  </si>
  <si>
    <t>77080</t>
  </si>
  <si>
    <t>Lawndale</t>
  </si>
  <si>
    <t>77091</t>
  </si>
  <si>
    <t>Douglas Park</t>
  </si>
  <si>
    <t>West Chicago 3</t>
  </si>
  <si>
    <t>77103</t>
  </si>
  <si>
    <t>West Town</t>
  </si>
  <si>
    <t>77085</t>
  </si>
  <si>
    <t>The Island</t>
  </si>
  <si>
    <t>77092</t>
  </si>
  <si>
    <t>77102</t>
  </si>
  <si>
    <t>Homan Square</t>
  </si>
  <si>
    <t>77104</t>
  </si>
  <si>
    <t>77060</t>
  </si>
  <si>
    <t>Wicker Park</t>
  </si>
  <si>
    <t>West Chicago 4</t>
  </si>
  <si>
    <t>77152</t>
  </si>
  <si>
    <t>77170</t>
  </si>
  <si>
    <t>Bucktown</t>
  </si>
  <si>
    <t>77115</t>
  </si>
  <si>
    <t>Little Village</t>
  </si>
  <si>
    <t>77030</t>
  </si>
  <si>
    <t>West Chicago 7</t>
  </si>
  <si>
    <t>77150</t>
  </si>
  <si>
    <t>77151</t>
  </si>
  <si>
    <t>77051</t>
  </si>
  <si>
    <t>East Ukranian Village</t>
  </si>
  <si>
    <t>West Chicago 8</t>
  </si>
  <si>
    <t>77052</t>
  </si>
  <si>
    <t>Ukranian Village</t>
  </si>
  <si>
    <t>77101</t>
  </si>
  <si>
    <t>77131</t>
  </si>
  <si>
    <t>Near West Side</t>
  </si>
  <si>
    <t>Greek Town</t>
  </si>
  <si>
    <t>West Loop Gate</t>
  </si>
  <si>
    <t>West Chicago A</t>
  </si>
  <si>
    <t>West Chicago 9</t>
  </si>
  <si>
    <t>77120</t>
  </si>
  <si>
    <t>Noble Square</t>
  </si>
  <si>
    <t>Fulton River District</t>
  </si>
  <si>
    <t>River West</t>
  </si>
  <si>
    <t>77141</t>
  </si>
  <si>
    <t>Heart of Chicago</t>
  </si>
  <si>
    <t>East Pilsen</t>
  </si>
  <si>
    <t>Heart of Italy</t>
  </si>
  <si>
    <t>Pilsen</t>
  </si>
  <si>
    <t>West Chicago TBD w/ 77132</t>
  </si>
  <si>
    <t>West Chicago 5</t>
  </si>
  <si>
    <t>77132</t>
  </si>
  <si>
    <t>Illinois Medical District</t>
  </si>
  <si>
    <t>University Village</t>
  </si>
  <si>
    <t>Little Italy</t>
  </si>
  <si>
    <t>West Chicago TBD w/ 77141</t>
  </si>
  <si>
    <t>North Chicago 014?</t>
  </si>
  <si>
    <t>Lakeview 050?</t>
  </si>
  <si>
    <t>Lakeview Group 3, Buena Park</t>
  </si>
  <si>
    <t>Lakeview 159?</t>
  </si>
  <si>
    <t>lakeview Group 6, Lakeview East</t>
  </si>
  <si>
    <t>Lake 090?</t>
  </si>
  <si>
    <t>Lake, Group 2, Back of the Yards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</si>
</sst>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name val="Arial"/>
      <family val="2"/>
    </font>
    <font>
      <sz val="9"/>
      <color theme="0"/>
      <name val="Arial"/>
      <family val="2"/>
    </font>
    <font>
      <sz val="9"/>
      <color theme="3" tint="0.499984740745262"/>
      <name val="Arial"/>
      <family val="2"/>
    </font>
    <font>
      <sz val="11"/>
      <color theme="3" tint="0.499984740745262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quotePrefix="1" applyFont="1" applyAlignment="1">
      <alignment horizontal="left" vertical="top"/>
    </xf>
    <xf numFmtId="0" fontId="3" fillId="0" borderId="0" xfId="0" quotePrefix="1" applyFont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quotePrefix="1" applyFont="1" applyAlignment="1">
      <alignment horizontal="left" vertical="top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2" borderId="0" xfId="0" applyFont="1" applyFill="1"/>
    <xf numFmtId="0" fontId="8" fillId="3" borderId="0" xfId="0" applyFont="1" applyFill="1"/>
    <xf numFmtId="0" fontId="8" fillId="0" borderId="0" xfId="0" applyFont="1"/>
    <xf numFmtId="0" fontId="10" fillId="3" borderId="0" xfId="0" applyFont="1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</dxf>
    <dxf>
      <font>
        <b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 tint="0.499984740745262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EEFF28-3C1C-49DB-ACF0-E050E8A2974B}" name="Table1" displayName="Table1" ref="A1:U189" totalsRowShown="0">
  <autoFilter ref="A1:U189" xr:uid="{40EEFF28-3C1C-49DB-ACF0-E050E8A2974B}"/>
  <sortState xmlns:xlrd2="http://schemas.microsoft.com/office/spreadsheetml/2017/richdata2" ref="A2:U189">
    <sortCondition ref="O1:O189"/>
  </sortState>
  <tableColumns count="21">
    <tableColumn id="1" xr3:uid="{896F5904-6564-4955-BE2F-776721C7B0B5}" name="Town Nbhd" dataDxfId="9"/>
    <tableColumn id="2" xr3:uid="{113EB117-1A63-4011-9B2B-1146DE2F629B}" name="Township Name" dataDxfId="8"/>
    <tableColumn id="3" xr3:uid="{463099F6-F64D-4ED6-AD2E-FD379DC4A2BF}" name="Chi NBHD 1"/>
    <tableColumn id="4" xr3:uid="{C0D765E8-9009-4C4D-B6EE-3261475701F3}" name="Chi NBHD 2"/>
    <tableColumn id="5" xr3:uid="{7104B756-50CA-4145-A3C8-5FCB2E6403D4}" name="Chi NBHD 3"/>
    <tableColumn id="6" xr3:uid="{C635E7AE-7A09-420F-AADE-1F8BAE60F60E}" name="Chi NBHD 4"/>
    <tableColumn id="9" xr3:uid="{3E009FC2-B051-421C-A529-CF685779FF7F}" name="Chi NBHD 5"/>
    <tableColumn id="12" xr3:uid="{C9931326-6261-46D7-B551-A56F2A5EDD91}" name="Chi NBHD 6"/>
    <tableColumn id="14" xr3:uid="{F3C01ED0-6586-4422-8BD1-25938678B498}" name="Chi NBHD 7"/>
    <tableColumn id="7" xr3:uid="{E7B2E145-D7AE-413A-9D3F-98C98B78D83D}" name="Res Group 1"/>
    <tableColumn id="8" xr3:uid="{ACE2D348-A4C0-4C36-881B-7F6566CF72B7}" name="Res Group 2"/>
    <tableColumn id="10" xr3:uid="{93024AD3-D316-4971-B3D0-EECCE8B9CD7C}" name="Res Group 3"/>
    <tableColumn id="11" xr3:uid="{03E0BD05-A111-4522-B58F-2193775BE1C2}" name="Res Group 4"/>
    <tableColumn id="20" xr3:uid="{5AFEA458-47D3-40BC-952B-F245DAF37B43}" name="Res Override" dataDxfId="7"/>
    <tableColumn id="15" xr3:uid="{9EC86DC6-B5F0-4041-8BDD-95A421F8B9A2}" name="Town Grp 1" dataDxfId="6"/>
    <tableColumn id="16" xr3:uid="{AF2A319B-1DC4-45EA-B2ED-0DE0306731C3}" name="Town Grp 2" dataDxfId="5"/>
    <tableColumn id="17" xr3:uid="{B144F161-61FE-4917-9EB7-BF8267CDDDB5}" name="Town Grp 3" dataDxfId="4"/>
    <tableColumn id="18" xr3:uid="{F5887CE7-9E08-4635-9DAE-0E2DD412F559}" name="Town Grp 4" dataDxfId="3"/>
    <tableColumn id="19" xr3:uid="{9A337F87-135C-42EE-9138-A273E1094F16}" name="N Groups" dataDxfId="2">
      <calculatedColumnFormula>COUNTIF(Table1[[#This Row],[Town Grp 1]:[Town Grp 4]],"&lt;&gt;"&amp;"")</calculatedColumnFormula>
    </tableColumn>
    <tableColumn id="21" xr3:uid="{A559BA68-0E77-4E1B-9055-FB00CBB69376}" name="Group Concat" dataDxfId="1">
      <calculatedColumnFormula>Table1[[#This Row],[Town Grp 1]]&amp;", "&amp;Table1[[#This Row],[Town Grp 2]]&amp;", "&amp;Table1[[#This Row],[Town Grp 3]]&amp;", "&amp;Table1[[#This Row],[Town Grp 4]]</calculatedColumnFormula>
    </tableColumn>
    <tableColumn id="13" xr3:uid="{A4F55913-C6EF-4477-9E4D-C9F404874F95}" name="Chi Concat" dataDxfId="0">
      <calculatedColumnFormula>Table1[[#This Row],[Chi NBHD 1]]&amp;", "&amp;Table1[[#This Row],[Chi NBHD 2]]&amp;", "&amp;Table1[[#This Row],[Chi NBHD 3]]&amp;", "&amp;Table1[[#This Row],[Chi NBHD 4]]&amp;", "&amp;Table1[[#This Row],[Chi NBHD 5]]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F0B97-8A72-4B0B-ADF4-A6957FBC036D}">
  <dimension ref="A1:U189"/>
  <sheetViews>
    <sheetView tabSelected="1" topLeftCell="A134" zoomScaleNormal="100" workbookViewId="0">
      <selection activeCell="A145" sqref="A145"/>
    </sheetView>
  </sheetViews>
  <sheetFormatPr defaultRowHeight="14.5" x14ac:dyDescent="0.35"/>
  <cols>
    <col min="1" max="1" width="11.6328125" customWidth="1"/>
    <col min="2" max="2" width="9.6328125" style="5" customWidth="1"/>
    <col min="3" max="3" width="8.54296875" hidden="1" customWidth="1"/>
    <col min="4" max="6" width="12" hidden="1" customWidth="1"/>
    <col min="7" max="7" width="11.453125" hidden="1" customWidth="1"/>
    <col min="8" max="8" width="5.54296875" hidden="1" customWidth="1"/>
    <col min="9" max="9" width="4" hidden="1" customWidth="1"/>
    <col min="10" max="13" width="8.90625" hidden="1" customWidth="1"/>
    <col min="14" max="14" width="21.453125" style="10" hidden="1" customWidth="1"/>
    <col min="15" max="15" width="15" style="7" customWidth="1"/>
    <col min="16" max="16" width="14.54296875" style="6" hidden="1" customWidth="1"/>
    <col min="17" max="18" width="11.6328125" style="6" hidden="1" customWidth="1"/>
    <col min="19" max="19" width="0" hidden="1" customWidth="1"/>
    <col min="20" max="20" width="41.54296875" hidden="1" customWidth="1"/>
    <col min="21" max="21" width="56.54296875" customWidth="1"/>
  </cols>
  <sheetData>
    <row r="1" spans="1:21" x14ac:dyDescent="0.35">
      <c r="A1" s="2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1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t="s">
        <v>18</v>
      </c>
      <c r="T1" t="s">
        <v>19</v>
      </c>
      <c r="U1" t="s">
        <v>20</v>
      </c>
    </row>
    <row r="2" spans="1:21" x14ac:dyDescent="0.35">
      <c r="A2" s="1" t="s">
        <v>21</v>
      </c>
      <c r="B2" s="4" t="s">
        <v>22</v>
      </c>
      <c r="C2" t="s">
        <v>23</v>
      </c>
      <c r="D2" t="s">
        <v>24</v>
      </c>
      <c r="E2" t="s">
        <v>25</v>
      </c>
      <c r="F2" t="s">
        <v>26</v>
      </c>
      <c r="J2">
        <v>1</v>
      </c>
      <c r="O2" s="7" t="s">
        <v>27</v>
      </c>
      <c r="P2"/>
      <c r="Q2"/>
      <c r="R2"/>
      <c r="S2">
        <f>COUNTIF(Table1[[#This Row],[Town Grp 1]:[Town Grp 4]],"&lt;&gt;"&amp;"")</f>
        <v>1</v>
      </c>
      <c r="T2" t="str">
        <f>Table1[[#This Row],[Town Grp 1]]&amp;", "&amp;Table1[[#This Row],[Town Grp 2]]&amp;", "&amp;Table1[[#This Row],[Town Grp 3]]&amp;", "&amp;Table1[[#This Row],[Town Grp 4]]</f>
        <v xml:space="preserve">Hyde Park 1, , , </v>
      </c>
      <c r="U2" t="str">
        <f>Table1[[#This Row],[Chi NBHD 1]]&amp;", "&amp;Table1[[#This Row],[Chi NBHD 2]]&amp;", "&amp;Table1[[#This Row],[Chi NBHD 3]]&amp;", "&amp;Table1[[#This Row],[Chi NBHD 4]]&amp;", "&amp;Table1[[#This Row],[Chi NBHD 5]]</f>
        <v xml:space="preserve">Eden Green, Golden Gate, Altgeld Gardens, Riverdale, </v>
      </c>
    </row>
    <row r="3" spans="1:21" x14ac:dyDescent="0.35">
      <c r="A3" s="1" t="s">
        <v>28</v>
      </c>
      <c r="B3" s="4" t="s">
        <v>22</v>
      </c>
      <c r="C3" t="s">
        <v>29</v>
      </c>
      <c r="D3" t="s">
        <v>30</v>
      </c>
      <c r="E3" t="s">
        <v>22</v>
      </c>
      <c r="F3" t="s">
        <v>31</v>
      </c>
      <c r="J3">
        <v>10</v>
      </c>
      <c r="K3">
        <v>11</v>
      </c>
      <c r="N3" s="9" t="s">
        <v>32</v>
      </c>
      <c r="O3" s="7" t="str">
        <f>Table1[[#This Row],[Res Override]]</f>
        <v>Hyde Park 10</v>
      </c>
      <c r="S3">
        <f>COUNTIF(Table1[[#This Row],[Town Grp 1]:[Town Grp 4]],"&lt;&gt;"&amp;"")</f>
        <v>1</v>
      </c>
      <c r="T3" t="str">
        <f>Table1[[#This Row],[Town Grp 1]]&amp;", "&amp;Table1[[#This Row],[Town Grp 2]]&amp;", "&amp;Table1[[#This Row],[Town Grp 3]]&amp;", "&amp;Table1[[#This Row],[Town Grp 4]]</f>
        <v xml:space="preserve">Hyde Park 10, , , </v>
      </c>
      <c r="U3" t="str">
        <f>Table1[[#This Row],[Chi NBHD 1]]&amp;", "&amp;Table1[[#This Row],[Chi NBHD 2]]&amp;", "&amp;Table1[[#This Row],[Chi NBHD 3]]&amp;", "&amp;Table1[[#This Row],[Chi NBHD 4]]&amp;", "&amp;Table1[[#This Row],[Chi NBHD 5]]</f>
        <v xml:space="preserve">University of Chicago, Kenwood, Hyde Park, North Kenwood, </v>
      </c>
    </row>
    <row r="4" spans="1:21" x14ac:dyDescent="0.35">
      <c r="A4" s="1" t="s">
        <v>33</v>
      </c>
      <c r="B4" s="4" t="s">
        <v>22</v>
      </c>
      <c r="C4" t="s">
        <v>34</v>
      </c>
      <c r="D4" t="s">
        <v>35</v>
      </c>
      <c r="J4">
        <v>2</v>
      </c>
      <c r="O4" s="7" t="s">
        <v>36</v>
      </c>
      <c r="P4"/>
      <c r="Q4"/>
      <c r="R4"/>
      <c r="S4">
        <f>COUNTIF(Table1[[#This Row],[Town Grp 1]:[Town Grp 4]],"&lt;&gt;"&amp;"")</f>
        <v>1</v>
      </c>
      <c r="T4" t="str">
        <f>Table1[[#This Row],[Town Grp 1]]&amp;", "&amp;Table1[[#This Row],[Town Grp 2]]&amp;", "&amp;Table1[[#This Row],[Town Grp 3]]&amp;", "&amp;Table1[[#This Row],[Town Grp 4]]</f>
        <v xml:space="preserve">Hyde Park 2, , , </v>
      </c>
      <c r="U4" t="str">
        <f>Table1[[#This Row],[Chi NBHD 1]]&amp;", "&amp;Table1[[#This Row],[Chi NBHD 2]]&amp;", "&amp;Table1[[#This Row],[Chi NBHD 3]]&amp;", "&amp;Table1[[#This Row],[Chi NBHD 4]]&amp;", "&amp;Table1[[#This Row],[Chi NBHD 5]]</f>
        <v xml:space="preserve">Roseland, West Pullman, , , </v>
      </c>
    </row>
    <row r="5" spans="1:21" x14ac:dyDescent="0.35">
      <c r="A5" s="1" t="s">
        <v>37</v>
      </c>
      <c r="B5" s="4" t="s">
        <v>22</v>
      </c>
      <c r="C5" t="s">
        <v>34</v>
      </c>
      <c r="D5" t="s">
        <v>38</v>
      </c>
      <c r="J5">
        <v>2</v>
      </c>
      <c r="O5" s="7" t="s">
        <v>36</v>
      </c>
      <c r="P5"/>
      <c r="Q5"/>
      <c r="R5"/>
      <c r="S5">
        <f>COUNTIF(Table1[[#This Row],[Town Grp 1]:[Town Grp 4]],"&lt;&gt;"&amp;"")</f>
        <v>1</v>
      </c>
      <c r="T5" t="str">
        <f>Table1[[#This Row],[Town Grp 1]]&amp;", "&amp;Table1[[#This Row],[Town Grp 2]]&amp;", "&amp;Table1[[#This Row],[Town Grp 3]]&amp;", "&amp;Table1[[#This Row],[Town Grp 4]]</f>
        <v xml:space="preserve">Hyde Park 2, , , </v>
      </c>
      <c r="U5" t="str">
        <f>Table1[[#This Row],[Chi NBHD 1]]&amp;", "&amp;Table1[[#This Row],[Chi NBHD 2]]&amp;", "&amp;Table1[[#This Row],[Chi NBHD 3]]&amp;", "&amp;Table1[[#This Row],[Chi NBHD 4]]&amp;", "&amp;Table1[[#This Row],[Chi NBHD 5]]</f>
        <v xml:space="preserve">Roseland, Rosemoor, , , </v>
      </c>
    </row>
    <row r="6" spans="1:21" x14ac:dyDescent="0.35">
      <c r="A6" s="1" t="s">
        <v>39</v>
      </c>
      <c r="B6" s="4" t="s">
        <v>22</v>
      </c>
      <c r="C6" t="s">
        <v>34</v>
      </c>
      <c r="D6" t="s">
        <v>40</v>
      </c>
      <c r="J6">
        <v>2</v>
      </c>
      <c r="O6" s="7" t="s">
        <v>36</v>
      </c>
      <c r="P6"/>
      <c r="Q6"/>
      <c r="R6"/>
      <c r="S6">
        <f>COUNTIF(Table1[[#This Row],[Town Grp 1]:[Town Grp 4]],"&lt;&gt;"&amp;"")</f>
        <v>1</v>
      </c>
      <c r="T6" t="str">
        <f>Table1[[#This Row],[Town Grp 1]]&amp;", "&amp;Table1[[#This Row],[Town Grp 2]]&amp;", "&amp;Table1[[#This Row],[Town Grp 3]]&amp;", "&amp;Table1[[#This Row],[Town Grp 4]]</f>
        <v xml:space="preserve">Hyde Park 2, , , </v>
      </c>
      <c r="U6" t="str">
        <f>Table1[[#This Row],[Chi NBHD 1]]&amp;", "&amp;Table1[[#This Row],[Chi NBHD 2]]&amp;", "&amp;Table1[[#This Row],[Chi NBHD 3]]&amp;", "&amp;Table1[[#This Row],[Chi NBHD 4]]&amp;", "&amp;Table1[[#This Row],[Chi NBHD 5]]</f>
        <v xml:space="preserve">Roseland, Pullman, , , </v>
      </c>
    </row>
    <row r="7" spans="1:21" x14ac:dyDescent="0.35">
      <c r="A7" s="1" t="s">
        <v>41</v>
      </c>
      <c r="B7" s="4" t="s">
        <v>22</v>
      </c>
      <c r="C7" t="s">
        <v>35</v>
      </c>
      <c r="J7">
        <v>2</v>
      </c>
      <c r="O7" s="7" t="s">
        <v>36</v>
      </c>
      <c r="P7"/>
      <c r="Q7"/>
      <c r="R7"/>
      <c r="S7">
        <f>COUNTIF(Table1[[#This Row],[Town Grp 1]:[Town Grp 4]],"&lt;&gt;"&amp;"")</f>
        <v>1</v>
      </c>
      <c r="T7" t="str">
        <f>Table1[[#This Row],[Town Grp 1]]&amp;", "&amp;Table1[[#This Row],[Town Grp 2]]&amp;", "&amp;Table1[[#This Row],[Town Grp 3]]&amp;", "&amp;Table1[[#This Row],[Town Grp 4]]</f>
        <v xml:space="preserve">Hyde Park 2, , , </v>
      </c>
      <c r="U7" t="str">
        <f>Table1[[#This Row],[Chi NBHD 1]]&amp;", "&amp;Table1[[#This Row],[Chi NBHD 2]]&amp;", "&amp;Table1[[#This Row],[Chi NBHD 3]]&amp;", "&amp;Table1[[#This Row],[Chi NBHD 4]]&amp;", "&amp;Table1[[#This Row],[Chi NBHD 5]]</f>
        <v xml:space="preserve">West Pullman, , , , </v>
      </c>
    </row>
    <row r="8" spans="1:21" x14ac:dyDescent="0.35">
      <c r="A8" s="1" t="s">
        <v>42</v>
      </c>
      <c r="B8" s="4" t="s">
        <v>22</v>
      </c>
      <c r="C8" t="s">
        <v>38</v>
      </c>
      <c r="D8" t="s">
        <v>43</v>
      </c>
      <c r="E8" t="s">
        <v>44</v>
      </c>
      <c r="F8" t="s">
        <v>45</v>
      </c>
      <c r="J8">
        <v>2</v>
      </c>
      <c r="K8">
        <v>3</v>
      </c>
      <c r="N8" s="9" t="s">
        <v>46</v>
      </c>
      <c r="O8" s="7" t="str">
        <f>Table1[[#This Row],[Res Override]]</f>
        <v>Hyde Park 3</v>
      </c>
      <c r="S8">
        <f>COUNTIF(Table1[[#This Row],[Town Grp 1]:[Town Grp 4]],"&lt;&gt;"&amp;"")</f>
        <v>1</v>
      </c>
      <c r="T8" t="str">
        <f>Table1[[#This Row],[Town Grp 1]]&amp;", "&amp;Table1[[#This Row],[Town Grp 2]]&amp;", "&amp;Table1[[#This Row],[Town Grp 3]]&amp;", "&amp;Table1[[#This Row],[Town Grp 4]]</f>
        <v xml:space="preserve">Hyde Park 3, , , </v>
      </c>
      <c r="U8" t="str">
        <f>Table1[[#This Row],[Chi NBHD 1]]&amp;", "&amp;Table1[[#This Row],[Chi NBHD 2]]&amp;", "&amp;Table1[[#This Row],[Chi NBHD 3]]&amp;", "&amp;Table1[[#This Row],[Chi NBHD 4]]&amp;", "&amp;Table1[[#This Row],[Chi NBHD 5]]</f>
        <v xml:space="preserve">Rosemoor, Chatam, Burnside, East Chatam, </v>
      </c>
    </row>
    <row r="9" spans="1:21" x14ac:dyDescent="0.35">
      <c r="A9" s="1" t="s">
        <v>47</v>
      </c>
      <c r="B9" s="4" t="s">
        <v>22</v>
      </c>
      <c r="C9" t="s">
        <v>48</v>
      </c>
      <c r="D9" t="s">
        <v>49</v>
      </c>
      <c r="J9">
        <v>3</v>
      </c>
      <c r="K9">
        <v>7</v>
      </c>
      <c r="N9" s="9" t="s">
        <v>46</v>
      </c>
      <c r="O9" s="7" t="str">
        <f>Table1[[#This Row],[Res Override]]</f>
        <v>Hyde Park 3</v>
      </c>
      <c r="S9">
        <f>COUNTIF(Table1[[#This Row],[Town Grp 1]:[Town Grp 4]],"&lt;&gt;"&amp;"")</f>
        <v>1</v>
      </c>
      <c r="T9" t="str">
        <f>Table1[[#This Row],[Town Grp 1]]&amp;", "&amp;Table1[[#This Row],[Town Grp 2]]&amp;", "&amp;Table1[[#This Row],[Town Grp 3]]&amp;", "&amp;Table1[[#This Row],[Town Grp 4]]</f>
        <v xml:space="preserve">Hyde Park 3, , , </v>
      </c>
      <c r="U9" t="str">
        <f>Table1[[#This Row],[Chi NBHD 1]]&amp;", "&amp;Table1[[#This Row],[Chi NBHD 2]]&amp;", "&amp;Table1[[#This Row],[Chi NBHD 3]]&amp;", "&amp;Table1[[#This Row],[Chi NBHD 4]]&amp;", "&amp;Table1[[#This Row],[Chi NBHD 5]]</f>
        <v xml:space="preserve">Cottage Grove Heights, Grand Crossing, , , </v>
      </c>
    </row>
    <row r="10" spans="1:21" x14ac:dyDescent="0.35">
      <c r="A10" s="1" t="s">
        <v>50</v>
      </c>
      <c r="B10" s="4" t="s">
        <v>22</v>
      </c>
      <c r="C10" t="s">
        <v>51</v>
      </c>
      <c r="J10">
        <v>3</v>
      </c>
      <c r="O10" s="7" t="s">
        <v>46</v>
      </c>
      <c r="P10"/>
      <c r="Q10"/>
      <c r="R10"/>
      <c r="S10">
        <f>COUNTIF(Table1[[#This Row],[Town Grp 1]:[Town Grp 4]],"&lt;&gt;"&amp;"")</f>
        <v>1</v>
      </c>
      <c r="T10" t="str">
        <f>Table1[[#This Row],[Town Grp 1]]&amp;", "&amp;Table1[[#This Row],[Town Grp 2]]&amp;", "&amp;Table1[[#This Row],[Town Grp 3]]&amp;", "&amp;Table1[[#This Row],[Town Grp 4]]</f>
        <v xml:space="preserve">Hyde Park 3, , , </v>
      </c>
      <c r="U10" t="str">
        <f>Table1[[#This Row],[Chi NBHD 1]]&amp;", "&amp;Table1[[#This Row],[Chi NBHD 2]]&amp;", "&amp;Table1[[#This Row],[Chi NBHD 3]]&amp;", "&amp;Table1[[#This Row],[Chi NBHD 4]]&amp;", "&amp;Table1[[#This Row],[Chi NBHD 5]]</f>
        <v xml:space="preserve">Marynook, , , , </v>
      </c>
    </row>
    <row r="11" spans="1:21" x14ac:dyDescent="0.35">
      <c r="A11" s="1" t="s">
        <v>52</v>
      </c>
      <c r="B11" s="4" t="s">
        <v>22</v>
      </c>
      <c r="C11" t="s">
        <v>53</v>
      </c>
      <c r="D11" t="s">
        <v>38</v>
      </c>
      <c r="E11" t="s">
        <v>43</v>
      </c>
      <c r="F11" t="s">
        <v>44</v>
      </c>
      <c r="G11" t="s">
        <v>54</v>
      </c>
      <c r="J11">
        <v>3</v>
      </c>
      <c r="O11" s="7" t="s">
        <v>46</v>
      </c>
      <c r="P11"/>
      <c r="Q11"/>
      <c r="R11"/>
      <c r="S11">
        <f>COUNTIF(Table1[[#This Row],[Town Grp 1]:[Town Grp 4]],"&lt;&gt;"&amp;"")</f>
        <v>1</v>
      </c>
      <c r="T11" t="str">
        <f>Table1[[#This Row],[Town Grp 1]]&amp;", "&amp;Table1[[#This Row],[Town Grp 2]]&amp;", "&amp;Table1[[#This Row],[Town Grp 3]]&amp;", "&amp;Table1[[#This Row],[Town Grp 4]]</f>
        <v xml:space="preserve">Hyde Park 3, , , </v>
      </c>
      <c r="U11" t="str">
        <f>Table1[[#This Row],[Chi NBHD 1]]&amp;", "&amp;Table1[[#This Row],[Chi NBHD 2]]&amp;", "&amp;Table1[[#This Row],[Chi NBHD 3]]&amp;", "&amp;Table1[[#This Row],[Chi NBHD 4]]&amp;", "&amp;Table1[[#This Row],[Chi NBHD 5]]</f>
        <v>West Chesterfield, Rosemoor, Chatam, Burnside, Abbot Park</v>
      </c>
    </row>
    <row r="12" spans="1:21" x14ac:dyDescent="0.35">
      <c r="A12" s="1" t="s">
        <v>55</v>
      </c>
      <c r="B12" s="4" t="s">
        <v>22</v>
      </c>
      <c r="C12" t="s">
        <v>44</v>
      </c>
      <c r="J12">
        <v>3</v>
      </c>
      <c r="O12" s="7" t="s">
        <v>46</v>
      </c>
      <c r="P12"/>
      <c r="Q12"/>
      <c r="R12"/>
      <c r="S12">
        <f>COUNTIF(Table1[[#This Row],[Town Grp 1]:[Town Grp 4]],"&lt;&gt;"&amp;"")</f>
        <v>1</v>
      </c>
      <c r="T12" t="str">
        <f>Table1[[#This Row],[Town Grp 1]]&amp;", "&amp;Table1[[#This Row],[Town Grp 2]]&amp;", "&amp;Table1[[#This Row],[Town Grp 3]]&amp;", "&amp;Table1[[#This Row],[Town Grp 4]]</f>
        <v xml:space="preserve">Hyde Park 3, , , </v>
      </c>
      <c r="U12" t="str">
        <f>Table1[[#This Row],[Chi NBHD 1]]&amp;", "&amp;Table1[[#This Row],[Chi NBHD 2]]&amp;", "&amp;Table1[[#This Row],[Chi NBHD 3]]&amp;", "&amp;Table1[[#This Row],[Chi NBHD 4]]&amp;", "&amp;Table1[[#This Row],[Chi NBHD 5]]</f>
        <v xml:space="preserve">Burnside, , , , </v>
      </c>
    </row>
    <row r="13" spans="1:21" x14ac:dyDescent="0.35">
      <c r="A13" s="1" t="s">
        <v>56</v>
      </c>
      <c r="B13" s="4" t="s">
        <v>22</v>
      </c>
      <c r="C13" t="s">
        <v>57</v>
      </c>
      <c r="J13">
        <v>4</v>
      </c>
      <c r="O13" s="7" t="s">
        <v>58</v>
      </c>
      <c r="P13"/>
      <c r="Q13"/>
      <c r="R13"/>
      <c r="S13">
        <f>COUNTIF(Table1[[#This Row],[Town Grp 1]:[Town Grp 4]],"&lt;&gt;"&amp;"")</f>
        <v>1</v>
      </c>
      <c r="T13" t="str">
        <f>Table1[[#This Row],[Town Grp 1]]&amp;", "&amp;Table1[[#This Row],[Town Grp 2]]&amp;", "&amp;Table1[[#This Row],[Town Grp 3]]&amp;", "&amp;Table1[[#This Row],[Town Grp 4]]</f>
        <v xml:space="preserve">Hyde Park 4, , , </v>
      </c>
      <c r="U13" t="str">
        <f>Table1[[#This Row],[Chi NBHD 1]]&amp;", "&amp;Table1[[#This Row],[Chi NBHD 2]]&amp;", "&amp;Table1[[#This Row],[Chi NBHD 3]]&amp;", "&amp;Table1[[#This Row],[Chi NBHD 4]]&amp;", "&amp;Table1[[#This Row],[Chi NBHD 5]]</f>
        <v xml:space="preserve">East Side, , , , </v>
      </c>
    </row>
    <row r="14" spans="1:21" x14ac:dyDescent="0.35">
      <c r="A14" s="1" t="s">
        <v>59</v>
      </c>
      <c r="B14" s="4" t="s">
        <v>22</v>
      </c>
      <c r="C14" t="s">
        <v>60</v>
      </c>
      <c r="D14" t="s">
        <v>61</v>
      </c>
      <c r="J14">
        <v>4</v>
      </c>
      <c r="O14" s="7" t="s">
        <v>58</v>
      </c>
      <c r="P14"/>
      <c r="Q14"/>
      <c r="R14"/>
      <c r="S14">
        <f>COUNTIF(Table1[[#This Row],[Town Grp 1]:[Town Grp 4]],"&lt;&gt;"&amp;"")</f>
        <v>1</v>
      </c>
      <c r="T14" t="str">
        <f>Table1[[#This Row],[Town Grp 1]]&amp;", "&amp;Table1[[#This Row],[Town Grp 2]]&amp;", "&amp;Table1[[#This Row],[Town Grp 3]]&amp;", "&amp;Table1[[#This Row],[Town Grp 4]]</f>
        <v xml:space="preserve">Hyde Park 4, , , </v>
      </c>
      <c r="U14" t="str">
        <f>Table1[[#This Row],[Chi NBHD 1]]&amp;", "&amp;Table1[[#This Row],[Chi NBHD 2]]&amp;", "&amp;Table1[[#This Row],[Chi NBHD 3]]&amp;", "&amp;Table1[[#This Row],[Chi NBHD 4]]&amp;", "&amp;Table1[[#This Row],[Chi NBHD 5]]</f>
        <v xml:space="preserve">South Deering, Jeffrey Manor, , , </v>
      </c>
    </row>
    <row r="15" spans="1:21" x14ac:dyDescent="0.35">
      <c r="A15" s="1" t="s">
        <v>62</v>
      </c>
      <c r="B15" s="4" t="s">
        <v>22</v>
      </c>
      <c r="C15" t="s">
        <v>57</v>
      </c>
      <c r="J15">
        <v>4</v>
      </c>
      <c r="O15" s="7" t="s">
        <v>58</v>
      </c>
      <c r="P15"/>
      <c r="Q15"/>
      <c r="R15"/>
      <c r="S15">
        <f>COUNTIF(Table1[[#This Row],[Town Grp 1]:[Town Grp 4]],"&lt;&gt;"&amp;"")</f>
        <v>1</v>
      </c>
      <c r="T15" t="str">
        <f>Table1[[#This Row],[Town Grp 1]]&amp;", "&amp;Table1[[#This Row],[Town Grp 2]]&amp;", "&amp;Table1[[#This Row],[Town Grp 3]]&amp;", "&amp;Table1[[#This Row],[Town Grp 4]]</f>
        <v xml:space="preserve">Hyde Park 4, , , </v>
      </c>
      <c r="U15" t="str">
        <f>Table1[[#This Row],[Chi NBHD 1]]&amp;", "&amp;Table1[[#This Row],[Chi NBHD 2]]&amp;", "&amp;Table1[[#This Row],[Chi NBHD 3]]&amp;", "&amp;Table1[[#This Row],[Chi NBHD 4]]&amp;", "&amp;Table1[[#This Row],[Chi NBHD 5]]</f>
        <v xml:space="preserve">East Side, , , , </v>
      </c>
    </row>
    <row r="16" spans="1:21" x14ac:dyDescent="0.35">
      <c r="A16" s="1" t="s">
        <v>63</v>
      </c>
      <c r="B16" s="4" t="s">
        <v>22</v>
      </c>
      <c r="C16" t="s">
        <v>57</v>
      </c>
      <c r="J16">
        <v>4</v>
      </c>
      <c r="O16" s="7" t="s">
        <v>58</v>
      </c>
      <c r="P16"/>
      <c r="Q16"/>
      <c r="R16"/>
      <c r="S16">
        <f>COUNTIF(Table1[[#This Row],[Town Grp 1]:[Town Grp 4]],"&lt;&gt;"&amp;"")</f>
        <v>1</v>
      </c>
      <c r="T16" t="str">
        <f>Table1[[#This Row],[Town Grp 1]]&amp;", "&amp;Table1[[#This Row],[Town Grp 2]]&amp;", "&amp;Table1[[#This Row],[Town Grp 3]]&amp;", "&amp;Table1[[#This Row],[Town Grp 4]]</f>
        <v xml:space="preserve">Hyde Park 4, , , </v>
      </c>
      <c r="U16" t="str">
        <f>Table1[[#This Row],[Chi NBHD 1]]&amp;", "&amp;Table1[[#This Row],[Chi NBHD 2]]&amp;", "&amp;Table1[[#This Row],[Chi NBHD 3]]&amp;", "&amp;Table1[[#This Row],[Chi NBHD 4]]&amp;", "&amp;Table1[[#This Row],[Chi NBHD 5]]</f>
        <v xml:space="preserve">East Side, , , , </v>
      </c>
    </row>
    <row r="17" spans="1:21" x14ac:dyDescent="0.35">
      <c r="A17" s="1" t="s">
        <v>64</v>
      </c>
      <c r="B17" s="4" t="s">
        <v>22</v>
      </c>
      <c r="C17" t="s">
        <v>65</v>
      </c>
      <c r="J17">
        <v>4</v>
      </c>
      <c r="O17" s="7" t="s">
        <v>58</v>
      </c>
      <c r="P17"/>
      <c r="Q17"/>
      <c r="R17"/>
      <c r="S17">
        <f>COUNTIF(Table1[[#This Row],[Town Grp 1]:[Town Grp 4]],"&lt;&gt;"&amp;"")</f>
        <v>1</v>
      </c>
      <c r="T17" t="str">
        <f>Table1[[#This Row],[Town Grp 1]]&amp;", "&amp;Table1[[#This Row],[Town Grp 2]]&amp;", "&amp;Table1[[#This Row],[Town Grp 3]]&amp;", "&amp;Table1[[#This Row],[Town Grp 4]]</f>
        <v xml:space="preserve">Hyde Park 4, , , </v>
      </c>
      <c r="U17" t="str">
        <f>Table1[[#This Row],[Chi NBHD 1]]&amp;", "&amp;Table1[[#This Row],[Chi NBHD 2]]&amp;", "&amp;Table1[[#This Row],[Chi NBHD 3]]&amp;", "&amp;Table1[[#This Row],[Chi NBHD 4]]&amp;", "&amp;Table1[[#This Row],[Chi NBHD 5]]</f>
        <v xml:space="preserve">Hegeswisch, , , , </v>
      </c>
    </row>
    <row r="18" spans="1:21" x14ac:dyDescent="0.35">
      <c r="A18" s="1" t="s">
        <v>66</v>
      </c>
      <c r="B18" s="4" t="s">
        <v>22</v>
      </c>
      <c r="C18" t="s">
        <v>60</v>
      </c>
      <c r="D18" t="s">
        <v>67</v>
      </c>
      <c r="E18" t="s">
        <v>68</v>
      </c>
      <c r="J18">
        <v>4</v>
      </c>
      <c r="K18">
        <v>5</v>
      </c>
      <c r="N18" s="9" t="s">
        <v>69</v>
      </c>
      <c r="O18" s="7" t="str">
        <f>Table1[[#This Row],[Res Override]]</f>
        <v>Hyde Park 5</v>
      </c>
      <c r="S18">
        <f>COUNTIF(Table1[[#This Row],[Town Grp 1]:[Town Grp 4]],"&lt;&gt;"&amp;"")</f>
        <v>1</v>
      </c>
      <c r="T18" t="str">
        <f>Table1[[#This Row],[Town Grp 1]]&amp;", "&amp;Table1[[#This Row],[Town Grp 2]]&amp;", "&amp;Table1[[#This Row],[Town Grp 3]]&amp;", "&amp;Table1[[#This Row],[Town Grp 4]]</f>
        <v xml:space="preserve">Hyde Park 5, , , </v>
      </c>
      <c r="U18" t="str">
        <f>Table1[[#This Row],[Chi NBHD 1]]&amp;", "&amp;Table1[[#This Row],[Chi NBHD 2]]&amp;", "&amp;Table1[[#This Row],[Chi NBHD 3]]&amp;", "&amp;Table1[[#This Row],[Chi NBHD 4]]&amp;", "&amp;Table1[[#This Row],[Chi NBHD 5]]</f>
        <v xml:space="preserve">South Deering, Calumet Heights, Pill Hill, , </v>
      </c>
    </row>
    <row r="19" spans="1:21" x14ac:dyDescent="0.35">
      <c r="A19" s="1" t="s">
        <v>70</v>
      </c>
      <c r="B19" s="4" t="s">
        <v>22</v>
      </c>
      <c r="C19" t="s">
        <v>71</v>
      </c>
      <c r="D19" t="s">
        <v>72</v>
      </c>
      <c r="J19">
        <v>5</v>
      </c>
      <c r="K19">
        <v>6</v>
      </c>
      <c r="N19" s="9" t="s">
        <v>69</v>
      </c>
      <c r="O19" s="7" t="str">
        <f>Table1[[#This Row],[Res Override]]</f>
        <v>Hyde Park 5</v>
      </c>
      <c r="S19">
        <f>COUNTIF(Table1[[#This Row],[Town Grp 1]:[Town Grp 4]],"&lt;&gt;"&amp;"")</f>
        <v>1</v>
      </c>
      <c r="T19" t="str">
        <f>Table1[[#This Row],[Town Grp 1]]&amp;", "&amp;Table1[[#This Row],[Town Grp 2]]&amp;", "&amp;Table1[[#This Row],[Town Grp 3]]&amp;", "&amp;Table1[[#This Row],[Town Grp 4]]</f>
        <v xml:space="preserve">Hyde Park 5, , , </v>
      </c>
      <c r="U19" t="str">
        <f>Table1[[#This Row],[Chi NBHD 1]]&amp;", "&amp;Table1[[#This Row],[Chi NBHD 2]]&amp;", "&amp;Table1[[#This Row],[Chi NBHD 3]]&amp;", "&amp;Table1[[#This Row],[Chi NBHD 4]]&amp;", "&amp;Table1[[#This Row],[Chi NBHD 5]]</f>
        <v xml:space="preserve">South Chicago, South Shore, , , </v>
      </c>
    </row>
    <row r="20" spans="1:21" x14ac:dyDescent="0.35">
      <c r="A20" s="1" t="s">
        <v>73</v>
      </c>
      <c r="B20" s="4" t="s">
        <v>22</v>
      </c>
      <c r="C20" t="s">
        <v>71</v>
      </c>
      <c r="J20">
        <v>5</v>
      </c>
      <c r="O20" s="7" t="s">
        <v>69</v>
      </c>
      <c r="P20"/>
      <c r="Q20"/>
      <c r="R20"/>
      <c r="S20">
        <f>COUNTIF(Table1[[#This Row],[Town Grp 1]:[Town Grp 4]],"&lt;&gt;"&amp;"")</f>
        <v>1</v>
      </c>
      <c r="T20" t="str">
        <f>Table1[[#This Row],[Town Grp 1]]&amp;", "&amp;Table1[[#This Row],[Town Grp 2]]&amp;", "&amp;Table1[[#This Row],[Town Grp 3]]&amp;", "&amp;Table1[[#This Row],[Town Grp 4]]</f>
        <v xml:space="preserve">Hyde Park 5, , , </v>
      </c>
      <c r="U20" t="str">
        <f>Table1[[#This Row],[Chi NBHD 1]]&amp;", "&amp;Table1[[#This Row],[Chi NBHD 2]]&amp;", "&amp;Table1[[#This Row],[Chi NBHD 3]]&amp;", "&amp;Table1[[#This Row],[Chi NBHD 4]]&amp;", "&amp;Table1[[#This Row],[Chi NBHD 5]]</f>
        <v xml:space="preserve">South Chicago, , , , </v>
      </c>
    </row>
    <row r="21" spans="1:21" x14ac:dyDescent="0.35">
      <c r="A21" s="1" t="s">
        <v>74</v>
      </c>
      <c r="B21" s="4" t="s">
        <v>22</v>
      </c>
      <c r="C21" t="s">
        <v>67</v>
      </c>
      <c r="D21" t="s">
        <v>68</v>
      </c>
      <c r="J21">
        <v>5</v>
      </c>
      <c r="O21" s="7" t="s">
        <v>69</v>
      </c>
      <c r="P21"/>
      <c r="Q21"/>
      <c r="R21"/>
      <c r="S21">
        <f>COUNTIF(Table1[[#This Row],[Town Grp 1]:[Town Grp 4]],"&lt;&gt;"&amp;"")</f>
        <v>1</v>
      </c>
      <c r="T21" t="str">
        <f>Table1[[#This Row],[Town Grp 1]]&amp;", "&amp;Table1[[#This Row],[Town Grp 2]]&amp;", "&amp;Table1[[#This Row],[Town Grp 3]]&amp;", "&amp;Table1[[#This Row],[Town Grp 4]]</f>
        <v xml:space="preserve">Hyde Park 5, , , </v>
      </c>
      <c r="U21" t="str">
        <f>Table1[[#This Row],[Chi NBHD 1]]&amp;", "&amp;Table1[[#This Row],[Chi NBHD 2]]&amp;", "&amp;Table1[[#This Row],[Chi NBHD 3]]&amp;", "&amp;Table1[[#This Row],[Chi NBHD 4]]&amp;", "&amp;Table1[[#This Row],[Chi NBHD 5]]</f>
        <v xml:space="preserve">Calumet Heights, Pill Hill, , , </v>
      </c>
    </row>
    <row r="22" spans="1:21" x14ac:dyDescent="0.35">
      <c r="A22" s="1" t="s">
        <v>75</v>
      </c>
      <c r="B22" s="4" t="s">
        <v>22</v>
      </c>
      <c r="C22" t="s">
        <v>76</v>
      </c>
      <c r="D22" t="s">
        <v>51</v>
      </c>
      <c r="E22" t="s">
        <v>67</v>
      </c>
      <c r="F22" t="s">
        <v>72</v>
      </c>
      <c r="G22" t="s">
        <v>49</v>
      </c>
      <c r="J22">
        <v>3</v>
      </c>
      <c r="K22">
        <v>5</v>
      </c>
      <c r="L22">
        <v>6</v>
      </c>
      <c r="M22">
        <v>7</v>
      </c>
      <c r="N22" s="9" t="s">
        <v>77</v>
      </c>
      <c r="O22" s="7" t="str">
        <f>Table1[[#This Row],[Res Override]]</f>
        <v>Hyde Park 6</v>
      </c>
      <c r="S22">
        <f>COUNTIF(Table1[[#This Row],[Town Grp 1]:[Town Grp 4]],"&lt;&gt;"&amp;"")</f>
        <v>1</v>
      </c>
      <c r="T22" t="str">
        <f>Table1[[#This Row],[Town Grp 1]]&amp;", "&amp;Table1[[#This Row],[Town Grp 2]]&amp;", "&amp;Table1[[#This Row],[Town Grp 3]]&amp;", "&amp;Table1[[#This Row],[Town Grp 4]]</f>
        <v xml:space="preserve">Hyde Park 6, , , </v>
      </c>
      <c r="U22" t="str">
        <f>Table1[[#This Row],[Chi NBHD 1]]&amp;", "&amp;Table1[[#This Row],[Chi NBHD 2]]&amp;", "&amp;Table1[[#This Row],[Chi NBHD 3]]&amp;", "&amp;Table1[[#This Row],[Chi NBHD 4]]&amp;", "&amp;Table1[[#This Row],[Chi NBHD 5]]</f>
        <v>Avalon Park, Marynook, Calumet Heights, South Shore, Grand Crossing</v>
      </c>
    </row>
    <row r="23" spans="1:21" x14ac:dyDescent="0.35">
      <c r="A23" s="1" t="s">
        <v>78</v>
      </c>
      <c r="B23" s="4" t="s">
        <v>22</v>
      </c>
      <c r="C23" t="s">
        <v>72</v>
      </c>
      <c r="J23">
        <v>6</v>
      </c>
      <c r="O23" s="7" t="s">
        <v>77</v>
      </c>
      <c r="P23"/>
      <c r="Q23"/>
      <c r="R23"/>
      <c r="S23">
        <f>COUNTIF(Table1[[#This Row],[Town Grp 1]:[Town Grp 4]],"&lt;&gt;"&amp;"")</f>
        <v>1</v>
      </c>
      <c r="T23" t="str">
        <f>Table1[[#This Row],[Town Grp 1]]&amp;", "&amp;Table1[[#This Row],[Town Grp 2]]&amp;", "&amp;Table1[[#This Row],[Town Grp 3]]&amp;", "&amp;Table1[[#This Row],[Town Grp 4]]</f>
        <v xml:space="preserve">Hyde Park 6, , , </v>
      </c>
      <c r="U23" t="str">
        <f>Table1[[#This Row],[Chi NBHD 1]]&amp;", "&amp;Table1[[#This Row],[Chi NBHD 2]]&amp;", "&amp;Table1[[#This Row],[Chi NBHD 3]]&amp;", "&amp;Table1[[#This Row],[Chi NBHD 4]]&amp;", "&amp;Table1[[#This Row],[Chi NBHD 5]]</f>
        <v xml:space="preserve">South Shore, , , , </v>
      </c>
    </row>
    <row r="24" spans="1:21" x14ac:dyDescent="0.35">
      <c r="A24" s="1" t="s">
        <v>79</v>
      </c>
      <c r="B24" s="4" t="s">
        <v>22</v>
      </c>
      <c r="C24" t="s">
        <v>80</v>
      </c>
      <c r="J24">
        <v>6</v>
      </c>
      <c r="O24" s="7" t="s">
        <v>77</v>
      </c>
      <c r="P24"/>
      <c r="Q24"/>
      <c r="R24"/>
      <c r="S24">
        <f>COUNTIF(Table1[[#This Row],[Town Grp 1]:[Town Grp 4]],"&lt;&gt;"&amp;"")</f>
        <v>1</v>
      </c>
      <c r="T24" t="str">
        <f>Table1[[#This Row],[Town Grp 1]]&amp;", "&amp;Table1[[#This Row],[Town Grp 2]]&amp;", "&amp;Table1[[#This Row],[Town Grp 3]]&amp;", "&amp;Table1[[#This Row],[Town Grp 4]]</f>
        <v xml:space="preserve">Hyde Park 6, , , </v>
      </c>
      <c r="U24" t="str">
        <f>Table1[[#This Row],[Chi NBHD 1]]&amp;", "&amp;Table1[[#This Row],[Chi NBHD 2]]&amp;", "&amp;Table1[[#This Row],[Chi NBHD 3]]&amp;", "&amp;Table1[[#This Row],[Chi NBHD 4]]&amp;", "&amp;Table1[[#This Row],[Chi NBHD 5]]</f>
        <v xml:space="preserve">Jackson Park Highlands, , , , </v>
      </c>
    </row>
    <row r="25" spans="1:21" x14ac:dyDescent="0.35">
      <c r="A25" s="1" t="s">
        <v>81</v>
      </c>
      <c r="B25" s="4" t="s">
        <v>22</v>
      </c>
      <c r="N25" s="9" t="s">
        <v>77</v>
      </c>
      <c r="O25" s="7" t="str">
        <f>Table1[[#This Row],[Res Override]]</f>
        <v>Hyde Park 6</v>
      </c>
      <c r="S25">
        <f>COUNTIF(Table1[[#This Row],[Town Grp 1]:[Town Grp 4]],"&lt;&gt;"&amp;"")</f>
        <v>1</v>
      </c>
      <c r="T25" t="str">
        <f>Table1[[#This Row],[Town Grp 1]]&amp;", "&amp;Table1[[#This Row],[Town Grp 2]]&amp;", "&amp;Table1[[#This Row],[Town Grp 3]]&amp;", "&amp;Table1[[#This Row],[Town Grp 4]]</f>
        <v xml:space="preserve">Hyde Park 6, , , </v>
      </c>
      <c r="U25" t="str">
        <f>Table1[[#This Row],[Chi NBHD 1]]&amp;", "&amp;Table1[[#This Row],[Chi NBHD 2]]&amp;", "&amp;Table1[[#This Row],[Chi NBHD 3]]&amp;", "&amp;Table1[[#This Row],[Chi NBHD 4]]&amp;", "&amp;Table1[[#This Row],[Chi NBHD 5]]</f>
        <v xml:space="preserve">, , , , </v>
      </c>
    </row>
    <row r="26" spans="1:21" x14ac:dyDescent="0.35">
      <c r="A26" s="1" t="s">
        <v>82</v>
      </c>
      <c r="B26" s="4" t="s">
        <v>22</v>
      </c>
      <c r="C26" t="s">
        <v>43</v>
      </c>
      <c r="D26" t="s">
        <v>83</v>
      </c>
      <c r="E26" t="s">
        <v>84</v>
      </c>
      <c r="F26" t="s">
        <v>85</v>
      </c>
      <c r="G26" t="s">
        <v>86</v>
      </c>
      <c r="J26">
        <v>3</v>
      </c>
      <c r="K26">
        <v>8</v>
      </c>
      <c r="L26">
        <v>9</v>
      </c>
      <c r="N26" s="9" t="s">
        <v>87</v>
      </c>
      <c r="O26" s="7" t="str">
        <f>Table1[[#This Row],[Res Override]]</f>
        <v>Hyde Park 8</v>
      </c>
      <c r="S26">
        <f>COUNTIF(Table1[[#This Row],[Town Grp 1]:[Town Grp 4]],"&lt;&gt;"&amp;"")</f>
        <v>1</v>
      </c>
      <c r="T26" t="str">
        <f>Table1[[#This Row],[Town Grp 1]]&amp;", "&amp;Table1[[#This Row],[Town Grp 2]]&amp;", "&amp;Table1[[#This Row],[Town Grp 3]]&amp;", "&amp;Table1[[#This Row],[Town Grp 4]]</f>
        <v xml:space="preserve">Hyde Park 8, , , </v>
      </c>
      <c r="U26" t="str">
        <f>Table1[[#This Row],[Chi NBHD 1]]&amp;", "&amp;Table1[[#This Row],[Chi NBHD 2]]&amp;", "&amp;Table1[[#This Row],[Chi NBHD 3]]&amp;", "&amp;Table1[[#This Row],[Chi NBHD 4]]&amp;", "&amp;Table1[[#This Row],[Chi NBHD 5]]</f>
        <v>Chatam, Woodland, Woodlawn, Parkway Gardens, Park Manor</v>
      </c>
    </row>
    <row r="27" spans="1:21" x14ac:dyDescent="0.35">
      <c r="A27" s="1" t="s">
        <v>88</v>
      </c>
      <c r="B27" s="4" t="s">
        <v>22</v>
      </c>
      <c r="C27" t="s">
        <v>49</v>
      </c>
      <c r="D27" t="s">
        <v>84</v>
      </c>
      <c r="J27">
        <v>7</v>
      </c>
      <c r="K27">
        <v>8</v>
      </c>
      <c r="N27" s="9" t="s">
        <v>87</v>
      </c>
      <c r="O27" s="7" t="str">
        <f>Table1[[#This Row],[Res Override]]</f>
        <v>Hyde Park 8</v>
      </c>
      <c r="S27">
        <f>COUNTIF(Table1[[#This Row],[Town Grp 1]:[Town Grp 4]],"&lt;&gt;"&amp;"")</f>
        <v>1</v>
      </c>
      <c r="T27" t="str">
        <f>Table1[[#This Row],[Town Grp 1]]&amp;", "&amp;Table1[[#This Row],[Town Grp 2]]&amp;", "&amp;Table1[[#This Row],[Town Grp 3]]&amp;", "&amp;Table1[[#This Row],[Town Grp 4]]</f>
        <v xml:space="preserve">Hyde Park 8, , , </v>
      </c>
      <c r="U27" t="str">
        <f>Table1[[#This Row],[Chi NBHD 1]]&amp;", "&amp;Table1[[#This Row],[Chi NBHD 2]]&amp;", "&amp;Table1[[#This Row],[Chi NBHD 3]]&amp;", "&amp;Table1[[#This Row],[Chi NBHD 4]]&amp;", "&amp;Table1[[#This Row],[Chi NBHD 5]]</f>
        <v xml:space="preserve">Grand Crossing, Woodlawn, , , </v>
      </c>
    </row>
    <row r="28" spans="1:21" x14ac:dyDescent="0.35">
      <c r="A28" s="1" t="s">
        <v>89</v>
      </c>
      <c r="B28" s="4" t="s">
        <v>90</v>
      </c>
      <c r="C28" t="s">
        <v>91</v>
      </c>
      <c r="D28" t="s">
        <v>92</v>
      </c>
      <c r="E28" t="s">
        <v>93</v>
      </c>
      <c r="J28">
        <v>1</v>
      </c>
      <c r="K28">
        <v>6</v>
      </c>
      <c r="N28" s="9" t="s">
        <v>94</v>
      </c>
      <c r="O28" s="7" t="str">
        <f>Table1[[#This Row],[Res Override]]</f>
        <v>Jefferson 1</v>
      </c>
      <c r="S28">
        <f>COUNTIF(Table1[[#This Row],[Town Grp 1]:[Town Grp 4]],"&lt;&gt;"&amp;"")</f>
        <v>1</v>
      </c>
      <c r="T28" t="str">
        <f>Table1[[#This Row],[Town Grp 1]]&amp;", "&amp;Table1[[#This Row],[Town Grp 2]]&amp;", "&amp;Table1[[#This Row],[Town Grp 3]]&amp;", "&amp;Table1[[#This Row],[Town Grp 4]]</f>
        <v xml:space="preserve">Jefferson 1, , , </v>
      </c>
      <c r="U28" t="str">
        <f>Table1[[#This Row],[Chi NBHD 1]]&amp;", "&amp;Table1[[#This Row],[Chi NBHD 2]]&amp;", "&amp;Table1[[#This Row],[Chi NBHD 3]]&amp;", "&amp;Table1[[#This Row],[Chi NBHD 4]]&amp;", "&amp;Table1[[#This Row],[Chi NBHD 5]]</f>
        <v xml:space="preserve">Jefferson Park, Portage Park, Irving Park/Addison, , </v>
      </c>
    </row>
    <row r="29" spans="1:21" x14ac:dyDescent="0.35">
      <c r="A29" s="1" t="s">
        <v>95</v>
      </c>
      <c r="B29" s="4" t="s">
        <v>90</v>
      </c>
      <c r="C29" t="s">
        <v>91</v>
      </c>
      <c r="D29" t="s">
        <v>96</v>
      </c>
      <c r="E29" t="s">
        <v>97</v>
      </c>
      <c r="J29">
        <v>1</v>
      </c>
      <c r="K29">
        <v>3</v>
      </c>
      <c r="N29" s="9" t="s">
        <v>94</v>
      </c>
      <c r="O29" s="7" t="str">
        <f>Table1[[#This Row],[Res Override]]</f>
        <v>Jefferson 1</v>
      </c>
      <c r="S29">
        <f>COUNTIF(Table1[[#This Row],[Town Grp 1]:[Town Grp 4]],"&lt;&gt;"&amp;"")</f>
        <v>1</v>
      </c>
      <c r="T29" t="str">
        <f>Table1[[#This Row],[Town Grp 1]]&amp;", "&amp;Table1[[#This Row],[Town Grp 2]]&amp;", "&amp;Table1[[#This Row],[Town Grp 3]]&amp;", "&amp;Table1[[#This Row],[Town Grp 4]]</f>
        <v xml:space="preserve">Jefferson 1, , , </v>
      </c>
      <c r="U29" t="str">
        <f>Table1[[#This Row],[Chi NBHD 1]]&amp;", "&amp;Table1[[#This Row],[Chi NBHD 2]]&amp;", "&amp;Table1[[#This Row],[Chi NBHD 3]]&amp;", "&amp;Table1[[#This Row],[Chi NBHD 4]]&amp;", "&amp;Table1[[#This Row],[Chi NBHD 5]]</f>
        <v xml:space="preserve">Jefferson Park, Union Bridge, Big Oaks, , </v>
      </c>
    </row>
    <row r="30" spans="1:21" x14ac:dyDescent="0.35">
      <c r="A30" s="1" t="s">
        <v>98</v>
      </c>
      <c r="B30" s="4" t="s">
        <v>90</v>
      </c>
      <c r="C30" t="s">
        <v>99</v>
      </c>
      <c r="D30" t="s">
        <v>100</v>
      </c>
      <c r="J30">
        <v>1</v>
      </c>
      <c r="K30">
        <v>3</v>
      </c>
      <c r="N30" s="9" t="s">
        <v>94</v>
      </c>
      <c r="O30" s="7" t="str">
        <f>Table1[[#This Row],[Res Override]]</f>
        <v>Jefferson 1</v>
      </c>
      <c r="S30">
        <f>COUNTIF(Table1[[#This Row],[Town Grp 1]:[Town Grp 4]],"&lt;&gt;"&amp;"")</f>
        <v>1</v>
      </c>
      <c r="T30" t="str">
        <f>Table1[[#This Row],[Town Grp 1]]&amp;", "&amp;Table1[[#This Row],[Town Grp 2]]&amp;", "&amp;Table1[[#This Row],[Town Grp 3]]&amp;", "&amp;Table1[[#This Row],[Town Grp 4]]</f>
        <v xml:space="preserve">Jefferson 1, , , </v>
      </c>
      <c r="U30" t="str">
        <f>Table1[[#This Row],[Chi NBHD 1]]&amp;", "&amp;Table1[[#This Row],[Chi NBHD 2]]&amp;", "&amp;Table1[[#This Row],[Chi NBHD 3]]&amp;", "&amp;Table1[[#This Row],[Chi NBHD 4]]&amp;", "&amp;Table1[[#This Row],[Chi NBHD 5]]</f>
        <v xml:space="preserve">South Edgebrook, Forest Glen, , , </v>
      </c>
    </row>
    <row r="31" spans="1:21" x14ac:dyDescent="0.35">
      <c r="A31" s="1" t="s">
        <v>101</v>
      </c>
      <c r="B31" s="4" t="s">
        <v>90</v>
      </c>
      <c r="C31" t="s">
        <v>91</v>
      </c>
      <c r="D31" t="s">
        <v>102</v>
      </c>
      <c r="J31">
        <v>1</v>
      </c>
      <c r="O31" s="7" t="s">
        <v>94</v>
      </c>
      <c r="P31"/>
      <c r="Q31"/>
      <c r="R31"/>
      <c r="S31">
        <f>COUNTIF(Table1[[#This Row],[Town Grp 1]:[Town Grp 4]],"&lt;&gt;"&amp;"")</f>
        <v>1</v>
      </c>
      <c r="T31" t="str">
        <f>Table1[[#This Row],[Town Grp 1]]&amp;", "&amp;Table1[[#This Row],[Town Grp 2]]&amp;", "&amp;Table1[[#This Row],[Town Grp 3]]&amp;", "&amp;Table1[[#This Row],[Town Grp 4]]</f>
        <v xml:space="preserve">Jefferson 1, , , </v>
      </c>
      <c r="U31" t="str">
        <f>Table1[[#This Row],[Chi NBHD 1]]&amp;", "&amp;Table1[[#This Row],[Chi NBHD 2]]&amp;", "&amp;Table1[[#This Row],[Chi NBHD 3]]&amp;", "&amp;Table1[[#This Row],[Chi NBHD 4]]&amp;", "&amp;Table1[[#This Row],[Chi NBHD 5]]</f>
        <v xml:space="preserve">Jefferson Park, Gladstone Park, , , </v>
      </c>
    </row>
    <row r="32" spans="1:21" x14ac:dyDescent="0.35">
      <c r="A32" s="1" t="s">
        <v>103</v>
      </c>
      <c r="B32" s="4" t="s">
        <v>90</v>
      </c>
      <c r="C32" t="s">
        <v>104</v>
      </c>
      <c r="D32" t="s">
        <v>105</v>
      </c>
      <c r="J32">
        <v>1</v>
      </c>
      <c r="O32" s="7" t="s">
        <v>94</v>
      </c>
      <c r="P32"/>
      <c r="Q32"/>
      <c r="R32"/>
      <c r="S32">
        <f>COUNTIF(Table1[[#This Row],[Town Grp 1]:[Town Grp 4]],"&lt;&gt;"&amp;"")</f>
        <v>1</v>
      </c>
      <c r="T32" t="str">
        <f>Table1[[#This Row],[Town Grp 1]]&amp;", "&amp;Table1[[#This Row],[Town Grp 2]]&amp;", "&amp;Table1[[#This Row],[Town Grp 3]]&amp;", "&amp;Table1[[#This Row],[Town Grp 4]]</f>
        <v xml:space="preserve">Jefferson 1, , , </v>
      </c>
      <c r="U32" t="str">
        <f>Table1[[#This Row],[Chi NBHD 1]]&amp;", "&amp;Table1[[#This Row],[Chi NBHD 2]]&amp;", "&amp;Table1[[#This Row],[Chi NBHD 3]]&amp;", "&amp;Table1[[#This Row],[Chi NBHD 4]]&amp;", "&amp;Table1[[#This Row],[Chi NBHD 5]]</f>
        <v xml:space="preserve">East Sauganash, North Edgebrook, , , </v>
      </c>
    </row>
    <row r="33" spans="1:21" x14ac:dyDescent="0.35">
      <c r="A33" s="1" t="s">
        <v>106</v>
      </c>
      <c r="B33" s="4" t="s">
        <v>90</v>
      </c>
      <c r="C33" t="s">
        <v>99</v>
      </c>
      <c r="D33" t="s">
        <v>107</v>
      </c>
      <c r="J33">
        <v>1</v>
      </c>
      <c r="O33" s="7" t="s">
        <v>94</v>
      </c>
      <c r="P33"/>
      <c r="Q33"/>
      <c r="R33"/>
      <c r="S33">
        <f>COUNTIF(Table1[[#This Row],[Town Grp 1]:[Town Grp 4]],"&lt;&gt;"&amp;"")</f>
        <v>1</v>
      </c>
      <c r="T33" t="str">
        <f>Table1[[#This Row],[Town Grp 1]]&amp;", "&amp;Table1[[#This Row],[Town Grp 2]]&amp;", "&amp;Table1[[#This Row],[Town Grp 3]]&amp;", "&amp;Table1[[#This Row],[Town Grp 4]]</f>
        <v xml:space="preserve">Jefferson 1, , , </v>
      </c>
      <c r="U33" t="str">
        <f>Table1[[#This Row],[Chi NBHD 1]]&amp;", "&amp;Table1[[#This Row],[Chi NBHD 2]]&amp;", "&amp;Table1[[#This Row],[Chi NBHD 3]]&amp;", "&amp;Table1[[#This Row],[Chi NBHD 4]]&amp;", "&amp;Table1[[#This Row],[Chi NBHD 5]]</f>
        <v xml:space="preserve">South Edgebrook, Sauganash, , , </v>
      </c>
    </row>
    <row r="34" spans="1:21" x14ac:dyDescent="0.35">
      <c r="A34" s="1" t="s">
        <v>108</v>
      </c>
      <c r="B34" s="4" t="s">
        <v>90</v>
      </c>
      <c r="C34" t="s">
        <v>91</v>
      </c>
      <c r="J34">
        <v>1</v>
      </c>
      <c r="O34" s="7" t="s">
        <v>94</v>
      </c>
      <c r="P34"/>
      <c r="Q34"/>
      <c r="R34"/>
      <c r="S34">
        <f>COUNTIF(Table1[[#This Row],[Town Grp 1]:[Town Grp 4]],"&lt;&gt;"&amp;"")</f>
        <v>1</v>
      </c>
      <c r="T34" t="str">
        <f>Table1[[#This Row],[Town Grp 1]]&amp;", "&amp;Table1[[#This Row],[Town Grp 2]]&amp;", "&amp;Table1[[#This Row],[Town Grp 3]]&amp;", "&amp;Table1[[#This Row],[Town Grp 4]]</f>
        <v xml:space="preserve">Jefferson 1, , , </v>
      </c>
      <c r="U34" t="str">
        <f>Table1[[#This Row],[Chi NBHD 1]]&amp;", "&amp;Table1[[#This Row],[Chi NBHD 2]]&amp;", "&amp;Table1[[#This Row],[Chi NBHD 3]]&amp;", "&amp;Table1[[#This Row],[Chi NBHD 4]]&amp;", "&amp;Table1[[#This Row],[Chi NBHD 5]]</f>
        <v xml:space="preserve">Jefferson Park, , , , </v>
      </c>
    </row>
    <row r="35" spans="1:21" x14ac:dyDescent="0.35">
      <c r="A35" s="1" t="s">
        <v>109</v>
      </c>
      <c r="B35" s="4" t="s">
        <v>90</v>
      </c>
      <c r="C35" t="s">
        <v>110</v>
      </c>
      <c r="J35">
        <v>1</v>
      </c>
      <c r="O35" s="7" t="s">
        <v>94</v>
      </c>
      <c r="P35"/>
      <c r="Q35"/>
      <c r="R35"/>
      <c r="S35">
        <f>COUNTIF(Table1[[#This Row],[Town Grp 1]:[Town Grp 4]],"&lt;&gt;"&amp;"")</f>
        <v>1</v>
      </c>
      <c r="T35" t="str">
        <f>Table1[[#This Row],[Town Grp 1]]&amp;", "&amp;Table1[[#This Row],[Town Grp 2]]&amp;", "&amp;Table1[[#This Row],[Town Grp 3]]&amp;", "&amp;Table1[[#This Row],[Town Grp 4]]</f>
        <v xml:space="preserve">Jefferson 1, , , </v>
      </c>
      <c r="U35" t="str">
        <f>Table1[[#This Row],[Chi NBHD 1]]&amp;", "&amp;Table1[[#This Row],[Chi NBHD 2]]&amp;", "&amp;Table1[[#This Row],[Chi NBHD 3]]&amp;", "&amp;Table1[[#This Row],[Chi NBHD 4]]&amp;", "&amp;Table1[[#This Row],[Chi NBHD 5]]</f>
        <v xml:space="preserve">North Mayfair, , , , </v>
      </c>
    </row>
    <row r="36" spans="1:21" x14ac:dyDescent="0.35">
      <c r="A36" s="1" t="s">
        <v>111</v>
      </c>
      <c r="B36" s="4" t="s">
        <v>90</v>
      </c>
      <c r="C36" t="s">
        <v>91</v>
      </c>
      <c r="D36" t="s">
        <v>92</v>
      </c>
      <c r="J36">
        <v>1</v>
      </c>
      <c r="O36" s="7" t="s">
        <v>94</v>
      </c>
      <c r="P36"/>
      <c r="Q36"/>
      <c r="R36"/>
      <c r="S36">
        <f>COUNTIF(Table1[[#This Row],[Town Grp 1]:[Town Grp 4]],"&lt;&gt;"&amp;"")</f>
        <v>1</v>
      </c>
      <c r="T36" t="str">
        <f>Table1[[#This Row],[Town Grp 1]]&amp;", "&amp;Table1[[#This Row],[Town Grp 2]]&amp;", "&amp;Table1[[#This Row],[Town Grp 3]]&amp;", "&amp;Table1[[#This Row],[Town Grp 4]]</f>
        <v xml:space="preserve">Jefferson 1, , , </v>
      </c>
      <c r="U36" t="str">
        <f>Table1[[#This Row],[Chi NBHD 1]]&amp;", "&amp;Table1[[#This Row],[Chi NBHD 2]]&amp;", "&amp;Table1[[#This Row],[Chi NBHD 3]]&amp;", "&amp;Table1[[#This Row],[Chi NBHD 4]]&amp;", "&amp;Table1[[#This Row],[Chi NBHD 5]]</f>
        <v xml:space="preserve">Jefferson Park, Portage Park, , , </v>
      </c>
    </row>
    <row r="37" spans="1:21" x14ac:dyDescent="0.35">
      <c r="A37" s="1" t="s">
        <v>112</v>
      </c>
      <c r="B37" s="4" t="s">
        <v>90</v>
      </c>
      <c r="C37" t="s">
        <v>91</v>
      </c>
      <c r="J37">
        <v>1</v>
      </c>
      <c r="O37" s="7" t="s">
        <v>94</v>
      </c>
      <c r="P37"/>
      <c r="Q37"/>
      <c r="R37"/>
      <c r="S37">
        <f>COUNTIF(Table1[[#This Row],[Town Grp 1]:[Town Grp 4]],"&lt;&gt;"&amp;"")</f>
        <v>1</v>
      </c>
      <c r="T37" t="str">
        <f>Table1[[#This Row],[Town Grp 1]]&amp;", "&amp;Table1[[#This Row],[Town Grp 2]]&amp;", "&amp;Table1[[#This Row],[Town Grp 3]]&amp;", "&amp;Table1[[#This Row],[Town Grp 4]]</f>
        <v xml:space="preserve">Jefferson 1, , , </v>
      </c>
      <c r="U37" t="str">
        <f>Table1[[#This Row],[Chi NBHD 1]]&amp;", "&amp;Table1[[#This Row],[Chi NBHD 2]]&amp;", "&amp;Table1[[#This Row],[Chi NBHD 3]]&amp;", "&amp;Table1[[#This Row],[Chi NBHD 4]]&amp;", "&amp;Table1[[#This Row],[Chi NBHD 5]]</f>
        <v xml:space="preserve">Jefferson Park, , , , </v>
      </c>
    </row>
    <row r="38" spans="1:21" x14ac:dyDescent="0.35">
      <c r="A38" s="1" t="s">
        <v>113</v>
      </c>
      <c r="B38" s="4" t="s">
        <v>90</v>
      </c>
      <c r="C38" t="s">
        <v>114</v>
      </c>
      <c r="J38">
        <v>1</v>
      </c>
      <c r="O38" s="7" t="s">
        <v>94</v>
      </c>
      <c r="P38"/>
      <c r="Q38"/>
      <c r="R38"/>
      <c r="S38">
        <f>COUNTIF(Table1[[#This Row],[Town Grp 1]:[Town Grp 4]],"&lt;&gt;"&amp;"")</f>
        <v>1</v>
      </c>
      <c r="T38" t="str">
        <f>Table1[[#This Row],[Town Grp 1]]&amp;", "&amp;Table1[[#This Row],[Town Grp 2]]&amp;", "&amp;Table1[[#This Row],[Town Grp 3]]&amp;", "&amp;Table1[[#This Row],[Town Grp 4]]</f>
        <v xml:space="preserve">Jefferson 1, , , </v>
      </c>
      <c r="U38" t="str">
        <f>Table1[[#This Row],[Chi NBHD 1]]&amp;", "&amp;Table1[[#This Row],[Chi NBHD 2]]&amp;", "&amp;Table1[[#This Row],[Chi NBHD 3]]&amp;", "&amp;Table1[[#This Row],[Chi NBHD 4]]&amp;", "&amp;Table1[[#This Row],[Chi NBHD 5]]</f>
        <v xml:space="preserve">Norwood Park, , , , </v>
      </c>
    </row>
    <row r="39" spans="1:21" x14ac:dyDescent="0.35">
      <c r="A39" s="1" t="s">
        <v>115</v>
      </c>
      <c r="B39" s="4" t="s">
        <v>90</v>
      </c>
      <c r="C39" t="s">
        <v>116</v>
      </c>
      <c r="D39" t="s">
        <v>99</v>
      </c>
      <c r="J39">
        <v>1</v>
      </c>
      <c r="O39" s="7" t="s">
        <v>94</v>
      </c>
      <c r="P39"/>
      <c r="Q39"/>
      <c r="R39"/>
      <c r="S39">
        <f>COUNTIF(Table1[[#This Row],[Town Grp 1]:[Town Grp 4]],"&lt;&gt;"&amp;"")</f>
        <v>1</v>
      </c>
      <c r="T39" t="str">
        <f>Table1[[#This Row],[Town Grp 1]]&amp;", "&amp;Table1[[#This Row],[Town Grp 2]]&amp;", "&amp;Table1[[#This Row],[Town Grp 3]]&amp;", "&amp;Table1[[#This Row],[Town Grp 4]]</f>
        <v xml:space="preserve">Jefferson 1, , , </v>
      </c>
      <c r="U39" t="str">
        <f>Table1[[#This Row],[Chi NBHD 1]]&amp;", "&amp;Table1[[#This Row],[Chi NBHD 2]]&amp;", "&amp;Table1[[#This Row],[Chi NBHD 3]]&amp;", "&amp;Table1[[#This Row],[Chi NBHD 4]]&amp;", "&amp;Table1[[#This Row],[Chi NBHD 5]]</f>
        <v xml:space="preserve">North Wildwood, South Edgebrook, , , </v>
      </c>
    </row>
    <row r="40" spans="1:21" x14ac:dyDescent="0.35">
      <c r="A40" s="1" t="s">
        <v>117</v>
      </c>
      <c r="B40" s="4" t="s">
        <v>90</v>
      </c>
      <c r="C40" t="s">
        <v>105</v>
      </c>
      <c r="J40">
        <v>1</v>
      </c>
      <c r="O40" s="7" t="s">
        <v>94</v>
      </c>
      <c r="P40"/>
      <c r="Q40"/>
      <c r="R40"/>
      <c r="S40">
        <f>COUNTIF(Table1[[#This Row],[Town Grp 1]:[Town Grp 4]],"&lt;&gt;"&amp;"")</f>
        <v>1</v>
      </c>
      <c r="T40" t="str">
        <f>Table1[[#This Row],[Town Grp 1]]&amp;", "&amp;Table1[[#This Row],[Town Grp 2]]&amp;", "&amp;Table1[[#This Row],[Town Grp 3]]&amp;", "&amp;Table1[[#This Row],[Town Grp 4]]</f>
        <v xml:space="preserve">Jefferson 1, , , </v>
      </c>
      <c r="U40" t="str">
        <f>Table1[[#This Row],[Chi NBHD 1]]&amp;", "&amp;Table1[[#This Row],[Chi NBHD 2]]&amp;", "&amp;Table1[[#This Row],[Chi NBHD 3]]&amp;", "&amp;Table1[[#This Row],[Chi NBHD 4]]&amp;", "&amp;Table1[[#This Row],[Chi NBHD 5]]</f>
        <v xml:space="preserve">North Edgebrook, , , , </v>
      </c>
    </row>
    <row r="41" spans="1:21" x14ac:dyDescent="0.35">
      <c r="A41" s="1" t="s">
        <v>118</v>
      </c>
      <c r="B41" s="4" t="s">
        <v>90</v>
      </c>
      <c r="C41" t="s">
        <v>119</v>
      </c>
      <c r="J41">
        <v>1</v>
      </c>
      <c r="O41" s="7" t="s">
        <v>94</v>
      </c>
      <c r="P41"/>
      <c r="Q41"/>
      <c r="R41"/>
      <c r="S41">
        <f>COUNTIF(Table1[[#This Row],[Town Grp 1]:[Town Grp 4]],"&lt;&gt;"&amp;"")</f>
        <v>1</v>
      </c>
      <c r="T41" t="str">
        <f>Table1[[#This Row],[Town Grp 1]]&amp;", "&amp;Table1[[#This Row],[Town Grp 2]]&amp;", "&amp;Table1[[#This Row],[Town Grp 3]]&amp;", "&amp;Table1[[#This Row],[Town Grp 4]]</f>
        <v xml:space="preserve">Jefferson 1, , , </v>
      </c>
      <c r="U41" t="str">
        <f>Table1[[#This Row],[Chi NBHD 1]]&amp;", "&amp;Table1[[#This Row],[Chi NBHD 2]]&amp;", "&amp;Table1[[#This Row],[Chi NBHD 3]]&amp;", "&amp;Table1[[#This Row],[Chi NBHD 4]]&amp;", "&amp;Table1[[#This Row],[Chi NBHD 5]]</f>
        <v xml:space="preserve">Old Edgebrook, , , , </v>
      </c>
    </row>
    <row r="42" spans="1:21" x14ac:dyDescent="0.35">
      <c r="A42" s="1" t="s">
        <v>120</v>
      </c>
      <c r="B42" s="4" t="s">
        <v>90</v>
      </c>
      <c r="C42" t="s">
        <v>91</v>
      </c>
      <c r="D42" t="s">
        <v>92</v>
      </c>
      <c r="E42" t="s">
        <v>121</v>
      </c>
      <c r="J42">
        <v>1</v>
      </c>
      <c r="K42">
        <v>2</v>
      </c>
      <c r="N42" s="9" t="s">
        <v>122</v>
      </c>
      <c r="O42" s="7" t="str">
        <f>Table1[[#This Row],[Res Override]]</f>
        <v>Jefferson 2</v>
      </c>
      <c r="S42">
        <f>COUNTIF(Table1[[#This Row],[Town Grp 1]:[Town Grp 4]],"&lt;&gt;"&amp;"")</f>
        <v>1</v>
      </c>
      <c r="T42" t="str">
        <f>Table1[[#This Row],[Town Grp 1]]&amp;", "&amp;Table1[[#This Row],[Town Grp 2]]&amp;", "&amp;Table1[[#This Row],[Town Grp 3]]&amp;", "&amp;Table1[[#This Row],[Town Grp 4]]</f>
        <v xml:space="preserve">Jefferson 2, , , </v>
      </c>
      <c r="U42" t="str">
        <f>Table1[[#This Row],[Chi NBHD 1]]&amp;", "&amp;Table1[[#This Row],[Chi NBHD 2]]&amp;", "&amp;Table1[[#This Row],[Chi NBHD 3]]&amp;", "&amp;Table1[[#This Row],[Chi NBHD 4]]&amp;", "&amp;Table1[[#This Row],[Chi NBHD 5]]</f>
        <v xml:space="preserve">Jefferson Park, Portage Park, Belmont Central, , </v>
      </c>
    </row>
    <row r="43" spans="1:21" x14ac:dyDescent="0.35">
      <c r="A43" s="1" t="s">
        <v>123</v>
      </c>
      <c r="B43" s="4" t="s">
        <v>90</v>
      </c>
      <c r="C43" t="s">
        <v>92</v>
      </c>
      <c r="D43" t="s">
        <v>124</v>
      </c>
      <c r="J43">
        <v>1</v>
      </c>
      <c r="K43">
        <v>2</v>
      </c>
      <c r="N43" s="9" t="s">
        <v>122</v>
      </c>
      <c r="O43" s="7" t="str">
        <f>Table1[[#This Row],[Res Override]]</f>
        <v>Jefferson 2</v>
      </c>
      <c r="S43">
        <f>COUNTIF(Table1[[#This Row],[Town Grp 1]:[Town Grp 4]],"&lt;&gt;"&amp;"")</f>
        <v>1</v>
      </c>
      <c r="T43" t="str">
        <f>Table1[[#This Row],[Town Grp 1]]&amp;", "&amp;Table1[[#This Row],[Town Grp 2]]&amp;", "&amp;Table1[[#This Row],[Town Grp 3]]&amp;", "&amp;Table1[[#This Row],[Town Grp 4]]</f>
        <v xml:space="preserve">Jefferson 2, , , </v>
      </c>
      <c r="U43" t="str">
        <f>Table1[[#This Row],[Chi NBHD 1]]&amp;", "&amp;Table1[[#This Row],[Chi NBHD 2]]&amp;", "&amp;Table1[[#This Row],[Chi NBHD 3]]&amp;", "&amp;Table1[[#This Row],[Chi NBHD 4]]&amp;", "&amp;Table1[[#This Row],[Chi NBHD 5]]</f>
        <v xml:space="preserve">Portage Park, Craigin, , , </v>
      </c>
    </row>
    <row r="44" spans="1:21" x14ac:dyDescent="0.35">
      <c r="A44" s="1" t="s">
        <v>125</v>
      </c>
      <c r="B44" s="4" t="s">
        <v>90</v>
      </c>
      <c r="C44" t="s">
        <v>126</v>
      </c>
      <c r="D44" t="s">
        <v>127</v>
      </c>
      <c r="E44" t="s">
        <v>128</v>
      </c>
      <c r="F44" t="s">
        <v>93</v>
      </c>
      <c r="J44">
        <v>2</v>
      </c>
      <c r="K44">
        <v>6</v>
      </c>
      <c r="N44" s="9" t="s">
        <v>122</v>
      </c>
      <c r="O44" s="7" t="str">
        <f>Table1[[#This Row],[Res Override]]</f>
        <v>Jefferson 2</v>
      </c>
      <c r="S44">
        <f>COUNTIF(Table1[[#This Row],[Town Grp 1]:[Town Grp 4]],"&lt;&gt;"&amp;"")</f>
        <v>1</v>
      </c>
      <c r="T44" t="str">
        <f>Table1[[#This Row],[Town Grp 1]]&amp;", "&amp;Table1[[#This Row],[Town Grp 2]]&amp;", "&amp;Table1[[#This Row],[Town Grp 3]]&amp;", "&amp;Table1[[#This Row],[Town Grp 4]]</f>
        <v xml:space="preserve">Jefferson 2, , , </v>
      </c>
      <c r="U44" t="str">
        <f>Table1[[#This Row],[Chi NBHD 1]]&amp;", "&amp;Table1[[#This Row],[Chi NBHD 2]]&amp;", "&amp;Table1[[#This Row],[Chi NBHD 3]]&amp;", "&amp;Table1[[#This Row],[Chi NBHD 4]]&amp;", "&amp;Table1[[#This Row],[Chi NBHD 5]]</f>
        <v xml:space="preserve">Kelvyn Park, Kilbourn Park, Belmont Gardens, Irving Park/Addison, </v>
      </c>
    </row>
    <row r="45" spans="1:21" x14ac:dyDescent="0.35">
      <c r="A45" s="1" t="s">
        <v>129</v>
      </c>
      <c r="B45" s="4" t="s">
        <v>90</v>
      </c>
      <c r="C45" t="s">
        <v>130</v>
      </c>
      <c r="D45" t="s">
        <v>131</v>
      </c>
      <c r="J45">
        <v>2</v>
      </c>
      <c r="K45">
        <v>4</v>
      </c>
      <c r="N45" s="9" t="s">
        <v>122</v>
      </c>
      <c r="O45" s="7" t="str">
        <f>Table1[[#This Row],[Res Override]]</f>
        <v>Jefferson 2</v>
      </c>
      <c r="S45">
        <f>COUNTIF(Table1[[#This Row],[Town Grp 1]:[Town Grp 4]],"&lt;&gt;"&amp;"")</f>
        <v>1</v>
      </c>
      <c r="T45" t="str">
        <f>Table1[[#This Row],[Town Grp 1]]&amp;", "&amp;Table1[[#This Row],[Town Grp 2]]&amp;", "&amp;Table1[[#This Row],[Town Grp 3]]&amp;", "&amp;Table1[[#This Row],[Town Grp 4]]</f>
        <v xml:space="preserve">Jefferson 2, , , </v>
      </c>
      <c r="U45" t="str">
        <f>Table1[[#This Row],[Chi NBHD 1]]&amp;", "&amp;Table1[[#This Row],[Chi NBHD 2]]&amp;", "&amp;Table1[[#This Row],[Chi NBHD 3]]&amp;", "&amp;Table1[[#This Row],[Chi NBHD 4]]&amp;", "&amp;Table1[[#This Row],[Chi NBHD 5]]</f>
        <v xml:space="preserve">Hermosa, Logan Square, , , </v>
      </c>
    </row>
    <row r="46" spans="1:21" x14ac:dyDescent="0.35">
      <c r="A46" s="1" t="s">
        <v>132</v>
      </c>
      <c r="B46" s="4" t="s">
        <v>90</v>
      </c>
      <c r="C46" t="s">
        <v>133</v>
      </c>
      <c r="J46">
        <v>2</v>
      </c>
      <c r="O46" s="7" t="s">
        <v>122</v>
      </c>
      <c r="P46"/>
      <c r="Q46"/>
      <c r="R46"/>
      <c r="S46">
        <f>COUNTIF(Table1[[#This Row],[Town Grp 1]:[Town Grp 4]],"&lt;&gt;"&amp;"")</f>
        <v>1</v>
      </c>
      <c r="T46" t="str">
        <f>Table1[[#This Row],[Town Grp 1]]&amp;", "&amp;Table1[[#This Row],[Town Grp 2]]&amp;", "&amp;Table1[[#This Row],[Town Grp 3]]&amp;", "&amp;Table1[[#This Row],[Town Grp 4]]</f>
        <v xml:space="preserve">Jefferson 2, , , </v>
      </c>
      <c r="U46" t="str">
        <f>Table1[[#This Row],[Chi NBHD 1]]&amp;", "&amp;Table1[[#This Row],[Chi NBHD 2]]&amp;", "&amp;Table1[[#This Row],[Chi NBHD 3]]&amp;", "&amp;Table1[[#This Row],[Chi NBHD 4]]&amp;", "&amp;Table1[[#This Row],[Chi NBHD 5]]</f>
        <v xml:space="preserve">Schorssch Village, , , , </v>
      </c>
    </row>
    <row r="47" spans="1:21" x14ac:dyDescent="0.35">
      <c r="A47" s="1" t="s">
        <v>134</v>
      </c>
      <c r="B47" s="4" t="s">
        <v>90</v>
      </c>
      <c r="C47" t="s">
        <v>124</v>
      </c>
      <c r="D47" t="s">
        <v>121</v>
      </c>
      <c r="E47" t="s">
        <v>135</v>
      </c>
      <c r="F47" t="s">
        <v>136</v>
      </c>
      <c r="J47">
        <v>2</v>
      </c>
      <c r="O47" s="7" t="s">
        <v>122</v>
      </c>
      <c r="P47"/>
      <c r="Q47"/>
      <c r="R47"/>
      <c r="S47">
        <f>COUNTIF(Table1[[#This Row],[Town Grp 1]:[Town Grp 4]],"&lt;&gt;"&amp;"")</f>
        <v>1</v>
      </c>
      <c r="T47" t="str">
        <f>Table1[[#This Row],[Town Grp 1]]&amp;", "&amp;Table1[[#This Row],[Town Grp 2]]&amp;", "&amp;Table1[[#This Row],[Town Grp 3]]&amp;", "&amp;Table1[[#This Row],[Town Grp 4]]</f>
        <v xml:space="preserve">Jefferson 2, , , </v>
      </c>
      <c r="U47" t="str">
        <f>Table1[[#This Row],[Chi NBHD 1]]&amp;", "&amp;Table1[[#This Row],[Chi NBHD 2]]&amp;", "&amp;Table1[[#This Row],[Chi NBHD 3]]&amp;", "&amp;Table1[[#This Row],[Chi NBHD 4]]&amp;", "&amp;Table1[[#This Row],[Chi NBHD 5]]</f>
        <v xml:space="preserve">Craigin, Belmont Central, Galewood, Monteclare, </v>
      </c>
    </row>
    <row r="48" spans="1:21" x14ac:dyDescent="0.35">
      <c r="A48" s="1" t="s">
        <v>137</v>
      </c>
      <c r="B48" s="4" t="s">
        <v>90</v>
      </c>
      <c r="C48" t="s">
        <v>124</v>
      </c>
      <c r="D48" t="s">
        <v>121</v>
      </c>
      <c r="E48" t="s">
        <v>138</v>
      </c>
      <c r="J48">
        <v>2</v>
      </c>
      <c r="O48" s="7" t="s">
        <v>122</v>
      </c>
      <c r="P48"/>
      <c r="Q48"/>
      <c r="R48"/>
      <c r="S48">
        <f>COUNTIF(Table1[[#This Row],[Town Grp 1]:[Town Grp 4]],"&lt;&gt;"&amp;"")</f>
        <v>1</v>
      </c>
      <c r="T48" t="str">
        <f>Table1[[#This Row],[Town Grp 1]]&amp;", "&amp;Table1[[#This Row],[Town Grp 2]]&amp;", "&amp;Table1[[#This Row],[Town Grp 3]]&amp;", "&amp;Table1[[#This Row],[Town Grp 4]]</f>
        <v xml:space="preserve">Jefferson 2, , , </v>
      </c>
      <c r="U48" t="str">
        <f>Table1[[#This Row],[Chi NBHD 1]]&amp;", "&amp;Table1[[#This Row],[Chi NBHD 2]]&amp;", "&amp;Table1[[#This Row],[Chi NBHD 3]]&amp;", "&amp;Table1[[#This Row],[Chi NBHD 4]]&amp;", "&amp;Table1[[#This Row],[Chi NBHD 5]]</f>
        <v xml:space="preserve">Craigin, Belmont Central, North Austin, , </v>
      </c>
    </row>
    <row r="49" spans="1:21" x14ac:dyDescent="0.35">
      <c r="A49" s="1" t="s">
        <v>139</v>
      </c>
      <c r="B49" s="4" t="s">
        <v>90</v>
      </c>
      <c r="C49" t="s">
        <v>124</v>
      </c>
      <c r="D49" t="s">
        <v>121</v>
      </c>
      <c r="E49" t="s">
        <v>140</v>
      </c>
      <c r="J49">
        <v>2</v>
      </c>
      <c r="O49" s="7" t="s">
        <v>122</v>
      </c>
      <c r="P49"/>
      <c r="Q49"/>
      <c r="R49"/>
      <c r="S49">
        <f>COUNTIF(Table1[[#This Row],[Town Grp 1]:[Town Grp 4]],"&lt;&gt;"&amp;"")</f>
        <v>1</v>
      </c>
      <c r="T49" t="str">
        <f>Table1[[#This Row],[Town Grp 1]]&amp;", "&amp;Table1[[#This Row],[Town Grp 2]]&amp;", "&amp;Table1[[#This Row],[Town Grp 3]]&amp;", "&amp;Table1[[#This Row],[Town Grp 4]]</f>
        <v xml:space="preserve">Jefferson 2, , , </v>
      </c>
      <c r="U49" t="str">
        <f>Table1[[#This Row],[Chi NBHD 1]]&amp;", "&amp;Table1[[#This Row],[Chi NBHD 2]]&amp;", "&amp;Table1[[#This Row],[Chi NBHD 3]]&amp;", "&amp;Table1[[#This Row],[Chi NBHD 4]]&amp;", "&amp;Table1[[#This Row],[Chi NBHD 5]]</f>
        <v xml:space="preserve">Craigin, Belmont Central, Dunning, , </v>
      </c>
    </row>
    <row r="50" spans="1:21" x14ac:dyDescent="0.35">
      <c r="A50" s="1" t="s">
        <v>141</v>
      </c>
      <c r="B50" s="4" t="s">
        <v>90</v>
      </c>
      <c r="C50" t="s">
        <v>124</v>
      </c>
      <c r="J50">
        <v>2</v>
      </c>
      <c r="O50" s="7" t="s">
        <v>122</v>
      </c>
      <c r="P50"/>
      <c r="Q50"/>
      <c r="R50"/>
      <c r="S50">
        <f>COUNTIF(Table1[[#This Row],[Town Grp 1]:[Town Grp 4]],"&lt;&gt;"&amp;"")</f>
        <v>1</v>
      </c>
      <c r="T50" t="str">
        <f>Table1[[#This Row],[Town Grp 1]]&amp;", "&amp;Table1[[#This Row],[Town Grp 2]]&amp;", "&amp;Table1[[#This Row],[Town Grp 3]]&amp;", "&amp;Table1[[#This Row],[Town Grp 4]]</f>
        <v xml:space="preserve">Jefferson 2, , , </v>
      </c>
      <c r="U50" t="str">
        <f>Table1[[#This Row],[Chi NBHD 1]]&amp;", "&amp;Table1[[#This Row],[Chi NBHD 2]]&amp;", "&amp;Table1[[#This Row],[Chi NBHD 3]]&amp;", "&amp;Table1[[#This Row],[Chi NBHD 4]]&amp;", "&amp;Table1[[#This Row],[Chi NBHD 5]]</f>
        <v xml:space="preserve">Craigin, , , , </v>
      </c>
    </row>
    <row r="51" spans="1:21" x14ac:dyDescent="0.35">
      <c r="A51" s="1" t="s">
        <v>142</v>
      </c>
      <c r="B51" s="4" t="s">
        <v>90</v>
      </c>
      <c r="C51" t="s">
        <v>121</v>
      </c>
      <c r="D51" t="s">
        <v>135</v>
      </c>
      <c r="J51">
        <v>2</v>
      </c>
      <c r="O51" s="7" t="s">
        <v>122</v>
      </c>
      <c r="P51"/>
      <c r="Q51"/>
      <c r="R51"/>
      <c r="S51">
        <f>COUNTIF(Table1[[#This Row],[Town Grp 1]:[Town Grp 4]],"&lt;&gt;"&amp;"")</f>
        <v>1</v>
      </c>
      <c r="T51" t="str">
        <f>Table1[[#This Row],[Town Grp 1]]&amp;", "&amp;Table1[[#This Row],[Town Grp 2]]&amp;", "&amp;Table1[[#This Row],[Town Grp 3]]&amp;", "&amp;Table1[[#This Row],[Town Grp 4]]</f>
        <v xml:space="preserve">Jefferson 2, , , </v>
      </c>
      <c r="U51" t="str">
        <f>Table1[[#This Row],[Chi NBHD 1]]&amp;", "&amp;Table1[[#This Row],[Chi NBHD 2]]&amp;", "&amp;Table1[[#This Row],[Chi NBHD 3]]&amp;", "&amp;Table1[[#This Row],[Chi NBHD 4]]&amp;", "&amp;Table1[[#This Row],[Chi NBHD 5]]</f>
        <v xml:space="preserve">Belmont Central, Galewood, , , </v>
      </c>
    </row>
    <row r="52" spans="1:21" x14ac:dyDescent="0.35">
      <c r="A52" s="1" t="s">
        <v>143</v>
      </c>
      <c r="B52" s="4" t="s">
        <v>90</v>
      </c>
      <c r="C52" t="s">
        <v>124</v>
      </c>
      <c r="D52" t="s">
        <v>144</v>
      </c>
      <c r="J52">
        <v>2</v>
      </c>
      <c r="O52" s="7" t="s">
        <v>122</v>
      </c>
      <c r="P52"/>
      <c r="Q52"/>
      <c r="R52"/>
      <c r="S52">
        <f>COUNTIF(Table1[[#This Row],[Town Grp 1]:[Town Grp 4]],"&lt;&gt;"&amp;"")</f>
        <v>1</v>
      </c>
      <c r="T52" t="str">
        <f>Table1[[#This Row],[Town Grp 1]]&amp;", "&amp;Table1[[#This Row],[Town Grp 2]]&amp;", "&amp;Table1[[#This Row],[Town Grp 3]]&amp;", "&amp;Table1[[#This Row],[Town Grp 4]]</f>
        <v xml:space="preserve">Jefferson 2, , , </v>
      </c>
      <c r="U52" t="str">
        <f>Table1[[#This Row],[Chi NBHD 1]]&amp;", "&amp;Table1[[#This Row],[Chi NBHD 2]]&amp;", "&amp;Table1[[#This Row],[Chi NBHD 3]]&amp;", "&amp;Table1[[#This Row],[Chi NBHD 4]]&amp;", "&amp;Table1[[#This Row],[Chi NBHD 5]]</f>
        <v xml:space="preserve">Craigin, Hanson Park, , , </v>
      </c>
    </row>
    <row r="53" spans="1:21" x14ac:dyDescent="0.35">
      <c r="A53" s="1" t="s">
        <v>145</v>
      </c>
      <c r="B53" s="4" t="s">
        <v>90</v>
      </c>
      <c r="C53" t="s">
        <v>146</v>
      </c>
      <c r="D53" t="s">
        <v>147</v>
      </c>
      <c r="E53" t="s">
        <v>148</v>
      </c>
      <c r="J53">
        <v>2</v>
      </c>
      <c r="O53" s="7" t="s">
        <v>122</v>
      </c>
      <c r="P53"/>
      <c r="Q53"/>
      <c r="R53"/>
      <c r="S53">
        <f>COUNTIF(Table1[[#This Row],[Town Grp 1]:[Town Grp 4]],"&lt;&gt;"&amp;"")</f>
        <v>1</v>
      </c>
      <c r="T53" t="str">
        <f>Table1[[#This Row],[Town Grp 1]]&amp;", "&amp;Table1[[#This Row],[Town Grp 2]]&amp;", "&amp;Table1[[#This Row],[Town Grp 3]]&amp;", "&amp;Table1[[#This Row],[Town Grp 4]]</f>
        <v xml:space="preserve">Jefferson 2, , , </v>
      </c>
      <c r="U53" t="str">
        <f>Table1[[#This Row],[Chi NBHD 1]]&amp;", "&amp;Table1[[#This Row],[Chi NBHD 2]]&amp;", "&amp;Table1[[#This Row],[Chi NBHD 3]]&amp;", "&amp;Table1[[#This Row],[Chi NBHD 4]]&amp;", "&amp;Table1[[#This Row],[Chi NBHD 5]]</f>
        <v xml:space="preserve">Belmont Heights, Belmont Terrace, Irving Woods, , </v>
      </c>
    </row>
    <row r="54" spans="1:21" x14ac:dyDescent="0.35">
      <c r="A54" s="1" t="s">
        <v>149</v>
      </c>
      <c r="B54" s="4" t="s">
        <v>90</v>
      </c>
      <c r="C54" t="s">
        <v>130</v>
      </c>
      <c r="O54" s="7" t="s">
        <v>122</v>
      </c>
      <c r="S54">
        <f>COUNTIF(Table1[[#This Row],[Town Grp 1]:[Town Grp 4]],"&lt;&gt;"&amp;"")</f>
        <v>1</v>
      </c>
      <c r="T54" t="str">
        <f>Table1[[#This Row],[Town Grp 1]]&amp;", "&amp;Table1[[#This Row],[Town Grp 2]]&amp;", "&amp;Table1[[#This Row],[Town Grp 3]]&amp;", "&amp;Table1[[#This Row],[Town Grp 4]]</f>
        <v xml:space="preserve">Jefferson 2, , , </v>
      </c>
      <c r="U54" t="str">
        <f>Table1[[#This Row],[Chi NBHD 1]]&amp;", "&amp;Table1[[#This Row],[Chi NBHD 2]]&amp;", "&amp;Table1[[#This Row],[Chi NBHD 3]]&amp;", "&amp;Table1[[#This Row],[Chi NBHD 4]]&amp;", "&amp;Table1[[#This Row],[Chi NBHD 5]]</f>
        <v xml:space="preserve">Hermosa, , , , </v>
      </c>
    </row>
    <row r="55" spans="1:21" x14ac:dyDescent="0.35">
      <c r="A55" s="1" t="s">
        <v>150</v>
      </c>
      <c r="B55" s="4" t="s">
        <v>90</v>
      </c>
      <c r="C55" t="s">
        <v>151</v>
      </c>
      <c r="D55" t="s">
        <v>140</v>
      </c>
      <c r="J55">
        <v>2</v>
      </c>
      <c r="O55" s="7" t="s">
        <v>122</v>
      </c>
      <c r="P55"/>
      <c r="Q55"/>
      <c r="R55"/>
      <c r="S55">
        <f>COUNTIF(Table1[[#This Row],[Town Grp 1]:[Town Grp 4]],"&lt;&gt;"&amp;"")</f>
        <v>1</v>
      </c>
      <c r="T55" t="str">
        <f>Table1[[#This Row],[Town Grp 1]]&amp;", "&amp;Table1[[#This Row],[Town Grp 2]]&amp;", "&amp;Table1[[#This Row],[Town Grp 3]]&amp;", "&amp;Table1[[#This Row],[Town Grp 4]]</f>
        <v xml:space="preserve">Jefferson 2, , , </v>
      </c>
      <c r="U55" t="str">
        <f>Table1[[#This Row],[Chi NBHD 1]]&amp;", "&amp;Table1[[#This Row],[Chi NBHD 2]]&amp;", "&amp;Table1[[#This Row],[Chi NBHD 3]]&amp;", "&amp;Table1[[#This Row],[Chi NBHD 4]]&amp;", "&amp;Table1[[#This Row],[Chi NBHD 5]]</f>
        <v xml:space="preserve">Mount Olive Cemetary, Dunning, , , </v>
      </c>
    </row>
    <row r="56" spans="1:21" x14ac:dyDescent="0.35">
      <c r="A56" s="1" t="s">
        <v>152</v>
      </c>
      <c r="B56" s="4" t="s">
        <v>90</v>
      </c>
      <c r="C56" t="s">
        <v>114</v>
      </c>
      <c r="D56" t="s">
        <v>153</v>
      </c>
      <c r="J56">
        <v>1</v>
      </c>
      <c r="K56">
        <v>3</v>
      </c>
      <c r="N56" s="9" t="s">
        <v>154</v>
      </c>
      <c r="O56" s="7" t="str">
        <f>Table1[[#This Row],[Res Override]]</f>
        <v>Jefferson 3</v>
      </c>
      <c r="S56">
        <f>COUNTIF(Table1[[#This Row],[Town Grp 1]:[Town Grp 4]],"&lt;&gt;"&amp;"")</f>
        <v>1</v>
      </c>
      <c r="T56" t="str">
        <f>Table1[[#This Row],[Town Grp 1]]&amp;", "&amp;Table1[[#This Row],[Town Grp 2]]&amp;", "&amp;Table1[[#This Row],[Town Grp 3]]&amp;", "&amp;Table1[[#This Row],[Town Grp 4]]</f>
        <v xml:space="preserve">Jefferson 3, , , </v>
      </c>
      <c r="U56" t="str">
        <f>Table1[[#This Row],[Chi NBHD 1]]&amp;", "&amp;Table1[[#This Row],[Chi NBHD 2]]&amp;", "&amp;Table1[[#This Row],[Chi NBHD 3]]&amp;", "&amp;Table1[[#This Row],[Chi NBHD 4]]&amp;", "&amp;Table1[[#This Row],[Chi NBHD 5]]</f>
        <v xml:space="preserve">Norwood Park, Oriole Park, , , </v>
      </c>
    </row>
    <row r="57" spans="1:21" x14ac:dyDescent="0.35">
      <c r="A57" s="1" t="s">
        <v>155</v>
      </c>
      <c r="B57" s="4" t="s">
        <v>90</v>
      </c>
      <c r="C57" t="s">
        <v>156</v>
      </c>
      <c r="J57">
        <v>3</v>
      </c>
      <c r="O57" s="7" t="s">
        <v>154</v>
      </c>
      <c r="P57"/>
      <c r="Q57"/>
      <c r="R57"/>
      <c r="S57">
        <f>COUNTIF(Table1[[#This Row],[Town Grp 1]:[Town Grp 4]],"&lt;&gt;"&amp;"")</f>
        <v>1</v>
      </c>
      <c r="T57" t="str">
        <f>Table1[[#This Row],[Town Grp 1]]&amp;", "&amp;Table1[[#This Row],[Town Grp 2]]&amp;", "&amp;Table1[[#This Row],[Town Grp 3]]&amp;", "&amp;Table1[[#This Row],[Town Grp 4]]</f>
        <v xml:space="preserve">Jefferson 3, , , </v>
      </c>
      <c r="U57" t="str">
        <f>Table1[[#This Row],[Chi NBHD 1]]&amp;", "&amp;Table1[[#This Row],[Chi NBHD 2]]&amp;", "&amp;Table1[[#This Row],[Chi NBHD 3]]&amp;", "&amp;Table1[[#This Row],[Chi NBHD 4]]&amp;", "&amp;Table1[[#This Row],[Chi NBHD 5]]</f>
        <v xml:space="preserve">Edison Park, , , , </v>
      </c>
    </row>
    <row r="58" spans="1:21" x14ac:dyDescent="0.35">
      <c r="A58" s="1" t="s">
        <v>157</v>
      </c>
      <c r="B58" s="4" t="s">
        <v>90</v>
      </c>
      <c r="C58" t="s">
        <v>156</v>
      </c>
      <c r="J58">
        <v>3</v>
      </c>
      <c r="O58" s="7" t="s">
        <v>154</v>
      </c>
      <c r="P58"/>
      <c r="Q58"/>
      <c r="R58"/>
      <c r="S58">
        <f>COUNTIF(Table1[[#This Row],[Town Grp 1]:[Town Grp 4]],"&lt;&gt;"&amp;"")</f>
        <v>1</v>
      </c>
      <c r="T58" t="str">
        <f>Table1[[#This Row],[Town Grp 1]]&amp;", "&amp;Table1[[#This Row],[Town Grp 2]]&amp;", "&amp;Table1[[#This Row],[Town Grp 3]]&amp;", "&amp;Table1[[#This Row],[Town Grp 4]]</f>
        <v xml:space="preserve">Jefferson 3, , , </v>
      </c>
      <c r="U58" t="str">
        <f>Table1[[#This Row],[Chi NBHD 1]]&amp;", "&amp;Table1[[#This Row],[Chi NBHD 2]]&amp;", "&amp;Table1[[#This Row],[Chi NBHD 3]]&amp;", "&amp;Table1[[#This Row],[Chi NBHD 4]]&amp;", "&amp;Table1[[#This Row],[Chi NBHD 5]]</f>
        <v xml:space="preserve">Edison Park, , , , </v>
      </c>
    </row>
    <row r="59" spans="1:21" x14ac:dyDescent="0.35">
      <c r="A59" s="1" t="s">
        <v>158</v>
      </c>
      <c r="B59" s="4" t="s">
        <v>90</v>
      </c>
      <c r="C59" t="s">
        <v>159</v>
      </c>
      <c r="E59" t="s">
        <v>160</v>
      </c>
      <c r="F59" t="s">
        <v>161</v>
      </c>
      <c r="J59">
        <v>3</v>
      </c>
      <c r="O59" s="7" t="s">
        <v>154</v>
      </c>
      <c r="P59"/>
      <c r="Q59"/>
      <c r="R59"/>
      <c r="S59">
        <f>COUNTIF(Table1[[#This Row],[Town Grp 1]:[Town Grp 4]],"&lt;&gt;"&amp;"")</f>
        <v>1</v>
      </c>
      <c r="T59" t="str">
        <f>Table1[[#This Row],[Town Grp 1]]&amp;", "&amp;Table1[[#This Row],[Town Grp 2]]&amp;", "&amp;Table1[[#This Row],[Town Grp 3]]&amp;", "&amp;Table1[[#This Row],[Town Grp 4]]</f>
        <v xml:space="preserve">Jefferson 3, , , </v>
      </c>
      <c r="U59" t="str">
        <f>Table1[[#This Row],[Chi NBHD 1]]&amp;", "&amp;Table1[[#This Row],[Chi NBHD 2]]&amp;", "&amp;Table1[[#This Row],[Chi NBHD 3]]&amp;", "&amp;Table1[[#This Row],[Chi NBHD 4]]&amp;", "&amp;Table1[[#This Row],[Chi NBHD 5]]</f>
        <v xml:space="preserve">West Schorsch Forest View, , North O'Hare, East Oriole Park, </v>
      </c>
    </row>
    <row r="60" spans="1:21" x14ac:dyDescent="0.35">
      <c r="A60" s="1" t="s">
        <v>162</v>
      </c>
      <c r="B60" s="4" t="s">
        <v>90</v>
      </c>
      <c r="C60" t="s">
        <v>163</v>
      </c>
      <c r="J60">
        <v>3</v>
      </c>
      <c r="O60" s="7" t="s">
        <v>154</v>
      </c>
      <c r="P60"/>
      <c r="Q60"/>
      <c r="R60"/>
      <c r="S60">
        <f>COUNTIF(Table1[[#This Row],[Town Grp 1]:[Town Grp 4]],"&lt;&gt;"&amp;"")</f>
        <v>1</v>
      </c>
      <c r="T60" t="str">
        <f>Table1[[#This Row],[Town Grp 1]]&amp;", "&amp;Table1[[#This Row],[Town Grp 2]]&amp;", "&amp;Table1[[#This Row],[Town Grp 3]]&amp;", "&amp;Table1[[#This Row],[Town Grp 4]]</f>
        <v xml:space="preserve">Jefferson 3, , , </v>
      </c>
      <c r="U60" t="str">
        <f>Table1[[#This Row],[Chi NBHD 1]]&amp;", "&amp;Table1[[#This Row],[Chi NBHD 2]]&amp;", "&amp;Table1[[#This Row],[Chi NBHD 3]]&amp;", "&amp;Table1[[#This Row],[Chi NBHD 4]]&amp;", "&amp;Table1[[#This Row],[Chi NBHD 5]]</f>
        <v xml:space="preserve">Old Norwood, , , , </v>
      </c>
    </row>
    <row r="61" spans="1:21" x14ac:dyDescent="0.35">
      <c r="A61" s="1" t="s">
        <v>164</v>
      </c>
      <c r="B61" s="4" t="s">
        <v>90</v>
      </c>
      <c r="C61" t="s">
        <v>128</v>
      </c>
      <c r="D61" t="s">
        <v>131</v>
      </c>
      <c r="E61" t="s">
        <v>165</v>
      </c>
      <c r="F61" t="s">
        <v>93</v>
      </c>
      <c r="J61">
        <v>2</v>
      </c>
      <c r="K61">
        <v>4</v>
      </c>
      <c r="L61">
        <v>6</v>
      </c>
      <c r="N61" s="9" t="s">
        <v>166</v>
      </c>
      <c r="O61" s="7" t="str">
        <f>Table1[[#This Row],[Res Override]]</f>
        <v>Jefferson 4</v>
      </c>
      <c r="S61">
        <f>COUNTIF(Table1[[#This Row],[Town Grp 1]:[Town Grp 4]],"&lt;&gt;"&amp;"")</f>
        <v>1</v>
      </c>
      <c r="T61" t="str">
        <f>Table1[[#This Row],[Town Grp 1]]&amp;", "&amp;Table1[[#This Row],[Town Grp 2]]&amp;", "&amp;Table1[[#This Row],[Town Grp 3]]&amp;", "&amp;Table1[[#This Row],[Town Grp 4]]</f>
        <v xml:space="preserve">Jefferson 4, , , </v>
      </c>
      <c r="U61" t="str">
        <f>Table1[[#This Row],[Chi NBHD 1]]&amp;", "&amp;Table1[[#This Row],[Chi NBHD 2]]&amp;", "&amp;Table1[[#This Row],[Chi NBHD 3]]&amp;", "&amp;Table1[[#This Row],[Chi NBHD 4]]&amp;", "&amp;Table1[[#This Row],[Chi NBHD 5]]</f>
        <v xml:space="preserve">Belmont Gardens, Logan Square, Avondale, Irving Park/Addison, </v>
      </c>
    </row>
    <row r="62" spans="1:21" x14ac:dyDescent="0.35">
      <c r="A62" s="1" t="s">
        <v>167</v>
      </c>
      <c r="B62" s="4" t="s">
        <v>90</v>
      </c>
      <c r="C62" t="s">
        <v>168</v>
      </c>
      <c r="D62" t="s">
        <v>169</v>
      </c>
      <c r="J62">
        <v>4</v>
      </c>
      <c r="K62">
        <v>6</v>
      </c>
      <c r="N62" s="9" t="s">
        <v>166</v>
      </c>
      <c r="O62" s="7" t="str">
        <f>Table1[[#This Row],[Res Override]]</f>
        <v>Jefferson 4</v>
      </c>
      <c r="S62">
        <f>COUNTIF(Table1[[#This Row],[Town Grp 1]:[Town Grp 4]],"&lt;&gt;"&amp;"")</f>
        <v>1</v>
      </c>
      <c r="T62" t="str">
        <f>Table1[[#This Row],[Town Grp 1]]&amp;", "&amp;Table1[[#This Row],[Town Grp 2]]&amp;", "&amp;Table1[[#This Row],[Town Grp 3]]&amp;", "&amp;Table1[[#This Row],[Town Grp 4]]</f>
        <v xml:space="preserve">Jefferson 4, , , </v>
      </c>
      <c r="U62" t="str">
        <f>Table1[[#This Row],[Chi NBHD 1]]&amp;", "&amp;Table1[[#This Row],[Chi NBHD 2]]&amp;", "&amp;Table1[[#This Row],[Chi NBHD 3]]&amp;", "&amp;Table1[[#This Row],[Chi NBHD 4]]&amp;", "&amp;Table1[[#This Row],[Chi NBHD 5]]</f>
        <v xml:space="preserve">The Villa, Old Irving Park, , , </v>
      </c>
    </row>
    <row r="63" spans="1:21" x14ac:dyDescent="0.35">
      <c r="A63" s="1" t="s">
        <v>170</v>
      </c>
      <c r="B63" s="4" t="s">
        <v>90</v>
      </c>
      <c r="C63" t="s">
        <v>171</v>
      </c>
      <c r="D63" t="s">
        <v>172</v>
      </c>
      <c r="J63">
        <v>5</v>
      </c>
      <c r="O63" s="7" t="s">
        <v>173</v>
      </c>
      <c r="P63"/>
      <c r="Q63"/>
      <c r="R63"/>
      <c r="S63">
        <f>COUNTIF(Table1[[#This Row],[Town Grp 1]:[Town Grp 4]],"&lt;&gt;"&amp;"")</f>
        <v>1</v>
      </c>
      <c r="T63" t="str">
        <f>Table1[[#This Row],[Town Grp 1]]&amp;", "&amp;Table1[[#This Row],[Town Grp 2]]&amp;", "&amp;Table1[[#This Row],[Town Grp 3]]&amp;", "&amp;Table1[[#This Row],[Town Grp 4]]</f>
        <v xml:space="preserve">Jeff View 1, , , </v>
      </c>
      <c r="U63" t="str">
        <f>Table1[[#This Row],[Chi NBHD 1]]&amp;", "&amp;Table1[[#This Row],[Chi NBHD 2]]&amp;", "&amp;Table1[[#This Row],[Chi NBHD 3]]&amp;", "&amp;Table1[[#This Row],[Chi NBHD 4]]&amp;", "&amp;Table1[[#This Row],[Chi NBHD 5]]</f>
        <v xml:space="preserve">Ravenswood, Ravenswood Gardens, , , </v>
      </c>
    </row>
    <row r="64" spans="1:21" x14ac:dyDescent="0.35">
      <c r="A64" s="1" t="s">
        <v>174</v>
      </c>
      <c r="B64" s="4" t="s">
        <v>90</v>
      </c>
      <c r="C64" t="s">
        <v>175</v>
      </c>
      <c r="D64" t="s">
        <v>176</v>
      </c>
      <c r="E64" t="s">
        <v>177</v>
      </c>
      <c r="F64" t="s">
        <v>93</v>
      </c>
      <c r="J64">
        <v>5</v>
      </c>
      <c r="K64">
        <v>6</v>
      </c>
      <c r="N64" s="9" t="s">
        <v>178</v>
      </c>
      <c r="O64" s="7" t="str">
        <f>Table1[[#This Row],[Res Override]]</f>
        <v>Jefferson 6</v>
      </c>
      <c r="S64">
        <f>COUNTIF(Table1[[#This Row],[Town Grp 1]:[Town Grp 4]],"&lt;&gt;"&amp;"")</f>
        <v>1</v>
      </c>
      <c r="T64" t="str">
        <f>Table1[[#This Row],[Town Grp 1]]&amp;", "&amp;Table1[[#This Row],[Town Grp 2]]&amp;", "&amp;Table1[[#This Row],[Town Grp 3]]&amp;", "&amp;Table1[[#This Row],[Town Grp 4]]</f>
        <v xml:space="preserve">Jefferson 6, , , </v>
      </c>
      <c r="U64" t="str">
        <f>Table1[[#This Row],[Chi NBHD 1]]&amp;", "&amp;Table1[[#This Row],[Chi NBHD 2]]&amp;", "&amp;Table1[[#This Row],[Chi NBHD 3]]&amp;", "&amp;Table1[[#This Row],[Chi NBHD 4]]&amp;", "&amp;Table1[[#This Row],[Chi NBHD 5]]</f>
        <v xml:space="preserve">Lakeview, Albany Park, Horner Park, Irving Park/Addison, </v>
      </c>
    </row>
    <row r="65" spans="1:21" x14ac:dyDescent="0.35">
      <c r="A65" s="1" t="s">
        <v>179</v>
      </c>
      <c r="B65" s="4" t="s">
        <v>90</v>
      </c>
      <c r="C65" t="s">
        <v>176</v>
      </c>
      <c r="J65">
        <v>6</v>
      </c>
      <c r="O65" s="7" t="s">
        <v>178</v>
      </c>
      <c r="P65"/>
      <c r="Q65"/>
      <c r="R65"/>
      <c r="S65">
        <f>COUNTIF(Table1[[#This Row],[Town Grp 1]:[Town Grp 4]],"&lt;&gt;"&amp;"")</f>
        <v>1</v>
      </c>
      <c r="T65" t="str">
        <f>Table1[[#This Row],[Town Grp 1]]&amp;", "&amp;Table1[[#This Row],[Town Grp 2]]&amp;", "&amp;Table1[[#This Row],[Town Grp 3]]&amp;", "&amp;Table1[[#This Row],[Town Grp 4]]</f>
        <v xml:space="preserve">Jefferson 6, , , </v>
      </c>
      <c r="U65" t="str">
        <f>Table1[[#This Row],[Chi NBHD 1]]&amp;", "&amp;Table1[[#This Row],[Chi NBHD 2]]&amp;", "&amp;Table1[[#This Row],[Chi NBHD 3]]&amp;", "&amp;Table1[[#This Row],[Chi NBHD 4]]&amp;", "&amp;Table1[[#This Row],[Chi NBHD 5]]</f>
        <v xml:space="preserve">Albany Park, , , , </v>
      </c>
    </row>
    <row r="66" spans="1:21" x14ac:dyDescent="0.35">
      <c r="A66" s="1" t="s">
        <v>180</v>
      </c>
      <c r="B66" s="4" t="s">
        <v>90</v>
      </c>
      <c r="C66" t="s">
        <v>107</v>
      </c>
      <c r="D66" t="s">
        <v>181</v>
      </c>
      <c r="J66">
        <v>1</v>
      </c>
      <c r="K66">
        <v>7</v>
      </c>
      <c r="N66" s="9" t="s">
        <v>182</v>
      </c>
      <c r="O66" s="7" t="str">
        <f>Table1[[#This Row],[Res Override]]</f>
        <v>Jefferson 7</v>
      </c>
      <c r="S66">
        <f>COUNTIF(Table1[[#This Row],[Town Grp 1]:[Town Grp 4]],"&lt;&gt;"&amp;"")</f>
        <v>1</v>
      </c>
      <c r="T66" t="str">
        <f>Table1[[#This Row],[Town Grp 1]]&amp;", "&amp;Table1[[#This Row],[Town Grp 2]]&amp;", "&amp;Table1[[#This Row],[Town Grp 3]]&amp;", "&amp;Table1[[#This Row],[Town Grp 4]]</f>
        <v xml:space="preserve">Jefferson 7, , , </v>
      </c>
      <c r="U66" t="str">
        <f>Table1[[#This Row],[Chi NBHD 1]]&amp;", "&amp;Table1[[#This Row],[Chi NBHD 2]]&amp;", "&amp;Table1[[#This Row],[Chi NBHD 3]]&amp;", "&amp;Table1[[#This Row],[Chi NBHD 4]]&amp;", "&amp;Table1[[#This Row],[Chi NBHD 5]]</f>
        <v xml:space="preserve">Sauganash, Pulaski Park, , , </v>
      </c>
    </row>
    <row r="67" spans="1:21" x14ac:dyDescent="0.35">
      <c r="A67" s="1" t="s">
        <v>183</v>
      </c>
      <c r="B67" s="4" t="s">
        <v>90</v>
      </c>
      <c r="C67" t="s">
        <v>184</v>
      </c>
      <c r="D67" t="s">
        <v>185</v>
      </c>
      <c r="E67" t="s">
        <v>186</v>
      </c>
      <c r="F67" t="s">
        <v>187</v>
      </c>
      <c r="J67">
        <v>1</v>
      </c>
      <c r="K67">
        <v>7</v>
      </c>
      <c r="N67" s="9" t="s">
        <v>182</v>
      </c>
      <c r="O67" s="7" t="str">
        <f>Table1[[#This Row],[Res Override]]</f>
        <v>Jefferson 7</v>
      </c>
      <c r="S67">
        <f>COUNTIF(Table1[[#This Row],[Town Grp 1]:[Town Grp 4]],"&lt;&gt;"&amp;"")</f>
        <v>1</v>
      </c>
      <c r="T67" t="str">
        <f>Table1[[#This Row],[Town Grp 1]]&amp;", "&amp;Table1[[#This Row],[Town Grp 2]]&amp;", "&amp;Table1[[#This Row],[Town Grp 3]]&amp;", "&amp;Table1[[#This Row],[Town Grp 4]]</f>
        <v xml:space="preserve">Jefferson 7, , , </v>
      </c>
      <c r="U67" t="str">
        <f>Table1[[#This Row],[Chi NBHD 1]]&amp;", "&amp;Table1[[#This Row],[Chi NBHD 2]]&amp;", "&amp;Table1[[#This Row],[Chi NBHD 3]]&amp;", "&amp;Table1[[#This Row],[Chi NBHD 4]]&amp;", "&amp;Table1[[#This Row],[Chi NBHD 5]]</f>
        <v xml:space="preserve">Sauganash Woods, Brynford Park, Hollywood Park, North Park, </v>
      </c>
    </row>
    <row r="68" spans="1:21" x14ac:dyDescent="0.35">
      <c r="A68" s="1" t="s">
        <v>188</v>
      </c>
      <c r="B68" s="4" t="s">
        <v>90</v>
      </c>
      <c r="C68" t="s">
        <v>189</v>
      </c>
      <c r="J68">
        <v>7</v>
      </c>
      <c r="O68" s="7" t="s">
        <v>182</v>
      </c>
      <c r="P68"/>
      <c r="Q68"/>
      <c r="R68"/>
      <c r="S68">
        <f>COUNTIF(Table1[[#This Row],[Town Grp 1]:[Town Grp 4]],"&lt;&gt;"&amp;"")</f>
        <v>1</v>
      </c>
      <c r="T68" t="str">
        <f>Table1[[#This Row],[Town Grp 1]]&amp;", "&amp;Table1[[#This Row],[Town Grp 2]]&amp;", "&amp;Table1[[#This Row],[Town Grp 3]]&amp;", "&amp;Table1[[#This Row],[Town Grp 4]]</f>
        <v xml:space="preserve">Jefferson 7, , , </v>
      </c>
      <c r="U68" t="str">
        <f>Table1[[#This Row],[Chi NBHD 1]]&amp;", "&amp;Table1[[#This Row],[Chi NBHD 2]]&amp;", "&amp;Table1[[#This Row],[Chi NBHD 3]]&amp;", "&amp;Table1[[#This Row],[Chi NBHD 4]]&amp;", "&amp;Table1[[#This Row],[Chi NBHD 5]]</f>
        <v xml:space="preserve">Arcadia Terrace, , , , </v>
      </c>
    </row>
    <row r="69" spans="1:21" x14ac:dyDescent="0.35">
      <c r="A69" s="1" t="s">
        <v>190</v>
      </c>
      <c r="B69" s="4" t="s">
        <v>90</v>
      </c>
      <c r="C69" t="s">
        <v>191</v>
      </c>
      <c r="D69" t="s">
        <v>192</v>
      </c>
      <c r="J69">
        <v>7</v>
      </c>
      <c r="O69" s="7" t="s">
        <v>182</v>
      </c>
      <c r="P69"/>
      <c r="Q69"/>
      <c r="R69"/>
      <c r="S69">
        <f>COUNTIF(Table1[[#This Row],[Town Grp 1]:[Town Grp 4]],"&lt;&gt;"&amp;"")</f>
        <v>1</v>
      </c>
      <c r="T69" t="str">
        <f>Table1[[#This Row],[Town Grp 1]]&amp;", "&amp;Table1[[#This Row],[Town Grp 2]]&amp;", "&amp;Table1[[#This Row],[Town Grp 3]]&amp;", "&amp;Table1[[#This Row],[Town Grp 4]]</f>
        <v xml:space="preserve">Jefferson 7, , , </v>
      </c>
      <c r="U69" t="str">
        <f>Table1[[#This Row],[Chi NBHD 1]]&amp;", "&amp;Table1[[#This Row],[Chi NBHD 2]]&amp;", "&amp;Table1[[#This Row],[Chi NBHD 3]]&amp;", "&amp;Table1[[#This Row],[Chi NBHD 4]]&amp;", "&amp;Table1[[#This Row],[Chi NBHD 5]]</f>
        <v xml:space="preserve">Budlong Woods, Peterson Park, , , </v>
      </c>
    </row>
    <row r="70" spans="1:21" x14ac:dyDescent="0.35">
      <c r="A70" s="1" t="s">
        <v>193</v>
      </c>
      <c r="B70" s="4" t="s">
        <v>194</v>
      </c>
      <c r="C70" t="s">
        <v>195</v>
      </c>
      <c r="J70">
        <v>1</v>
      </c>
      <c r="O70" s="7" t="s">
        <v>196</v>
      </c>
      <c r="P70"/>
      <c r="Q70"/>
      <c r="R70"/>
      <c r="S70">
        <f>COUNTIF(Table1[[#This Row],[Town Grp 1]:[Town Grp 4]],"&lt;&gt;"&amp;"")</f>
        <v>1</v>
      </c>
      <c r="T70" t="str">
        <f>Table1[[#This Row],[Town Grp 1]]&amp;", "&amp;Table1[[#This Row],[Town Grp 2]]&amp;", "&amp;Table1[[#This Row],[Town Grp 3]]&amp;", "&amp;Table1[[#This Row],[Town Grp 4]]</f>
        <v xml:space="preserve">Lake 1, , , </v>
      </c>
      <c r="U70" t="str">
        <f>Table1[[#This Row],[Chi NBHD 1]]&amp;", "&amp;Table1[[#This Row],[Chi NBHD 2]]&amp;", "&amp;Table1[[#This Row],[Chi NBHD 3]]&amp;", "&amp;Table1[[#This Row],[Chi NBHD 4]]&amp;", "&amp;Table1[[#This Row],[Chi NBHD 5]]</f>
        <v xml:space="preserve">Canaryville, , , , </v>
      </c>
    </row>
    <row r="71" spans="1:21" x14ac:dyDescent="0.35">
      <c r="A71" s="1" t="s">
        <v>197</v>
      </c>
      <c r="B71" s="4" t="s">
        <v>194</v>
      </c>
      <c r="C71" t="s">
        <v>198</v>
      </c>
      <c r="D71" t="s">
        <v>199</v>
      </c>
      <c r="J71">
        <v>1</v>
      </c>
      <c r="O71" s="7" t="s">
        <v>196</v>
      </c>
      <c r="P71"/>
      <c r="Q71"/>
      <c r="R71"/>
      <c r="S71">
        <f>COUNTIF(Table1[[#This Row],[Town Grp 1]:[Town Grp 4]],"&lt;&gt;"&amp;"")</f>
        <v>1</v>
      </c>
      <c r="T71" t="str">
        <f>Table1[[#This Row],[Town Grp 1]]&amp;", "&amp;Table1[[#This Row],[Town Grp 2]]&amp;", "&amp;Table1[[#This Row],[Town Grp 3]]&amp;", "&amp;Table1[[#This Row],[Town Grp 4]]</f>
        <v xml:space="preserve">Lake 1, , , </v>
      </c>
      <c r="U71" t="str">
        <f>Table1[[#This Row],[Chi NBHD 1]]&amp;", "&amp;Table1[[#This Row],[Chi NBHD 2]]&amp;", "&amp;Table1[[#This Row],[Chi NBHD 3]]&amp;", "&amp;Table1[[#This Row],[Chi NBHD 4]]&amp;", "&amp;Table1[[#This Row],[Chi NBHD 5]]</f>
        <v xml:space="preserve">Fuller Park, Robert Taylor Homes, , , </v>
      </c>
    </row>
    <row r="72" spans="1:21" x14ac:dyDescent="0.35">
      <c r="A72" s="1" t="s">
        <v>200</v>
      </c>
      <c r="B72" s="4" t="s">
        <v>194</v>
      </c>
      <c r="C72" t="s">
        <v>201</v>
      </c>
      <c r="D72" t="s">
        <v>202</v>
      </c>
      <c r="J72">
        <v>10</v>
      </c>
      <c r="K72">
        <v>12</v>
      </c>
      <c r="N72" s="9" t="s">
        <v>203</v>
      </c>
      <c r="O72" s="7" t="str">
        <f>Table1[[#This Row],[Res Override]]</f>
        <v>Lake 10</v>
      </c>
      <c r="S72">
        <f>COUNTIF(Table1[[#This Row],[Town Grp 1]:[Town Grp 4]],"&lt;&gt;"&amp;"")</f>
        <v>1</v>
      </c>
      <c r="T72" t="str">
        <f>Table1[[#This Row],[Town Grp 1]]&amp;", "&amp;Table1[[#This Row],[Town Grp 2]]&amp;", "&amp;Table1[[#This Row],[Town Grp 3]]&amp;", "&amp;Table1[[#This Row],[Town Grp 4]]</f>
        <v xml:space="preserve">Lake 10, , , </v>
      </c>
      <c r="U72" t="str">
        <f>Table1[[#This Row],[Chi NBHD 1]]&amp;", "&amp;Table1[[#This Row],[Chi NBHD 2]]&amp;", "&amp;Table1[[#This Row],[Chi NBHD 3]]&amp;", "&amp;Table1[[#This Row],[Chi NBHD 4]]&amp;", "&amp;Table1[[#This Row],[Chi NBHD 5]]</f>
        <v xml:space="preserve">Morgan Park, Beverly, , , </v>
      </c>
    </row>
    <row r="73" spans="1:21" x14ac:dyDescent="0.35">
      <c r="A73" s="1" t="s">
        <v>204</v>
      </c>
      <c r="B73" s="4" t="s">
        <v>194</v>
      </c>
      <c r="C73" t="s">
        <v>201</v>
      </c>
      <c r="J73">
        <v>10</v>
      </c>
      <c r="O73" s="7" t="s">
        <v>203</v>
      </c>
      <c r="P73"/>
      <c r="Q73"/>
      <c r="R73"/>
      <c r="S73">
        <f>COUNTIF(Table1[[#This Row],[Town Grp 1]:[Town Grp 4]],"&lt;&gt;"&amp;"")</f>
        <v>1</v>
      </c>
      <c r="T73" t="str">
        <f>Table1[[#This Row],[Town Grp 1]]&amp;", "&amp;Table1[[#This Row],[Town Grp 2]]&amp;", "&amp;Table1[[#This Row],[Town Grp 3]]&amp;", "&amp;Table1[[#This Row],[Town Grp 4]]</f>
        <v xml:space="preserve">Lake 10, , , </v>
      </c>
      <c r="U73" t="str">
        <f>Table1[[#This Row],[Chi NBHD 1]]&amp;", "&amp;Table1[[#This Row],[Chi NBHD 2]]&amp;", "&amp;Table1[[#This Row],[Chi NBHD 3]]&amp;", "&amp;Table1[[#This Row],[Chi NBHD 4]]&amp;", "&amp;Table1[[#This Row],[Chi NBHD 5]]</f>
        <v xml:space="preserve">Morgan Park, , , , </v>
      </c>
    </row>
    <row r="74" spans="1:21" x14ac:dyDescent="0.35">
      <c r="A74" s="1" t="s">
        <v>205</v>
      </c>
      <c r="B74" s="4" t="s">
        <v>194</v>
      </c>
      <c r="C74" t="s">
        <v>201</v>
      </c>
      <c r="J74">
        <v>10</v>
      </c>
      <c r="O74" s="7" t="s">
        <v>203</v>
      </c>
      <c r="P74"/>
      <c r="Q74"/>
      <c r="R74"/>
      <c r="S74">
        <f>COUNTIF(Table1[[#This Row],[Town Grp 1]:[Town Grp 4]],"&lt;&gt;"&amp;"")</f>
        <v>1</v>
      </c>
      <c r="T74" t="str">
        <f>Table1[[#This Row],[Town Grp 1]]&amp;", "&amp;Table1[[#This Row],[Town Grp 2]]&amp;", "&amp;Table1[[#This Row],[Town Grp 3]]&amp;", "&amp;Table1[[#This Row],[Town Grp 4]]</f>
        <v xml:space="preserve">Lake 10, , , </v>
      </c>
      <c r="U74" t="str">
        <f>Table1[[#This Row],[Chi NBHD 1]]&amp;", "&amp;Table1[[#This Row],[Chi NBHD 2]]&amp;", "&amp;Table1[[#This Row],[Chi NBHD 3]]&amp;", "&amp;Table1[[#This Row],[Chi NBHD 4]]&amp;", "&amp;Table1[[#This Row],[Chi NBHD 5]]</f>
        <v xml:space="preserve">Morgan Park, , , , </v>
      </c>
    </row>
    <row r="75" spans="1:21" x14ac:dyDescent="0.35">
      <c r="A75" s="1" t="s">
        <v>206</v>
      </c>
      <c r="B75" s="4" t="s">
        <v>194</v>
      </c>
      <c r="C75" t="s">
        <v>201</v>
      </c>
      <c r="J75">
        <v>10</v>
      </c>
      <c r="O75" s="7" t="s">
        <v>203</v>
      </c>
      <c r="P75"/>
      <c r="Q75"/>
      <c r="R75"/>
      <c r="S75">
        <f>COUNTIF(Table1[[#This Row],[Town Grp 1]:[Town Grp 4]],"&lt;&gt;"&amp;"")</f>
        <v>1</v>
      </c>
      <c r="T75" t="str">
        <f>Table1[[#This Row],[Town Grp 1]]&amp;", "&amp;Table1[[#This Row],[Town Grp 2]]&amp;", "&amp;Table1[[#This Row],[Town Grp 3]]&amp;", "&amp;Table1[[#This Row],[Town Grp 4]]</f>
        <v xml:space="preserve">Lake 10, , , </v>
      </c>
      <c r="U75" t="str">
        <f>Table1[[#This Row],[Chi NBHD 1]]&amp;", "&amp;Table1[[#This Row],[Chi NBHD 2]]&amp;", "&amp;Table1[[#This Row],[Chi NBHD 3]]&amp;", "&amp;Table1[[#This Row],[Chi NBHD 4]]&amp;", "&amp;Table1[[#This Row],[Chi NBHD 5]]</f>
        <v xml:space="preserve">Morgan Park, , , , </v>
      </c>
    </row>
    <row r="76" spans="1:21" x14ac:dyDescent="0.35">
      <c r="A76" s="1" t="s">
        <v>207</v>
      </c>
      <c r="B76" s="4" t="s">
        <v>194</v>
      </c>
      <c r="C76" t="s">
        <v>208</v>
      </c>
      <c r="D76" t="s">
        <v>209</v>
      </c>
      <c r="E76" t="s">
        <v>210</v>
      </c>
      <c r="F76" t="s">
        <v>211</v>
      </c>
      <c r="J76">
        <v>3</v>
      </c>
      <c r="K76">
        <v>6</v>
      </c>
      <c r="L76">
        <v>11</v>
      </c>
      <c r="N76" s="9" t="s">
        <v>212</v>
      </c>
      <c r="O76" s="7" t="str">
        <f>Table1[[#This Row],[Res Override]]</f>
        <v>Lake 11</v>
      </c>
      <c r="S76">
        <f>COUNTIF(Table1[[#This Row],[Town Grp 1]:[Town Grp 4]],"&lt;&gt;"&amp;"")</f>
        <v>1</v>
      </c>
      <c r="T76" t="str">
        <f>Table1[[#This Row],[Town Grp 1]]&amp;", "&amp;Table1[[#This Row],[Town Grp 2]]&amp;", "&amp;Table1[[#This Row],[Town Grp 3]]&amp;", "&amp;Table1[[#This Row],[Town Grp 4]]</f>
        <v xml:space="preserve">Lake 11, , , </v>
      </c>
      <c r="U76" t="str">
        <f>Table1[[#This Row],[Chi NBHD 1]]&amp;", "&amp;Table1[[#This Row],[Chi NBHD 2]]&amp;", "&amp;Table1[[#This Row],[Chi NBHD 3]]&amp;", "&amp;Table1[[#This Row],[Chi NBHD 4]]&amp;", "&amp;Table1[[#This Row],[Chi NBHD 5]]</f>
        <v xml:space="preserve">Archer Heights, West Eldson, Garfield Ridge, Vittum Park, </v>
      </c>
    </row>
    <row r="77" spans="1:21" x14ac:dyDescent="0.35">
      <c r="A77" s="1" t="s">
        <v>213</v>
      </c>
      <c r="B77" s="4" t="s">
        <v>194</v>
      </c>
      <c r="C77" t="s">
        <v>214</v>
      </c>
      <c r="D77" t="s">
        <v>210</v>
      </c>
      <c r="J77">
        <v>11</v>
      </c>
      <c r="O77" s="7" t="s">
        <v>212</v>
      </c>
      <c r="P77"/>
      <c r="Q77"/>
      <c r="R77"/>
      <c r="S77">
        <f>COUNTIF(Table1[[#This Row],[Town Grp 1]:[Town Grp 4]],"&lt;&gt;"&amp;"")</f>
        <v>1</v>
      </c>
      <c r="T77" t="str">
        <f>Table1[[#This Row],[Town Grp 1]]&amp;", "&amp;Table1[[#This Row],[Town Grp 2]]&amp;", "&amp;Table1[[#This Row],[Town Grp 3]]&amp;", "&amp;Table1[[#This Row],[Town Grp 4]]</f>
        <v xml:space="preserve">Lake 11, , , </v>
      </c>
      <c r="U77" t="str">
        <f>Table1[[#This Row],[Chi NBHD 1]]&amp;", "&amp;Table1[[#This Row],[Chi NBHD 2]]&amp;", "&amp;Table1[[#This Row],[Chi NBHD 3]]&amp;", "&amp;Table1[[#This Row],[Chi NBHD 4]]&amp;", "&amp;Table1[[#This Row],[Chi NBHD 5]]</f>
        <v xml:space="preserve">Clearing, Garfield Ridge, , , </v>
      </c>
    </row>
    <row r="78" spans="1:21" x14ac:dyDescent="0.35">
      <c r="A78" s="1" t="s">
        <v>215</v>
      </c>
      <c r="B78" s="4" t="s">
        <v>194</v>
      </c>
      <c r="C78" t="s">
        <v>202</v>
      </c>
      <c r="J78">
        <v>12</v>
      </c>
      <c r="O78" s="7" t="s">
        <v>216</v>
      </c>
      <c r="P78"/>
      <c r="Q78"/>
      <c r="R78"/>
      <c r="S78">
        <f>COUNTIF(Table1[[#This Row],[Town Grp 1]:[Town Grp 4]],"&lt;&gt;"&amp;"")</f>
        <v>1</v>
      </c>
      <c r="T78" t="str">
        <f>Table1[[#This Row],[Town Grp 1]]&amp;", "&amp;Table1[[#This Row],[Town Grp 2]]&amp;", "&amp;Table1[[#This Row],[Town Grp 3]]&amp;", "&amp;Table1[[#This Row],[Town Grp 4]]</f>
        <v xml:space="preserve">Lake 12, , , </v>
      </c>
      <c r="U78" t="str">
        <f>Table1[[#This Row],[Chi NBHD 1]]&amp;", "&amp;Table1[[#This Row],[Chi NBHD 2]]&amp;", "&amp;Table1[[#This Row],[Chi NBHD 3]]&amp;", "&amp;Table1[[#This Row],[Chi NBHD 4]]&amp;", "&amp;Table1[[#This Row],[Chi NBHD 5]]</f>
        <v xml:space="preserve">Beverly, , , , </v>
      </c>
    </row>
    <row r="79" spans="1:21" x14ac:dyDescent="0.35">
      <c r="A79" s="1" t="s">
        <v>217</v>
      </c>
      <c r="B79" s="4" t="s">
        <v>194</v>
      </c>
      <c r="C79" t="s">
        <v>35</v>
      </c>
      <c r="J79">
        <v>13</v>
      </c>
      <c r="O79" s="7" t="s">
        <v>218</v>
      </c>
      <c r="P79"/>
      <c r="Q79"/>
      <c r="R79"/>
      <c r="S79">
        <f>COUNTIF(Table1[[#This Row],[Town Grp 1]:[Town Grp 4]],"&lt;&gt;"&amp;"")</f>
        <v>1</v>
      </c>
      <c r="T79" t="str">
        <f>Table1[[#This Row],[Town Grp 1]]&amp;", "&amp;Table1[[#This Row],[Town Grp 2]]&amp;", "&amp;Table1[[#This Row],[Town Grp 3]]&amp;", "&amp;Table1[[#This Row],[Town Grp 4]]</f>
        <v xml:space="preserve">Lake 13, , , </v>
      </c>
      <c r="U79" t="str">
        <f>Table1[[#This Row],[Chi NBHD 1]]&amp;", "&amp;Table1[[#This Row],[Chi NBHD 2]]&amp;", "&amp;Table1[[#This Row],[Chi NBHD 3]]&amp;", "&amp;Table1[[#This Row],[Chi NBHD 4]]&amp;", "&amp;Table1[[#This Row],[Chi NBHD 5]]</f>
        <v xml:space="preserve">West Pullman, , , , </v>
      </c>
    </row>
    <row r="80" spans="1:21" x14ac:dyDescent="0.35">
      <c r="A80" s="1" t="s">
        <v>219</v>
      </c>
      <c r="B80" s="4" t="s">
        <v>194</v>
      </c>
      <c r="C80" t="s">
        <v>34</v>
      </c>
      <c r="D80" t="s">
        <v>220</v>
      </c>
      <c r="J80">
        <v>13</v>
      </c>
      <c r="O80" s="7" t="s">
        <v>218</v>
      </c>
      <c r="P80"/>
      <c r="Q80"/>
      <c r="R80"/>
      <c r="S80">
        <f>COUNTIF(Table1[[#This Row],[Town Grp 1]:[Town Grp 4]],"&lt;&gt;"&amp;"")</f>
        <v>1</v>
      </c>
      <c r="T80" t="str">
        <f>Table1[[#This Row],[Town Grp 1]]&amp;", "&amp;Table1[[#This Row],[Town Grp 2]]&amp;", "&amp;Table1[[#This Row],[Town Grp 3]]&amp;", "&amp;Table1[[#This Row],[Town Grp 4]]</f>
        <v xml:space="preserve">Lake 13, , , </v>
      </c>
      <c r="U80" t="str">
        <f>Table1[[#This Row],[Chi NBHD 1]]&amp;", "&amp;Table1[[#This Row],[Chi NBHD 2]]&amp;", "&amp;Table1[[#This Row],[Chi NBHD 3]]&amp;", "&amp;Table1[[#This Row],[Chi NBHD 4]]&amp;", "&amp;Table1[[#This Row],[Chi NBHD 5]]</f>
        <v xml:space="preserve">Roseland, Ferrywood, , , </v>
      </c>
    </row>
    <row r="81" spans="1:21" x14ac:dyDescent="0.35">
      <c r="A81" s="1" t="s">
        <v>221</v>
      </c>
      <c r="B81" s="4" t="s">
        <v>194</v>
      </c>
      <c r="C81" t="s">
        <v>35</v>
      </c>
      <c r="D81" t="s">
        <v>34</v>
      </c>
      <c r="E81" t="s">
        <v>220</v>
      </c>
      <c r="J81">
        <v>13</v>
      </c>
      <c r="O81" s="7" t="s">
        <v>218</v>
      </c>
      <c r="P81"/>
      <c r="Q81"/>
      <c r="R81"/>
      <c r="S81">
        <f>COUNTIF(Table1[[#This Row],[Town Grp 1]:[Town Grp 4]],"&lt;&gt;"&amp;"")</f>
        <v>1</v>
      </c>
      <c r="T81" t="str">
        <f>Table1[[#This Row],[Town Grp 1]]&amp;", "&amp;Table1[[#This Row],[Town Grp 2]]&amp;", "&amp;Table1[[#This Row],[Town Grp 3]]&amp;", "&amp;Table1[[#This Row],[Town Grp 4]]</f>
        <v xml:space="preserve">Lake 13, , , </v>
      </c>
      <c r="U81" t="str">
        <f>Table1[[#This Row],[Chi NBHD 1]]&amp;", "&amp;Table1[[#This Row],[Chi NBHD 2]]&amp;", "&amp;Table1[[#This Row],[Chi NBHD 3]]&amp;", "&amp;Table1[[#This Row],[Chi NBHD 4]]&amp;", "&amp;Table1[[#This Row],[Chi NBHD 5]]</f>
        <v xml:space="preserve">West Pullman, Roseland, Ferrywood, , </v>
      </c>
    </row>
    <row r="82" spans="1:21" x14ac:dyDescent="0.35">
      <c r="A82" s="1" t="s">
        <v>222</v>
      </c>
      <c r="B82" s="4" t="s">
        <v>194</v>
      </c>
      <c r="C82" t="s">
        <v>35</v>
      </c>
      <c r="J82">
        <v>13</v>
      </c>
      <c r="O82" s="7" t="s">
        <v>218</v>
      </c>
      <c r="P82"/>
      <c r="Q82"/>
      <c r="R82"/>
      <c r="S82">
        <f>COUNTIF(Table1[[#This Row],[Town Grp 1]:[Town Grp 4]],"&lt;&gt;"&amp;"")</f>
        <v>1</v>
      </c>
      <c r="T82" t="str">
        <f>Table1[[#This Row],[Town Grp 1]]&amp;", "&amp;Table1[[#This Row],[Town Grp 2]]&amp;", "&amp;Table1[[#This Row],[Town Grp 3]]&amp;", "&amp;Table1[[#This Row],[Town Grp 4]]</f>
        <v xml:space="preserve">Lake 13, , , </v>
      </c>
      <c r="U82" t="str">
        <f>Table1[[#This Row],[Chi NBHD 1]]&amp;", "&amp;Table1[[#This Row],[Chi NBHD 2]]&amp;", "&amp;Table1[[#This Row],[Chi NBHD 3]]&amp;", "&amp;Table1[[#This Row],[Chi NBHD 4]]&amp;", "&amp;Table1[[#This Row],[Chi NBHD 5]]</f>
        <v xml:space="preserve">West Pullman, , , , </v>
      </c>
    </row>
    <row r="83" spans="1:21" x14ac:dyDescent="0.35">
      <c r="A83" s="1" t="s">
        <v>223</v>
      </c>
      <c r="B83" s="4" t="s">
        <v>194</v>
      </c>
      <c r="C83" t="s">
        <v>224</v>
      </c>
      <c r="D83" t="s">
        <v>225</v>
      </c>
      <c r="J83">
        <v>2</v>
      </c>
      <c r="K83">
        <v>4</v>
      </c>
      <c r="N83" s="9" t="s">
        <v>226</v>
      </c>
      <c r="O83" s="7" t="str">
        <f>Table1[[#This Row],[Res Override]]</f>
        <v>Lake 2</v>
      </c>
      <c r="S83">
        <f>COUNTIF(Table1[[#This Row],[Town Grp 1]:[Town Grp 4]],"&lt;&gt;"&amp;"")</f>
        <v>1</v>
      </c>
      <c r="T83" t="str">
        <f>Table1[[#This Row],[Town Grp 1]]&amp;", "&amp;Table1[[#This Row],[Town Grp 2]]&amp;", "&amp;Table1[[#This Row],[Town Grp 3]]&amp;", "&amp;Table1[[#This Row],[Town Grp 4]]</f>
        <v xml:space="preserve">Lake 2, , , </v>
      </c>
      <c r="U83" t="str">
        <f>Table1[[#This Row],[Chi NBHD 1]]&amp;", "&amp;Table1[[#This Row],[Chi NBHD 2]]&amp;", "&amp;Table1[[#This Row],[Chi NBHD 3]]&amp;", "&amp;Table1[[#This Row],[Chi NBHD 4]]&amp;", "&amp;Table1[[#This Row],[Chi NBHD 5]]</f>
        <v xml:space="preserve">Back of the Yards, Gage Park, , , </v>
      </c>
    </row>
    <row r="84" spans="1:21" x14ac:dyDescent="0.35">
      <c r="A84" s="1" t="s">
        <v>227</v>
      </c>
      <c r="B84" s="4" t="s">
        <v>194</v>
      </c>
      <c r="C84" t="s">
        <v>224</v>
      </c>
      <c r="J84">
        <v>2</v>
      </c>
      <c r="O84" s="7" t="s">
        <v>226</v>
      </c>
      <c r="P84"/>
      <c r="Q84"/>
      <c r="R84"/>
      <c r="S84">
        <f>COUNTIF(Table1[[#This Row],[Town Grp 1]:[Town Grp 4]],"&lt;&gt;"&amp;"")</f>
        <v>1</v>
      </c>
      <c r="T84" t="str">
        <f>Table1[[#This Row],[Town Grp 1]]&amp;", "&amp;Table1[[#This Row],[Town Grp 2]]&amp;", "&amp;Table1[[#This Row],[Town Grp 3]]&amp;", "&amp;Table1[[#This Row],[Town Grp 4]]</f>
        <v xml:space="preserve">Lake 2, , , </v>
      </c>
      <c r="U84" t="str">
        <f>Table1[[#This Row],[Chi NBHD 1]]&amp;", "&amp;Table1[[#This Row],[Chi NBHD 2]]&amp;", "&amp;Table1[[#This Row],[Chi NBHD 3]]&amp;", "&amp;Table1[[#This Row],[Chi NBHD 4]]&amp;", "&amp;Table1[[#This Row],[Chi NBHD 5]]</f>
        <v xml:space="preserve">Back of the Yards, , , , </v>
      </c>
    </row>
    <row r="85" spans="1:21" x14ac:dyDescent="0.35">
      <c r="A85" s="1" t="s">
        <v>228</v>
      </c>
      <c r="B85" s="4" t="s">
        <v>194</v>
      </c>
      <c r="C85" t="s">
        <v>224</v>
      </c>
      <c r="J85">
        <v>2</v>
      </c>
      <c r="O85" s="7" t="s">
        <v>226</v>
      </c>
      <c r="P85"/>
      <c r="Q85"/>
      <c r="R85"/>
      <c r="S85">
        <f>COUNTIF(Table1[[#This Row],[Town Grp 1]:[Town Grp 4]],"&lt;&gt;"&amp;"")</f>
        <v>1</v>
      </c>
      <c r="T85" t="str">
        <f>Table1[[#This Row],[Town Grp 1]]&amp;", "&amp;Table1[[#This Row],[Town Grp 2]]&amp;", "&amp;Table1[[#This Row],[Town Grp 3]]&amp;", "&amp;Table1[[#This Row],[Town Grp 4]]</f>
        <v xml:space="preserve">Lake 2, , , </v>
      </c>
      <c r="U85" t="str">
        <f>Table1[[#This Row],[Chi NBHD 1]]&amp;", "&amp;Table1[[#This Row],[Chi NBHD 2]]&amp;", "&amp;Table1[[#This Row],[Chi NBHD 3]]&amp;", "&amp;Table1[[#This Row],[Chi NBHD 4]]&amp;", "&amp;Table1[[#This Row],[Chi NBHD 5]]</f>
        <v xml:space="preserve">Back of the Yards, , , , </v>
      </c>
    </row>
    <row r="86" spans="1:21" x14ac:dyDescent="0.35">
      <c r="A86" s="1" t="s">
        <v>229</v>
      </c>
      <c r="B86" s="4" t="s">
        <v>194</v>
      </c>
      <c r="C86" t="s">
        <v>224</v>
      </c>
      <c r="D86" t="s">
        <v>208</v>
      </c>
      <c r="J86">
        <v>2</v>
      </c>
      <c r="K86">
        <v>3</v>
      </c>
      <c r="N86" s="9" t="s">
        <v>230</v>
      </c>
      <c r="O86" s="7" t="str">
        <f>Table1[[#This Row],[Res Override]]</f>
        <v>Lake 3</v>
      </c>
      <c r="S86">
        <f>COUNTIF(Table1[[#This Row],[Town Grp 1]:[Town Grp 4]],"&lt;&gt;"&amp;"")</f>
        <v>1</v>
      </c>
      <c r="T86" t="str">
        <f>Table1[[#This Row],[Town Grp 1]]&amp;", "&amp;Table1[[#This Row],[Town Grp 2]]&amp;", "&amp;Table1[[#This Row],[Town Grp 3]]&amp;", "&amp;Table1[[#This Row],[Town Grp 4]]</f>
        <v xml:space="preserve">Lake 3, , , </v>
      </c>
      <c r="U86" t="str">
        <f>Table1[[#This Row],[Chi NBHD 1]]&amp;", "&amp;Table1[[#This Row],[Chi NBHD 2]]&amp;", "&amp;Table1[[#This Row],[Chi NBHD 3]]&amp;", "&amp;Table1[[#This Row],[Chi NBHD 4]]&amp;", "&amp;Table1[[#This Row],[Chi NBHD 5]]</f>
        <v xml:space="preserve">Back of the Yards, Archer Heights, , , </v>
      </c>
    </row>
    <row r="87" spans="1:21" x14ac:dyDescent="0.35">
      <c r="A87" s="1" t="s">
        <v>231</v>
      </c>
      <c r="B87" s="4" t="s">
        <v>194</v>
      </c>
      <c r="C87" t="s">
        <v>208</v>
      </c>
      <c r="D87" t="s">
        <v>232</v>
      </c>
      <c r="E87" t="s">
        <v>209</v>
      </c>
      <c r="J87">
        <v>3</v>
      </c>
      <c r="K87">
        <v>6</v>
      </c>
      <c r="N87" s="9" t="s">
        <v>230</v>
      </c>
      <c r="O87" s="7" t="str">
        <f>Table1[[#This Row],[Res Override]]</f>
        <v>Lake 3</v>
      </c>
      <c r="S87">
        <f>COUNTIF(Table1[[#This Row],[Town Grp 1]:[Town Grp 4]],"&lt;&gt;"&amp;"")</f>
        <v>1</v>
      </c>
      <c r="T87" t="str">
        <f>Table1[[#This Row],[Town Grp 1]]&amp;", "&amp;Table1[[#This Row],[Town Grp 2]]&amp;", "&amp;Table1[[#This Row],[Town Grp 3]]&amp;", "&amp;Table1[[#This Row],[Town Grp 4]]</f>
        <v xml:space="preserve">Lake 3, , , </v>
      </c>
      <c r="U87" t="str">
        <f>Table1[[#This Row],[Chi NBHD 1]]&amp;", "&amp;Table1[[#This Row],[Chi NBHD 2]]&amp;", "&amp;Table1[[#This Row],[Chi NBHD 3]]&amp;", "&amp;Table1[[#This Row],[Chi NBHD 4]]&amp;", "&amp;Table1[[#This Row],[Chi NBHD 5]]</f>
        <v xml:space="preserve">Archer Heights, West Lawn, West Eldson, , </v>
      </c>
    </row>
    <row r="88" spans="1:21" x14ac:dyDescent="0.35">
      <c r="A88" s="1" t="s">
        <v>233</v>
      </c>
      <c r="B88" s="4" t="s">
        <v>194</v>
      </c>
      <c r="C88" t="s">
        <v>208</v>
      </c>
      <c r="D88" t="s">
        <v>234</v>
      </c>
      <c r="E88" t="s">
        <v>235</v>
      </c>
      <c r="J88">
        <v>3</v>
      </c>
      <c r="K88">
        <v>11</v>
      </c>
      <c r="N88" s="9" t="s">
        <v>230</v>
      </c>
      <c r="O88" s="7" t="str">
        <f>Table1[[#This Row],[Res Override]]</f>
        <v>Lake 3</v>
      </c>
      <c r="S88">
        <f>COUNTIF(Table1[[#This Row],[Town Grp 1]:[Town Grp 4]],"&lt;&gt;"&amp;"")</f>
        <v>1</v>
      </c>
      <c r="T88" t="str">
        <f>Table1[[#This Row],[Town Grp 1]]&amp;", "&amp;Table1[[#This Row],[Town Grp 2]]&amp;", "&amp;Table1[[#This Row],[Town Grp 3]]&amp;", "&amp;Table1[[#This Row],[Town Grp 4]]</f>
        <v xml:space="preserve">Lake 3, , , </v>
      </c>
      <c r="U88" t="str">
        <f>Table1[[#This Row],[Chi NBHD 1]]&amp;", "&amp;Table1[[#This Row],[Chi NBHD 2]]&amp;", "&amp;Table1[[#This Row],[Chi NBHD 3]]&amp;", "&amp;Table1[[#This Row],[Chi NBHD 4]]&amp;", "&amp;Table1[[#This Row],[Chi NBHD 5]]</f>
        <v xml:space="preserve">Archer Heights, Sleepy Hollow, LeClaire Courts, , </v>
      </c>
    </row>
    <row r="89" spans="1:21" x14ac:dyDescent="0.35">
      <c r="A89" s="1" t="s">
        <v>236</v>
      </c>
      <c r="B89" s="4" t="s">
        <v>194</v>
      </c>
      <c r="C89" t="s">
        <v>237</v>
      </c>
      <c r="J89">
        <v>3</v>
      </c>
      <c r="O89" s="7" t="s">
        <v>230</v>
      </c>
      <c r="P89"/>
      <c r="Q89"/>
      <c r="R89"/>
      <c r="S89">
        <f>COUNTIF(Table1[[#This Row],[Town Grp 1]:[Town Grp 4]],"&lt;&gt;"&amp;"")</f>
        <v>1</v>
      </c>
      <c r="T89" t="str">
        <f>Table1[[#This Row],[Town Grp 1]]&amp;", "&amp;Table1[[#This Row],[Town Grp 2]]&amp;", "&amp;Table1[[#This Row],[Town Grp 3]]&amp;", "&amp;Table1[[#This Row],[Town Grp 4]]</f>
        <v xml:space="preserve">Lake 3, , , </v>
      </c>
      <c r="U89" t="str">
        <f>Table1[[#This Row],[Chi NBHD 1]]&amp;", "&amp;Table1[[#This Row],[Chi NBHD 2]]&amp;", "&amp;Table1[[#This Row],[Chi NBHD 3]]&amp;", "&amp;Table1[[#This Row],[Chi NBHD 4]]&amp;", "&amp;Table1[[#This Row],[Chi NBHD 5]]</f>
        <v xml:space="preserve">Brighton Park, , , , </v>
      </c>
    </row>
    <row r="90" spans="1:21" x14ac:dyDescent="0.35">
      <c r="A90" s="1" t="s">
        <v>238</v>
      </c>
      <c r="B90" s="4" t="s">
        <v>194</v>
      </c>
      <c r="C90" t="s">
        <v>237</v>
      </c>
      <c r="D90" t="s">
        <v>225</v>
      </c>
      <c r="J90">
        <v>3</v>
      </c>
      <c r="K90">
        <v>4</v>
      </c>
      <c r="N90" s="9" t="s">
        <v>239</v>
      </c>
      <c r="O90" s="7" t="str">
        <f>Table1[[#This Row],[Res Override]]</f>
        <v>Lake 4</v>
      </c>
      <c r="S90">
        <f>COUNTIF(Table1[[#This Row],[Town Grp 1]:[Town Grp 4]],"&lt;&gt;"&amp;"")</f>
        <v>1</v>
      </c>
      <c r="T90" t="str">
        <f>Table1[[#This Row],[Town Grp 1]]&amp;", "&amp;Table1[[#This Row],[Town Grp 2]]&amp;", "&amp;Table1[[#This Row],[Town Grp 3]]&amp;", "&amp;Table1[[#This Row],[Town Grp 4]]</f>
        <v xml:space="preserve">Lake 4, , , </v>
      </c>
      <c r="U90" t="str">
        <f>Table1[[#This Row],[Chi NBHD 1]]&amp;", "&amp;Table1[[#This Row],[Chi NBHD 2]]&amp;", "&amp;Table1[[#This Row],[Chi NBHD 3]]&amp;", "&amp;Table1[[#This Row],[Chi NBHD 4]]&amp;", "&amp;Table1[[#This Row],[Chi NBHD 5]]</f>
        <v xml:space="preserve">Brighton Park, Gage Park, , , </v>
      </c>
    </row>
    <row r="91" spans="1:21" x14ac:dyDescent="0.35">
      <c r="A91" s="1" t="s">
        <v>240</v>
      </c>
      <c r="B91" s="4" t="s">
        <v>194</v>
      </c>
      <c r="C91" t="s">
        <v>225</v>
      </c>
      <c r="D91" t="s">
        <v>241</v>
      </c>
      <c r="E91" t="s">
        <v>242</v>
      </c>
      <c r="J91">
        <v>4</v>
      </c>
      <c r="O91" s="7" t="s">
        <v>239</v>
      </c>
      <c r="P91"/>
      <c r="Q91"/>
      <c r="R91"/>
      <c r="S91">
        <f>COUNTIF(Table1[[#This Row],[Town Grp 1]:[Town Grp 4]],"&lt;&gt;"&amp;"")</f>
        <v>1</v>
      </c>
      <c r="T91" t="str">
        <f>Table1[[#This Row],[Town Grp 1]]&amp;", "&amp;Table1[[#This Row],[Town Grp 2]]&amp;", "&amp;Table1[[#This Row],[Town Grp 3]]&amp;", "&amp;Table1[[#This Row],[Town Grp 4]]</f>
        <v xml:space="preserve">Lake 4, , , </v>
      </c>
      <c r="U91" t="str">
        <f>Table1[[#This Row],[Chi NBHD 1]]&amp;", "&amp;Table1[[#This Row],[Chi NBHD 2]]&amp;", "&amp;Table1[[#This Row],[Chi NBHD 3]]&amp;", "&amp;Table1[[#This Row],[Chi NBHD 4]]&amp;", "&amp;Table1[[#This Row],[Chi NBHD 5]]</f>
        <v xml:space="preserve">Gage Park, Chicago Lawn, Maquette Park, , </v>
      </c>
    </row>
    <row r="92" spans="1:21" x14ac:dyDescent="0.35">
      <c r="A92" s="1" t="s">
        <v>243</v>
      </c>
      <c r="B92" s="4" t="s">
        <v>194</v>
      </c>
      <c r="C92" t="s">
        <v>225</v>
      </c>
      <c r="D92" t="s">
        <v>242</v>
      </c>
      <c r="J92">
        <v>4</v>
      </c>
      <c r="O92" s="7" t="s">
        <v>239</v>
      </c>
      <c r="P92"/>
      <c r="Q92"/>
      <c r="R92"/>
      <c r="S92">
        <f>COUNTIF(Table1[[#This Row],[Town Grp 1]:[Town Grp 4]],"&lt;&gt;"&amp;"")</f>
        <v>1</v>
      </c>
      <c r="T92" t="str">
        <f>Table1[[#This Row],[Town Grp 1]]&amp;", "&amp;Table1[[#This Row],[Town Grp 2]]&amp;", "&amp;Table1[[#This Row],[Town Grp 3]]&amp;", "&amp;Table1[[#This Row],[Town Grp 4]]</f>
        <v xml:space="preserve">Lake 4, , , </v>
      </c>
      <c r="U92" t="str">
        <f>Table1[[#This Row],[Chi NBHD 1]]&amp;", "&amp;Table1[[#This Row],[Chi NBHD 2]]&amp;", "&amp;Table1[[#This Row],[Chi NBHD 3]]&amp;", "&amp;Table1[[#This Row],[Chi NBHD 4]]&amp;", "&amp;Table1[[#This Row],[Chi NBHD 5]]</f>
        <v xml:space="preserve">Gage Park, Maquette Park, , , </v>
      </c>
    </row>
    <row r="93" spans="1:21" x14ac:dyDescent="0.35">
      <c r="A93" s="1" t="s">
        <v>244</v>
      </c>
      <c r="B93" s="4" t="s">
        <v>194</v>
      </c>
      <c r="C93" t="s">
        <v>242</v>
      </c>
      <c r="J93">
        <v>4</v>
      </c>
      <c r="O93" s="7" t="s">
        <v>239</v>
      </c>
      <c r="P93"/>
      <c r="Q93"/>
      <c r="R93"/>
      <c r="S93">
        <f>COUNTIF(Table1[[#This Row],[Town Grp 1]:[Town Grp 4]],"&lt;&gt;"&amp;"")</f>
        <v>1</v>
      </c>
      <c r="T93" t="str">
        <f>Table1[[#This Row],[Town Grp 1]]&amp;", "&amp;Table1[[#This Row],[Town Grp 2]]&amp;", "&amp;Table1[[#This Row],[Town Grp 3]]&amp;", "&amp;Table1[[#This Row],[Town Grp 4]]</f>
        <v xml:space="preserve">Lake 4, , , </v>
      </c>
      <c r="U93" t="str">
        <f>Table1[[#This Row],[Chi NBHD 1]]&amp;", "&amp;Table1[[#This Row],[Chi NBHD 2]]&amp;", "&amp;Table1[[#This Row],[Chi NBHD 3]]&amp;", "&amp;Table1[[#This Row],[Chi NBHD 4]]&amp;", "&amp;Table1[[#This Row],[Chi NBHD 5]]</f>
        <v xml:space="preserve">Maquette Park, , , , </v>
      </c>
    </row>
    <row r="94" spans="1:21" x14ac:dyDescent="0.35">
      <c r="A94" s="1" t="s">
        <v>245</v>
      </c>
      <c r="B94" s="4" t="s">
        <v>194</v>
      </c>
      <c r="C94" t="s">
        <v>246</v>
      </c>
      <c r="D94" t="s">
        <v>247</v>
      </c>
      <c r="J94">
        <v>5</v>
      </c>
      <c r="O94" s="7" t="s">
        <v>248</v>
      </c>
      <c r="P94"/>
      <c r="Q94"/>
      <c r="R94"/>
      <c r="S94">
        <f>COUNTIF(Table1[[#This Row],[Town Grp 1]:[Town Grp 4]],"&lt;&gt;"&amp;"")</f>
        <v>1</v>
      </c>
      <c r="T94" t="str">
        <f>Table1[[#This Row],[Town Grp 1]]&amp;", "&amp;Table1[[#This Row],[Town Grp 2]]&amp;", "&amp;Table1[[#This Row],[Town Grp 3]]&amp;", "&amp;Table1[[#This Row],[Town Grp 4]]</f>
        <v xml:space="preserve">Lake 5, , , </v>
      </c>
      <c r="U94" t="str">
        <f>Table1[[#This Row],[Chi NBHD 1]]&amp;", "&amp;Table1[[#This Row],[Chi NBHD 2]]&amp;", "&amp;Table1[[#This Row],[Chi NBHD 3]]&amp;", "&amp;Table1[[#This Row],[Chi NBHD 4]]&amp;", "&amp;Table1[[#This Row],[Chi NBHD 5]]</f>
        <v xml:space="preserve">Ashburn, Wrightwood, , , </v>
      </c>
    </row>
    <row r="95" spans="1:21" x14ac:dyDescent="0.35">
      <c r="A95" s="1" t="s">
        <v>249</v>
      </c>
      <c r="B95" s="4" t="s">
        <v>194</v>
      </c>
      <c r="C95" t="s">
        <v>246</v>
      </c>
      <c r="J95">
        <v>5</v>
      </c>
      <c r="O95" s="7" t="s">
        <v>248</v>
      </c>
      <c r="P95"/>
      <c r="Q95"/>
      <c r="R95"/>
      <c r="S95">
        <f>COUNTIF(Table1[[#This Row],[Town Grp 1]:[Town Grp 4]],"&lt;&gt;"&amp;"")</f>
        <v>1</v>
      </c>
      <c r="T95" t="str">
        <f>Table1[[#This Row],[Town Grp 1]]&amp;", "&amp;Table1[[#This Row],[Town Grp 2]]&amp;", "&amp;Table1[[#This Row],[Town Grp 3]]&amp;", "&amp;Table1[[#This Row],[Town Grp 4]]</f>
        <v xml:space="preserve">Lake 5, , , </v>
      </c>
      <c r="U95" t="str">
        <f>Table1[[#This Row],[Chi NBHD 1]]&amp;", "&amp;Table1[[#This Row],[Chi NBHD 2]]&amp;", "&amp;Table1[[#This Row],[Chi NBHD 3]]&amp;", "&amp;Table1[[#This Row],[Chi NBHD 4]]&amp;", "&amp;Table1[[#This Row],[Chi NBHD 5]]</f>
        <v xml:space="preserve">Ashburn, , , , </v>
      </c>
    </row>
    <row r="96" spans="1:21" x14ac:dyDescent="0.35">
      <c r="A96" s="1" t="s">
        <v>250</v>
      </c>
      <c r="B96" s="4" t="s">
        <v>194</v>
      </c>
      <c r="C96" t="s">
        <v>246</v>
      </c>
      <c r="D96" t="s">
        <v>251</v>
      </c>
      <c r="E96" t="s">
        <v>252</v>
      </c>
      <c r="F96" t="s">
        <v>247</v>
      </c>
      <c r="J96">
        <v>5</v>
      </c>
      <c r="O96" s="7" t="s">
        <v>248</v>
      </c>
      <c r="P96"/>
      <c r="Q96"/>
      <c r="R96"/>
      <c r="S96">
        <f>COUNTIF(Table1[[#This Row],[Town Grp 1]:[Town Grp 4]],"&lt;&gt;"&amp;"")</f>
        <v>1</v>
      </c>
      <c r="T96" t="str">
        <f>Table1[[#This Row],[Town Grp 1]]&amp;", "&amp;Table1[[#This Row],[Town Grp 2]]&amp;", "&amp;Table1[[#This Row],[Town Grp 3]]&amp;", "&amp;Table1[[#This Row],[Town Grp 4]]</f>
        <v xml:space="preserve">Lake 5, , , </v>
      </c>
      <c r="U96" t="str">
        <f>Table1[[#This Row],[Chi NBHD 1]]&amp;", "&amp;Table1[[#This Row],[Chi NBHD 2]]&amp;", "&amp;Table1[[#This Row],[Chi NBHD 3]]&amp;", "&amp;Table1[[#This Row],[Chi NBHD 4]]&amp;", "&amp;Table1[[#This Row],[Chi NBHD 5]]</f>
        <v xml:space="preserve">Ashburn, Marycrest, Parkview, Wrightwood, </v>
      </c>
    </row>
    <row r="97" spans="1:21" x14ac:dyDescent="0.35">
      <c r="A97" s="1" t="s">
        <v>253</v>
      </c>
      <c r="B97" s="4" t="s">
        <v>194</v>
      </c>
      <c r="C97" t="s">
        <v>247</v>
      </c>
      <c r="J97">
        <v>5</v>
      </c>
      <c r="O97" s="7" t="s">
        <v>248</v>
      </c>
      <c r="P97"/>
      <c r="Q97"/>
      <c r="R97"/>
      <c r="S97">
        <f>COUNTIF(Table1[[#This Row],[Town Grp 1]:[Town Grp 4]],"&lt;&gt;"&amp;"")</f>
        <v>1</v>
      </c>
      <c r="T97" t="str">
        <f>Table1[[#This Row],[Town Grp 1]]&amp;", "&amp;Table1[[#This Row],[Town Grp 2]]&amp;", "&amp;Table1[[#This Row],[Town Grp 3]]&amp;", "&amp;Table1[[#This Row],[Town Grp 4]]</f>
        <v xml:space="preserve">Lake 5, , , </v>
      </c>
      <c r="U97" t="str">
        <f>Table1[[#This Row],[Chi NBHD 1]]&amp;", "&amp;Table1[[#This Row],[Chi NBHD 2]]&amp;", "&amp;Table1[[#This Row],[Chi NBHD 3]]&amp;", "&amp;Table1[[#This Row],[Chi NBHD 4]]&amp;", "&amp;Table1[[#This Row],[Chi NBHD 5]]</f>
        <v xml:space="preserve">Wrightwood, , , , </v>
      </c>
    </row>
    <row r="98" spans="1:21" x14ac:dyDescent="0.35">
      <c r="A98" s="1" t="s">
        <v>254</v>
      </c>
      <c r="B98" s="4" t="s">
        <v>194</v>
      </c>
      <c r="C98" t="s">
        <v>255</v>
      </c>
      <c r="D98" t="s">
        <v>256</v>
      </c>
      <c r="J98">
        <v>6</v>
      </c>
      <c r="O98" s="7" t="s">
        <v>257</v>
      </c>
      <c r="P98"/>
      <c r="Q98"/>
      <c r="R98"/>
      <c r="S98">
        <f>COUNTIF(Table1[[#This Row],[Town Grp 1]:[Town Grp 4]],"&lt;&gt;"&amp;"")</f>
        <v>1</v>
      </c>
      <c r="T98" t="str">
        <f>Table1[[#This Row],[Town Grp 1]]&amp;", "&amp;Table1[[#This Row],[Town Grp 2]]&amp;", "&amp;Table1[[#This Row],[Town Grp 3]]&amp;", "&amp;Table1[[#This Row],[Town Grp 4]]</f>
        <v xml:space="preserve">Lake 6, , , </v>
      </c>
      <c r="U98" t="str">
        <f>Table1[[#This Row],[Chi NBHD 1]]&amp;", "&amp;Table1[[#This Row],[Chi NBHD 2]]&amp;", "&amp;Table1[[#This Row],[Chi NBHD 3]]&amp;", "&amp;Table1[[#This Row],[Chi NBHD 4]]&amp;", "&amp;Table1[[#This Row],[Chi NBHD 5]]</f>
        <v xml:space="preserve">Ford City, Scottsdale, , , </v>
      </c>
    </row>
    <row r="99" spans="1:21" x14ac:dyDescent="0.35">
      <c r="A99" s="1" t="s">
        <v>258</v>
      </c>
      <c r="B99" s="4" t="s">
        <v>194</v>
      </c>
      <c r="C99" t="s">
        <v>256</v>
      </c>
      <c r="J99">
        <v>6</v>
      </c>
      <c r="O99" s="7" t="s">
        <v>257</v>
      </c>
      <c r="P99"/>
      <c r="Q99"/>
      <c r="R99"/>
      <c r="S99">
        <f>COUNTIF(Table1[[#This Row],[Town Grp 1]:[Town Grp 4]],"&lt;&gt;"&amp;"")</f>
        <v>1</v>
      </c>
      <c r="T99" t="str">
        <f>Table1[[#This Row],[Town Grp 1]]&amp;", "&amp;Table1[[#This Row],[Town Grp 2]]&amp;", "&amp;Table1[[#This Row],[Town Grp 3]]&amp;", "&amp;Table1[[#This Row],[Town Grp 4]]</f>
        <v xml:space="preserve">Lake 6, , , </v>
      </c>
      <c r="U99" t="str">
        <f>Table1[[#This Row],[Chi NBHD 1]]&amp;", "&amp;Table1[[#This Row],[Chi NBHD 2]]&amp;", "&amp;Table1[[#This Row],[Chi NBHD 3]]&amp;", "&amp;Table1[[#This Row],[Chi NBHD 4]]&amp;", "&amp;Table1[[#This Row],[Chi NBHD 5]]</f>
        <v xml:space="preserve">Scottsdale, , , , </v>
      </c>
    </row>
    <row r="100" spans="1:21" x14ac:dyDescent="0.35">
      <c r="A100" s="1" t="s">
        <v>259</v>
      </c>
      <c r="B100" s="4" t="s">
        <v>194</v>
      </c>
      <c r="C100" t="s">
        <v>256</v>
      </c>
      <c r="J100">
        <v>6</v>
      </c>
      <c r="O100" s="7" t="s">
        <v>257</v>
      </c>
      <c r="P100"/>
      <c r="Q100"/>
      <c r="R100"/>
      <c r="S100">
        <f>COUNTIF(Table1[[#This Row],[Town Grp 1]:[Town Grp 4]],"&lt;&gt;"&amp;"")</f>
        <v>1</v>
      </c>
      <c r="T100" t="str">
        <f>Table1[[#This Row],[Town Grp 1]]&amp;", "&amp;Table1[[#This Row],[Town Grp 2]]&amp;", "&amp;Table1[[#This Row],[Town Grp 3]]&amp;", "&amp;Table1[[#This Row],[Town Grp 4]]</f>
        <v xml:space="preserve">Lake 6, , , </v>
      </c>
      <c r="U100" t="str">
        <f>Table1[[#This Row],[Chi NBHD 1]]&amp;", "&amp;Table1[[#This Row],[Chi NBHD 2]]&amp;", "&amp;Table1[[#This Row],[Chi NBHD 3]]&amp;", "&amp;Table1[[#This Row],[Chi NBHD 4]]&amp;", "&amp;Table1[[#This Row],[Chi NBHD 5]]</f>
        <v xml:space="preserve">Scottsdale, , , , </v>
      </c>
    </row>
    <row r="101" spans="1:21" x14ac:dyDescent="0.35">
      <c r="A101" s="1" t="s">
        <v>260</v>
      </c>
      <c r="B101" s="4" t="s">
        <v>194</v>
      </c>
      <c r="C101" t="s">
        <v>261</v>
      </c>
      <c r="D101" t="s">
        <v>86</v>
      </c>
      <c r="J101">
        <v>7</v>
      </c>
      <c r="K101">
        <v>14</v>
      </c>
      <c r="N101" s="9" t="s">
        <v>262</v>
      </c>
      <c r="O101" s="7" t="str">
        <f>Table1[[#This Row],[Res Override]]</f>
        <v>Lake 7</v>
      </c>
      <c r="S101">
        <f>COUNTIF(Table1[[#This Row],[Town Grp 1]:[Town Grp 4]],"&lt;&gt;"&amp;"")</f>
        <v>1</v>
      </c>
      <c r="T101" t="str">
        <f>Table1[[#This Row],[Town Grp 1]]&amp;", "&amp;Table1[[#This Row],[Town Grp 2]]&amp;", "&amp;Table1[[#This Row],[Town Grp 3]]&amp;", "&amp;Table1[[#This Row],[Town Grp 4]]</f>
        <v xml:space="preserve">Lake 7, , , </v>
      </c>
      <c r="U101" t="str">
        <f>Table1[[#This Row],[Chi NBHD 1]]&amp;", "&amp;Table1[[#This Row],[Chi NBHD 2]]&amp;", "&amp;Table1[[#This Row],[Chi NBHD 3]]&amp;", "&amp;Table1[[#This Row],[Chi NBHD 4]]&amp;", "&amp;Table1[[#This Row],[Chi NBHD 5]]</f>
        <v xml:space="preserve">West Chatham, Park Manor, , , </v>
      </c>
    </row>
    <row r="102" spans="1:21" x14ac:dyDescent="0.35">
      <c r="A102" s="1" t="s">
        <v>263</v>
      </c>
      <c r="B102" s="4" t="s">
        <v>194</v>
      </c>
      <c r="C102" t="s">
        <v>264</v>
      </c>
      <c r="D102" t="s">
        <v>265</v>
      </c>
      <c r="J102">
        <v>7</v>
      </c>
      <c r="O102" s="7" t="s">
        <v>262</v>
      </c>
      <c r="P102"/>
      <c r="Q102"/>
      <c r="R102"/>
      <c r="S102">
        <f>COUNTIF(Table1[[#This Row],[Town Grp 1]:[Town Grp 4]],"&lt;&gt;"&amp;"")</f>
        <v>1</v>
      </c>
      <c r="T102" t="str">
        <f>Table1[[#This Row],[Town Grp 1]]&amp;", "&amp;Table1[[#This Row],[Town Grp 2]]&amp;", "&amp;Table1[[#This Row],[Town Grp 3]]&amp;", "&amp;Table1[[#This Row],[Town Grp 4]]</f>
        <v xml:space="preserve">Lake 7, , , </v>
      </c>
      <c r="U102" t="str">
        <f>Table1[[#This Row],[Chi NBHD 1]]&amp;", "&amp;Table1[[#This Row],[Chi NBHD 2]]&amp;", "&amp;Table1[[#This Row],[Chi NBHD 3]]&amp;", "&amp;Table1[[#This Row],[Chi NBHD 4]]&amp;", "&amp;Table1[[#This Row],[Chi NBHD 5]]</f>
        <v xml:space="preserve">Beverly View, Gresham, , , </v>
      </c>
    </row>
    <row r="103" spans="1:21" x14ac:dyDescent="0.35">
      <c r="A103" s="1" t="s">
        <v>266</v>
      </c>
      <c r="B103" s="4" t="s">
        <v>194</v>
      </c>
      <c r="C103" t="s">
        <v>265</v>
      </c>
      <c r="J103">
        <v>7</v>
      </c>
      <c r="O103" s="7" t="s">
        <v>262</v>
      </c>
      <c r="P103"/>
      <c r="Q103"/>
      <c r="R103"/>
      <c r="S103">
        <f>COUNTIF(Table1[[#This Row],[Town Grp 1]:[Town Grp 4]],"&lt;&gt;"&amp;"")</f>
        <v>1</v>
      </c>
      <c r="T103" t="str">
        <f>Table1[[#This Row],[Town Grp 1]]&amp;", "&amp;Table1[[#This Row],[Town Grp 2]]&amp;", "&amp;Table1[[#This Row],[Town Grp 3]]&amp;", "&amp;Table1[[#This Row],[Town Grp 4]]</f>
        <v xml:space="preserve">Lake 7, , , </v>
      </c>
      <c r="U103" t="str">
        <f>Table1[[#This Row],[Chi NBHD 1]]&amp;", "&amp;Table1[[#This Row],[Chi NBHD 2]]&amp;", "&amp;Table1[[#This Row],[Chi NBHD 3]]&amp;", "&amp;Table1[[#This Row],[Chi NBHD 4]]&amp;", "&amp;Table1[[#This Row],[Chi NBHD 5]]</f>
        <v xml:space="preserve">Gresham, , , , </v>
      </c>
    </row>
    <row r="104" spans="1:21" x14ac:dyDescent="0.35">
      <c r="A104" s="1" t="s">
        <v>267</v>
      </c>
      <c r="B104" s="4" t="s">
        <v>194</v>
      </c>
      <c r="C104" t="s">
        <v>265</v>
      </c>
      <c r="J104">
        <v>7</v>
      </c>
      <c r="O104" s="7" t="s">
        <v>262</v>
      </c>
      <c r="P104"/>
      <c r="Q104"/>
      <c r="R104"/>
      <c r="S104">
        <f>COUNTIF(Table1[[#This Row],[Town Grp 1]:[Town Grp 4]],"&lt;&gt;"&amp;"")</f>
        <v>1</v>
      </c>
      <c r="T104" t="str">
        <f>Table1[[#This Row],[Town Grp 1]]&amp;", "&amp;Table1[[#This Row],[Town Grp 2]]&amp;", "&amp;Table1[[#This Row],[Town Grp 3]]&amp;", "&amp;Table1[[#This Row],[Town Grp 4]]</f>
        <v xml:space="preserve">Lake 7, , , </v>
      </c>
      <c r="U104" t="str">
        <f>Table1[[#This Row],[Chi NBHD 1]]&amp;", "&amp;Table1[[#This Row],[Chi NBHD 2]]&amp;", "&amp;Table1[[#This Row],[Chi NBHD 3]]&amp;", "&amp;Table1[[#This Row],[Chi NBHD 4]]&amp;", "&amp;Table1[[#This Row],[Chi NBHD 5]]</f>
        <v xml:space="preserve">Gresham, , , , </v>
      </c>
    </row>
    <row r="105" spans="1:21" x14ac:dyDescent="0.35">
      <c r="A105" s="1" t="s">
        <v>268</v>
      </c>
      <c r="B105" s="4" t="s">
        <v>194</v>
      </c>
      <c r="C105" t="s">
        <v>265</v>
      </c>
      <c r="J105">
        <v>7</v>
      </c>
      <c r="O105" s="7" t="s">
        <v>262</v>
      </c>
      <c r="P105"/>
      <c r="Q105"/>
      <c r="R105"/>
      <c r="S105">
        <f>COUNTIF(Table1[[#This Row],[Town Grp 1]:[Town Grp 4]],"&lt;&gt;"&amp;"")</f>
        <v>1</v>
      </c>
      <c r="T105" t="str">
        <f>Table1[[#This Row],[Town Grp 1]]&amp;", "&amp;Table1[[#This Row],[Town Grp 2]]&amp;", "&amp;Table1[[#This Row],[Town Grp 3]]&amp;", "&amp;Table1[[#This Row],[Town Grp 4]]</f>
        <v xml:space="preserve">Lake 7, , , </v>
      </c>
      <c r="U105" t="str">
        <f>Table1[[#This Row],[Chi NBHD 1]]&amp;", "&amp;Table1[[#This Row],[Chi NBHD 2]]&amp;", "&amp;Table1[[#This Row],[Chi NBHD 3]]&amp;", "&amp;Table1[[#This Row],[Chi NBHD 4]]&amp;", "&amp;Table1[[#This Row],[Chi NBHD 5]]</f>
        <v xml:space="preserve">Gresham, , , , </v>
      </c>
    </row>
    <row r="106" spans="1:21" x14ac:dyDescent="0.35">
      <c r="A106" s="1" t="s">
        <v>269</v>
      </c>
      <c r="B106" s="4" t="s">
        <v>194</v>
      </c>
      <c r="C106" t="s">
        <v>265</v>
      </c>
      <c r="J106">
        <v>7</v>
      </c>
      <c r="O106" s="7" t="s">
        <v>262</v>
      </c>
      <c r="P106"/>
      <c r="Q106"/>
      <c r="R106"/>
      <c r="S106">
        <f>COUNTIF(Table1[[#This Row],[Town Grp 1]:[Town Grp 4]],"&lt;&gt;"&amp;"")</f>
        <v>1</v>
      </c>
      <c r="T106" t="str">
        <f>Table1[[#This Row],[Town Grp 1]]&amp;", "&amp;Table1[[#This Row],[Town Grp 2]]&amp;", "&amp;Table1[[#This Row],[Town Grp 3]]&amp;", "&amp;Table1[[#This Row],[Town Grp 4]]</f>
        <v xml:space="preserve">Lake 7, , , </v>
      </c>
      <c r="U106" t="str">
        <f>Table1[[#This Row],[Chi NBHD 1]]&amp;", "&amp;Table1[[#This Row],[Chi NBHD 2]]&amp;", "&amp;Table1[[#This Row],[Chi NBHD 3]]&amp;", "&amp;Table1[[#This Row],[Chi NBHD 4]]&amp;", "&amp;Table1[[#This Row],[Chi NBHD 5]]</f>
        <v xml:space="preserve">Gresham, , , , </v>
      </c>
    </row>
    <row r="107" spans="1:21" x14ac:dyDescent="0.35">
      <c r="A107" s="1" t="s">
        <v>270</v>
      </c>
      <c r="B107" s="4" t="s">
        <v>194</v>
      </c>
      <c r="C107" t="s">
        <v>271</v>
      </c>
      <c r="J107">
        <v>7</v>
      </c>
      <c r="O107" s="7" t="s">
        <v>262</v>
      </c>
      <c r="P107"/>
      <c r="Q107"/>
      <c r="R107"/>
      <c r="S107">
        <f>COUNTIF(Table1[[#This Row],[Town Grp 1]:[Town Grp 4]],"&lt;&gt;"&amp;"")</f>
        <v>1</v>
      </c>
      <c r="T107" t="str">
        <f>Table1[[#This Row],[Town Grp 1]]&amp;", "&amp;Table1[[#This Row],[Town Grp 2]]&amp;", "&amp;Table1[[#This Row],[Town Grp 3]]&amp;", "&amp;Table1[[#This Row],[Town Grp 4]]</f>
        <v xml:space="preserve">Lake 7, , , </v>
      </c>
      <c r="U107" t="str">
        <f>Table1[[#This Row],[Chi NBHD 1]]&amp;", "&amp;Table1[[#This Row],[Chi NBHD 2]]&amp;", "&amp;Table1[[#This Row],[Chi NBHD 3]]&amp;", "&amp;Table1[[#This Row],[Chi NBHD 4]]&amp;", "&amp;Table1[[#This Row],[Chi NBHD 5]]</f>
        <v xml:space="preserve">Longwood Manor, , , , </v>
      </c>
    </row>
    <row r="108" spans="1:21" x14ac:dyDescent="0.35">
      <c r="A108" s="1" t="s">
        <v>272</v>
      </c>
      <c r="B108" s="4" t="s">
        <v>194</v>
      </c>
      <c r="C108" t="s">
        <v>273</v>
      </c>
      <c r="D108" t="s">
        <v>265</v>
      </c>
      <c r="E108" t="s">
        <v>271</v>
      </c>
      <c r="F108" t="s">
        <v>274</v>
      </c>
      <c r="G108" t="s">
        <v>275</v>
      </c>
      <c r="H108" t="s">
        <v>276</v>
      </c>
      <c r="I108" t="s">
        <v>261</v>
      </c>
      <c r="J108">
        <v>7</v>
      </c>
      <c r="O108" s="7" t="s">
        <v>262</v>
      </c>
      <c r="P108"/>
      <c r="Q108"/>
      <c r="R108"/>
      <c r="S108">
        <f>COUNTIF(Table1[[#This Row],[Town Grp 1]:[Town Grp 4]],"&lt;&gt;"&amp;"")</f>
        <v>1</v>
      </c>
      <c r="T108" t="str">
        <f>Table1[[#This Row],[Town Grp 1]]&amp;", "&amp;Table1[[#This Row],[Town Grp 2]]&amp;", "&amp;Table1[[#This Row],[Town Grp 3]]&amp;", "&amp;Table1[[#This Row],[Town Grp 4]]</f>
        <v xml:space="preserve">Lake 7, , , </v>
      </c>
      <c r="U108" t="str">
        <f>Table1[[#This Row],[Chi NBHD 1]]&amp;", "&amp;Table1[[#This Row],[Chi NBHD 2]]&amp;", "&amp;Table1[[#This Row],[Chi NBHD 3]]&amp;", "&amp;Table1[[#This Row],[Chi NBHD 4]]&amp;", "&amp;Table1[[#This Row],[Chi NBHD 5]]</f>
        <v>Brainard, Gresham, Longwood Manor, Princeton Park, Washinton Heights</v>
      </c>
    </row>
    <row r="109" spans="1:21" x14ac:dyDescent="0.35">
      <c r="A109" s="1" t="s">
        <v>277</v>
      </c>
      <c r="B109" s="4" t="s">
        <v>194</v>
      </c>
      <c r="C109" t="s">
        <v>198</v>
      </c>
      <c r="D109" t="s">
        <v>199</v>
      </c>
      <c r="E109" t="s">
        <v>224</v>
      </c>
      <c r="F109" t="s">
        <v>278</v>
      </c>
      <c r="J109">
        <v>1</v>
      </c>
      <c r="K109">
        <v>2</v>
      </c>
      <c r="L109">
        <v>8</v>
      </c>
      <c r="N109" s="9" t="s">
        <v>279</v>
      </c>
      <c r="O109" s="7" t="str">
        <f>Table1[[#This Row],[Res Override]]</f>
        <v>Lake 8</v>
      </c>
      <c r="S109">
        <f>COUNTIF(Table1[[#This Row],[Town Grp 1]:[Town Grp 4]],"&lt;&gt;"&amp;"")</f>
        <v>1</v>
      </c>
      <c r="T109" t="str">
        <f>Table1[[#This Row],[Town Grp 1]]&amp;", "&amp;Table1[[#This Row],[Town Grp 2]]&amp;", "&amp;Table1[[#This Row],[Town Grp 3]]&amp;", "&amp;Table1[[#This Row],[Town Grp 4]]</f>
        <v xml:space="preserve">Lake 8, , , </v>
      </c>
      <c r="U109" t="str">
        <f>Table1[[#This Row],[Chi NBHD 1]]&amp;", "&amp;Table1[[#This Row],[Chi NBHD 2]]&amp;", "&amp;Table1[[#This Row],[Chi NBHD 3]]&amp;", "&amp;Table1[[#This Row],[Chi NBHD 4]]&amp;", "&amp;Table1[[#This Row],[Chi NBHD 5]]</f>
        <v xml:space="preserve">Fuller Park, Robert Taylor Homes, Back of the Yards, Englewood, </v>
      </c>
    </row>
    <row r="110" spans="1:21" x14ac:dyDescent="0.35">
      <c r="A110" s="1" t="s">
        <v>280</v>
      </c>
      <c r="B110" s="4" t="s">
        <v>194</v>
      </c>
      <c r="C110" t="s">
        <v>278</v>
      </c>
      <c r="D110" t="s">
        <v>86</v>
      </c>
      <c r="J110">
        <v>8</v>
      </c>
      <c r="K110">
        <v>11</v>
      </c>
      <c r="N110" s="9" t="s">
        <v>279</v>
      </c>
      <c r="O110" s="7" t="str">
        <f>Table1[[#This Row],[Res Override]]</f>
        <v>Lake 8</v>
      </c>
      <c r="S110">
        <f>COUNTIF(Table1[[#This Row],[Town Grp 1]:[Town Grp 4]],"&lt;&gt;"&amp;"")</f>
        <v>1</v>
      </c>
      <c r="T110" t="str">
        <f>Table1[[#This Row],[Town Grp 1]]&amp;", "&amp;Table1[[#This Row],[Town Grp 2]]&amp;", "&amp;Table1[[#This Row],[Town Grp 3]]&amp;", "&amp;Table1[[#This Row],[Town Grp 4]]</f>
        <v xml:space="preserve">Lake 8, , , </v>
      </c>
      <c r="U110" t="str">
        <f>Table1[[#This Row],[Chi NBHD 1]]&amp;", "&amp;Table1[[#This Row],[Chi NBHD 2]]&amp;", "&amp;Table1[[#This Row],[Chi NBHD 3]]&amp;", "&amp;Table1[[#This Row],[Chi NBHD 4]]&amp;", "&amp;Table1[[#This Row],[Chi NBHD 5]]</f>
        <v xml:space="preserve">Englewood, Park Manor, , , </v>
      </c>
    </row>
    <row r="111" spans="1:21" x14ac:dyDescent="0.35">
      <c r="A111" s="1" t="s">
        <v>281</v>
      </c>
      <c r="B111" s="4" t="s">
        <v>194</v>
      </c>
      <c r="C111" t="s">
        <v>278</v>
      </c>
      <c r="J111">
        <v>8</v>
      </c>
      <c r="O111" s="7" t="s">
        <v>279</v>
      </c>
      <c r="P111"/>
      <c r="Q111"/>
      <c r="R111"/>
      <c r="S111">
        <f>COUNTIF(Table1[[#This Row],[Town Grp 1]:[Town Grp 4]],"&lt;&gt;"&amp;"")</f>
        <v>1</v>
      </c>
      <c r="T111" t="str">
        <f>Table1[[#This Row],[Town Grp 1]]&amp;", "&amp;Table1[[#This Row],[Town Grp 2]]&amp;", "&amp;Table1[[#This Row],[Town Grp 3]]&amp;", "&amp;Table1[[#This Row],[Town Grp 4]]</f>
        <v xml:space="preserve">Lake 8, , , </v>
      </c>
      <c r="U111" t="str">
        <f>Table1[[#This Row],[Chi NBHD 1]]&amp;", "&amp;Table1[[#This Row],[Chi NBHD 2]]&amp;", "&amp;Table1[[#This Row],[Chi NBHD 3]]&amp;", "&amp;Table1[[#This Row],[Chi NBHD 4]]&amp;", "&amp;Table1[[#This Row],[Chi NBHD 5]]</f>
        <v xml:space="preserve">Englewood, , , , </v>
      </c>
    </row>
    <row r="112" spans="1:21" x14ac:dyDescent="0.35">
      <c r="A112" s="1" t="s">
        <v>282</v>
      </c>
      <c r="B112" s="4" t="s">
        <v>194</v>
      </c>
      <c r="C112" t="s">
        <v>283</v>
      </c>
      <c r="J112">
        <v>8</v>
      </c>
      <c r="O112" s="7" t="s">
        <v>279</v>
      </c>
      <c r="P112"/>
      <c r="Q112"/>
      <c r="R112"/>
      <c r="S112">
        <f>COUNTIF(Table1[[#This Row],[Town Grp 1]:[Town Grp 4]],"&lt;&gt;"&amp;"")</f>
        <v>1</v>
      </c>
      <c r="T112" t="str">
        <f>Table1[[#This Row],[Town Grp 1]]&amp;", "&amp;Table1[[#This Row],[Town Grp 2]]&amp;", "&amp;Table1[[#This Row],[Town Grp 3]]&amp;", "&amp;Table1[[#This Row],[Town Grp 4]]</f>
        <v xml:space="preserve">Lake 8, , , </v>
      </c>
      <c r="U112" t="str">
        <f>Table1[[#This Row],[Chi NBHD 1]]&amp;", "&amp;Table1[[#This Row],[Chi NBHD 2]]&amp;", "&amp;Table1[[#This Row],[Chi NBHD 3]]&amp;", "&amp;Table1[[#This Row],[Chi NBHD 4]]&amp;", "&amp;Table1[[#This Row],[Chi NBHD 5]]</f>
        <v xml:space="preserve">West Englewood, , , , </v>
      </c>
    </row>
    <row r="113" spans="1:21" x14ac:dyDescent="0.35">
      <c r="A113" s="1" t="s">
        <v>284</v>
      </c>
      <c r="B113" s="4" t="s">
        <v>194</v>
      </c>
      <c r="C113" t="s">
        <v>278</v>
      </c>
      <c r="J113">
        <v>8</v>
      </c>
      <c r="O113" s="7" t="s">
        <v>279</v>
      </c>
      <c r="P113"/>
      <c r="Q113"/>
      <c r="R113"/>
      <c r="S113">
        <f>COUNTIF(Table1[[#This Row],[Town Grp 1]:[Town Grp 4]],"&lt;&gt;"&amp;"")</f>
        <v>1</v>
      </c>
      <c r="T113" t="str">
        <f>Table1[[#This Row],[Town Grp 1]]&amp;", "&amp;Table1[[#This Row],[Town Grp 2]]&amp;", "&amp;Table1[[#This Row],[Town Grp 3]]&amp;", "&amp;Table1[[#This Row],[Town Grp 4]]</f>
        <v xml:space="preserve">Lake 8, , , </v>
      </c>
      <c r="U113" t="str">
        <f>Table1[[#This Row],[Chi NBHD 1]]&amp;", "&amp;Table1[[#This Row],[Chi NBHD 2]]&amp;", "&amp;Table1[[#This Row],[Chi NBHD 3]]&amp;", "&amp;Table1[[#This Row],[Chi NBHD 4]]&amp;", "&amp;Table1[[#This Row],[Chi NBHD 5]]</f>
        <v xml:space="preserve">Englewood, , , , </v>
      </c>
    </row>
    <row r="114" spans="1:21" x14ac:dyDescent="0.35">
      <c r="A114" s="1" t="s">
        <v>285</v>
      </c>
      <c r="B114" s="4" t="s">
        <v>194</v>
      </c>
      <c r="C114" t="s">
        <v>278</v>
      </c>
      <c r="D114" t="s">
        <v>283</v>
      </c>
      <c r="J114">
        <v>8</v>
      </c>
      <c r="O114" s="7" t="s">
        <v>279</v>
      </c>
      <c r="P114"/>
      <c r="Q114"/>
      <c r="R114"/>
      <c r="S114">
        <f>COUNTIF(Table1[[#This Row],[Town Grp 1]:[Town Grp 4]],"&lt;&gt;"&amp;"")</f>
        <v>1</v>
      </c>
      <c r="T114" t="str">
        <f>Table1[[#This Row],[Town Grp 1]]&amp;", "&amp;Table1[[#This Row],[Town Grp 2]]&amp;", "&amp;Table1[[#This Row],[Town Grp 3]]&amp;", "&amp;Table1[[#This Row],[Town Grp 4]]</f>
        <v xml:space="preserve">Lake 8, , , </v>
      </c>
      <c r="U114" t="str">
        <f>Table1[[#This Row],[Chi NBHD 1]]&amp;", "&amp;Table1[[#This Row],[Chi NBHD 2]]&amp;", "&amp;Table1[[#This Row],[Chi NBHD 3]]&amp;", "&amp;Table1[[#This Row],[Chi NBHD 4]]&amp;", "&amp;Table1[[#This Row],[Chi NBHD 5]]</f>
        <v xml:space="preserve">Englewood, West Englewood, , , </v>
      </c>
    </row>
    <row r="115" spans="1:21" x14ac:dyDescent="0.35">
      <c r="A115" s="1" t="s">
        <v>286</v>
      </c>
      <c r="B115" s="4" t="s">
        <v>194</v>
      </c>
      <c r="C115" t="s">
        <v>287</v>
      </c>
      <c r="D115" t="s">
        <v>288</v>
      </c>
      <c r="J115">
        <v>9</v>
      </c>
      <c r="O115" s="7" t="s">
        <v>289</v>
      </c>
      <c r="P115"/>
      <c r="Q115"/>
      <c r="R115"/>
      <c r="S115">
        <f>COUNTIF(Table1[[#This Row],[Town Grp 1]:[Town Grp 4]],"&lt;&gt;"&amp;"")</f>
        <v>1</v>
      </c>
      <c r="T115" t="str">
        <f>Table1[[#This Row],[Town Grp 1]]&amp;", "&amp;Table1[[#This Row],[Town Grp 2]]&amp;", "&amp;Table1[[#This Row],[Town Grp 3]]&amp;", "&amp;Table1[[#This Row],[Town Grp 4]]</f>
        <v xml:space="preserve">Lake 9, , , </v>
      </c>
      <c r="U115" t="str">
        <f>Table1[[#This Row],[Chi NBHD 1]]&amp;", "&amp;Table1[[#This Row],[Chi NBHD 2]]&amp;", "&amp;Table1[[#This Row],[Chi NBHD 3]]&amp;", "&amp;Table1[[#This Row],[Chi NBHD 4]]&amp;", "&amp;Table1[[#This Row],[Chi NBHD 5]]</f>
        <v xml:space="preserve">Mount Greenwood, Mount Greenwood Heights, , , </v>
      </c>
    </row>
    <row r="116" spans="1:21" x14ac:dyDescent="0.35">
      <c r="A116" s="1" t="s">
        <v>290</v>
      </c>
      <c r="B116" s="4" t="s">
        <v>194</v>
      </c>
      <c r="C116" t="s">
        <v>291</v>
      </c>
      <c r="D116" t="s">
        <v>292</v>
      </c>
      <c r="E116" t="s">
        <v>287</v>
      </c>
      <c r="F116" t="s">
        <v>293</v>
      </c>
      <c r="J116">
        <v>9</v>
      </c>
      <c r="O116" s="7" t="s">
        <v>289</v>
      </c>
      <c r="P116"/>
      <c r="Q116"/>
      <c r="R116"/>
      <c r="S116">
        <f>COUNTIF(Table1[[#This Row],[Town Grp 1]:[Town Grp 4]],"&lt;&gt;"&amp;"")</f>
        <v>1</v>
      </c>
      <c r="T116" t="str">
        <f>Table1[[#This Row],[Town Grp 1]]&amp;", "&amp;Table1[[#This Row],[Town Grp 2]]&amp;", "&amp;Table1[[#This Row],[Town Grp 3]]&amp;", "&amp;Table1[[#This Row],[Town Grp 4]]</f>
        <v xml:space="preserve">Lake 9, , , </v>
      </c>
      <c r="U116" t="str">
        <f>Table1[[#This Row],[Chi NBHD 1]]&amp;", "&amp;Table1[[#This Row],[Chi NBHD 2]]&amp;", "&amp;Table1[[#This Row],[Chi NBHD 3]]&amp;", "&amp;Table1[[#This Row],[Chi NBHD 4]]&amp;", "&amp;Table1[[#This Row],[Chi NBHD 5]]</f>
        <v xml:space="preserve">Beverly Woods, Kennedy Park, Mount Greenwood, West Morgan Park, </v>
      </c>
    </row>
    <row r="117" spans="1:21" x14ac:dyDescent="0.35">
      <c r="A117" s="1" t="s">
        <v>294</v>
      </c>
      <c r="B117" s="4" t="s">
        <v>194</v>
      </c>
      <c r="C117" t="s">
        <v>295</v>
      </c>
      <c r="J117">
        <v>9</v>
      </c>
      <c r="O117" s="7" t="s">
        <v>289</v>
      </c>
      <c r="P117"/>
      <c r="Q117"/>
      <c r="R117"/>
      <c r="S117">
        <f>COUNTIF(Table1[[#This Row],[Town Grp 1]:[Town Grp 4]],"&lt;&gt;"&amp;"")</f>
        <v>1</v>
      </c>
      <c r="T117" t="str">
        <f>Table1[[#This Row],[Town Grp 1]]&amp;", "&amp;Table1[[#This Row],[Town Grp 2]]&amp;", "&amp;Table1[[#This Row],[Town Grp 3]]&amp;", "&amp;Table1[[#This Row],[Town Grp 4]]</f>
        <v xml:space="preserve">Lake 9, , , </v>
      </c>
      <c r="U117" t="str">
        <f>Table1[[#This Row],[Chi NBHD 1]]&amp;", "&amp;Table1[[#This Row],[Chi NBHD 2]]&amp;", "&amp;Table1[[#This Row],[Chi NBHD 3]]&amp;", "&amp;Table1[[#This Row],[Chi NBHD 4]]&amp;", "&amp;Table1[[#This Row],[Chi NBHD 5]]</f>
        <v xml:space="preserve">West Beverly, , , , </v>
      </c>
    </row>
    <row r="118" spans="1:21" x14ac:dyDescent="0.35">
      <c r="A118" s="1" t="s">
        <v>296</v>
      </c>
      <c r="B118" s="4" t="s">
        <v>194</v>
      </c>
      <c r="C118" t="s">
        <v>295</v>
      </c>
      <c r="J118">
        <v>9</v>
      </c>
      <c r="O118" s="7" t="s">
        <v>289</v>
      </c>
      <c r="P118"/>
      <c r="Q118"/>
      <c r="R118"/>
      <c r="S118">
        <f>COUNTIF(Table1[[#This Row],[Town Grp 1]:[Town Grp 4]],"&lt;&gt;"&amp;"")</f>
        <v>1</v>
      </c>
      <c r="T118" t="str">
        <f>Table1[[#This Row],[Town Grp 1]]&amp;", "&amp;Table1[[#This Row],[Town Grp 2]]&amp;", "&amp;Table1[[#This Row],[Town Grp 3]]&amp;", "&amp;Table1[[#This Row],[Town Grp 4]]</f>
        <v xml:space="preserve">Lake 9, , , </v>
      </c>
      <c r="U118" t="str">
        <f>Table1[[#This Row],[Chi NBHD 1]]&amp;", "&amp;Table1[[#This Row],[Chi NBHD 2]]&amp;", "&amp;Table1[[#This Row],[Chi NBHD 3]]&amp;", "&amp;Table1[[#This Row],[Chi NBHD 4]]&amp;", "&amp;Table1[[#This Row],[Chi NBHD 5]]</f>
        <v xml:space="preserve">West Beverly, , , , </v>
      </c>
    </row>
    <row r="119" spans="1:21" x14ac:dyDescent="0.35">
      <c r="A119" s="1" t="s">
        <v>297</v>
      </c>
      <c r="B119" s="4" t="s">
        <v>298</v>
      </c>
      <c r="C119" t="s">
        <v>299</v>
      </c>
      <c r="D119" t="s">
        <v>300</v>
      </c>
      <c r="J119">
        <v>1</v>
      </c>
      <c r="K119">
        <v>3</v>
      </c>
      <c r="N119" s="9" t="s">
        <v>301</v>
      </c>
      <c r="O119" s="7" t="str">
        <f>Table1[[#This Row],[Res Override]]</f>
        <v>Lake View 1</v>
      </c>
      <c r="S119">
        <f>COUNTIF(Table1[[#This Row],[Town Grp 1]:[Town Grp 4]],"&lt;&gt;"&amp;"")</f>
        <v>1</v>
      </c>
      <c r="T119" t="str">
        <f>Table1[[#This Row],[Town Grp 1]]&amp;", "&amp;Table1[[#This Row],[Town Grp 2]]&amp;", "&amp;Table1[[#This Row],[Town Grp 3]]&amp;", "&amp;Table1[[#This Row],[Town Grp 4]]</f>
        <v xml:space="preserve">Lake View 1, , , </v>
      </c>
      <c r="U119" t="str">
        <f>Table1[[#This Row],[Chi NBHD 1]]&amp;", "&amp;Table1[[#This Row],[Chi NBHD 2]]&amp;", "&amp;Table1[[#This Row],[Chi NBHD 3]]&amp;", "&amp;Table1[[#This Row],[Chi NBHD 4]]&amp;", "&amp;Table1[[#This Row],[Chi NBHD 5]]</f>
        <v xml:space="preserve">Magnolia Glen, Edgewater, , , </v>
      </c>
    </row>
    <row r="120" spans="1:21" x14ac:dyDescent="0.35">
      <c r="A120" s="1" t="s">
        <v>302</v>
      </c>
      <c r="B120" s="4" t="s">
        <v>298</v>
      </c>
      <c r="C120" t="s">
        <v>303</v>
      </c>
      <c r="J120">
        <v>1</v>
      </c>
      <c r="O120" s="7" t="s">
        <v>301</v>
      </c>
      <c r="P120"/>
      <c r="Q120"/>
      <c r="R120"/>
      <c r="S120">
        <f>COUNTIF(Table1[[#This Row],[Town Grp 1]:[Town Grp 4]],"&lt;&gt;"&amp;"")</f>
        <v>1</v>
      </c>
      <c r="T120" t="str">
        <f>Table1[[#This Row],[Town Grp 1]]&amp;", "&amp;Table1[[#This Row],[Town Grp 2]]&amp;", "&amp;Table1[[#This Row],[Town Grp 3]]&amp;", "&amp;Table1[[#This Row],[Town Grp 4]]</f>
        <v xml:space="preserve">Lake View 1, , , </v>
      </c>
      <c r="U120" t="str">
        <f>Table1[[#This Row],[Chi NBHD 1]]&amp;", "&amp;Table1[[#This Row],[Chi NBHD 2]]&amp;", "&amp;Table1[[#This Row],[Chi NBHD 3]]&amp;", "&amp;Table1[[#This Row],[Chi NBHD 4]]&amp;", "&amp;Table1[[#This Row],[Chi NBHD 5]]</f>
        <v xml:space="preserve">Edgewater Glen, , , , </v>
      </c>
    </row>
    <row r="121" spans="1:21" x14ac:dyDescent="0.35">
      <c r="A121" s="1" t="s">
        <v>304</v>
      </c>
      <c r="B121" s="4" t="s">
        <v>298</v>
      </c>
      <c r="C121" t="s">
        <v>305</v>
      </c>
      <c r="J121">
        <v>2</v>
      </c>
      <c r="O121" s="7" t="s">
        <v>306</v>
      </c>
      <c r="P121"/>
      <c r="Q121"/>
      <c r="R121"/>
      <c r="S121">
        <f>COUNTIF(Table1[[#This Row],[Town Grp 1]:[Town Grp 4]],"&lt;&gt;"&amp;"")</f>
        <v>1</v>
      </c>
      <c r="T121" t="str">
        <f>Table1[[#This Row],[Town Grp 1]]&amp;", "&amp;Table1[[#This Row],[Town Grp 2]]&amp;", "&amp;Table1[[#This Row],[Town Grp 3]]&amp;", "&amp;Table1[[#This Row],[Town Grp 4]]</f>
        <v xml:space="preserve">Lake View 2, , , </v>
      </c>
      <c r="U121" t="str">
        <f>Table1[[#This Row],[Chi NBHD 1]]&amp;", "&amp;Table1[[#This Row],[Chi NBHD 2]]&amp;", "&amp;Table1[[#This Row],[Chi NBHD 3]]&amp;", "&amp;Table1[[#This Row],[Chi NBHD 4]]&amp;", "&amp;Table1[[#This Row],[Chi NBHD 5]]</f>
        <v xml:space="preserve">Park West, , , , </v>
      </c>
    </row>
    <row r="122" spans="1:21" x14ac:dyDescent="0.35">
      <c r="A122" s="1" t="s">
        <v>307</v>
      </c>
      <c r="B122" s="4" t="s">
        <v>298</v>
      </c>
      <c r="C122" t="s">
        <v>308</v>
      </c>
      <c r="D122" t="s">
        <v>309</v>
      </c>
      <c r="E122" t="s">
        <v>305</v>
      </c>
      <c r="J122">
        <v>2</v>
      </c>
      <c r="O122" s="7" t="s">
        <v>306</v>
      </c>
      <c r="P122"/>
      <c r="Q122"/>
      <c r="R122"/>
      <c r="S122">
        <f>COUNTIF(Table1[[#This Row],[Town Grp 1]:[Town Grp 4]],"&lt;&gt;"&amp;"")</f>
        <v>1</v>
      </c>
      <c r="T122" t="str">
        <f>Table1[[#This Row],[Town Grp 1]]&amp;", "&amp;Table1[[#This Row],[Town Grp 2]]&amp;", "&amp;Table1[[#This Row],[Town Grp 3]]&amp;", "&amp;Table1[[#This Row],[Town Grp 4]]</f>
        <v xml:space="preserve">Lake View 2, , , </v>
      </c>
      <c r="U122" t="str">
        <f>Table1[[#This Row],[Chi NBHD 1]]&amp;", "&amp;Table1[[#This Row],[Chi NBHD 2]]&amp;", "&amp;Table1[[#This Row],[Chi NBHD 3]]&amp;", "&amp;Table1[[#This Row],[Chi NBHD 4]]&amp;", "&amp;Table1[[#This Row],[Chi NBHD 5]]</f>
        <v xml:space="preserve">Wrightwood Neighbors, West DePaul, Park West, , </v>
      </c>
    </row>
    <row r="123" spans="1:21" x14ac:dyDescent="0.35">
      <c r="A123" s="1" t="s">
        <v>310</v>
      </c>
      <c r="B123" s="4" t="s">
        <v>298</v>
      </c>
      <c r="C123" t="s">
        <v>299</v>
      </c>
      <c r="D123" t="s">
        <v>311</v>
      </c>
      <c r="E123" t="s">
        <v>312</v>
      </c>
      <c r="J123">
        <v>1</v>
      </c>
      <c r="K123">
        <v>3</v>
      </c>
      <c r="L123">
        <v>4</v>
      </c>
      <c r="N123" s="9" t="s">
        <v>313</v>
      </c>
      <c r="O123" s="7" t="str">
        <f>Table1[[#This Row],[Res Override]]</f>
        <v>Lake View 3</v>
      </c>
      <c r="S123">
        <f>COUNTIF(Table1[[#This Row],[Town Grp 1]:[Town Grp 4]],"&lt;&gt;"&amp;"")</f>
        <v>1</v>
      </c>
      <c r="T123" t="str">
        <f>Table1[[#This Row],[Town Grp 1]]&amp;", "&amp;Table1[[#This Row],[Town Grp 2]]&amp;", "&amp;Table1[[#This Row],[Town Grp 3]]&amp;", "&amp;Table1[[#This Row],[Town Grp 4]]</f>
        <v xml:space="preserve">Lake View 3, , , </v>
      </c>
      <c r="U123" t="str">
        <f>Table1[[#This Row],[Chi NBHD 1]]&amp;", "&amp;Table1[[#This Row],[Chi NBHD 2]]&amp;", "&amp;Table1[[#This Row],[Chi NBHD 3]]&amp;", "&amp;Table1[[#This Row],[Chi NBHD 4]]&amp;", "&amp;Table1[[#This Row],[Chi NBHD 5]]</f>
        <v xml:space="preserve">Magnolia Glen, Edgewater Beach, Andersonville, , </v>
      </c>
    </row>
    <row r="124" spans="1:21" x14ac:dyDescent="0.35">
      <c r="A124" s="1" t="s">
        <v>314</v>
      </c>
      <c r="B124" s="4" t="s">
        <v>298</v>
      </c>
      <c r="C124" t="s">
        <v>315</v>
      </c>
      <c r="D124" t="s">
        <v>316</v>
      </c>
      <c r="J124">
        <v>3</v>
      </c>
      <c r="K124">
        <v>4</v>
      </c>
      <c r="N124" s="9" t="s">
        <v>313</v>
      </c>
      <c r="O124" s="7" t="str">
        <f>Table1[[#This Row],[Res Override]]</f>
        <v>Lake View 3</v>
      </c>
      <c r="S124">
        <f>COUNTIF(Table1[[#This Row],[Town Grp 1]:[Town Grp 4]],"&lt;&gt;"&amp;"")</f>
        <v>1</v>
      </c>
      <c r="T124" t="str">
        <f>Table1[[#This Row],[Town Grp 1]]&amp;", "&amp;Table1[[#This Row],[Town Grp 2]]&amp;", "&amp;Table1[[#This Row],[Town Grp 3]]&amp;", "&amp;Table1[[#This Row],[Town Grp 4]]</f>
        <v xml:space="preserve">Lake View 3, , , </v>
      </c>
      <c r="U124" t="str">
        <f>Table1[[#This Row],[Chi NBHD 1]]&amp;", "&amp;Table1[[#This Row],[Chi NBHD 2]]&amp;", "&amp;Table1[[#This Row],[Chi NBHD 3]]&amp;", "&amp;Table1[[#This Row],[Chi NBHD 4]]&amp;", "&amp;Table1[[#This Row],[Chi NBHD 5]]</f>
        <v xml:space="preserve">Uptown, Sheridan Park, , , </v>
      </c>
    </row>
    <row r="125" spans="1:21" x14ac:dyDescent="0.35">
      <c r="A125" s="1" t="s">
        <v>317</v>
      </c>
      <c r="B125" s="4" t="s">
        <v>298</v>
      </c>
      <c r="C125" t="s">
        <v>318</v>
      </c>
      <c r="J125">
        <v>3</v>
      </c>
      <c r="O125" s="7" t="s">
        <v>313</v>
      </c>
      <c r="P125"/>
      <c r="Q125"/>
      <c r="R125"/>
      <c r="S125">
        <f>COUNTIF(Table1[[#This Row],[Town Grp 1]:[Town Grp 4]],"&lt;&gt;"&amp;"")</f>
        <v>1</v>
      </c>
      <c r="T125" t="str">
        <f>Table1[[#This Row],[Town Grp 1]]&amp;", "&amp;Table1[[#This Row],[Town Grp 2]]&amp;", "&amp;Table1[[#This Row],[Town Grp 3]]&amp;", "&amp;Table1[[#This Row],[Town Grp 4]]</f>
        <v xml:space="preserve">Lake View 3, , , </v>
      </c>
      <c r="U125" t="str">
        <f>Table1[[#This Row],[Chi NBHD 1]]&amp;", "&amp;Table1[[#This Row],[Chi NBHD 2]]&amp;", "&amp;Table1[[#This Row],[Chi NBHD 3]]&amp;", "&amp;Table1[[#This Row],[Chi NBHD 4]]&amp;", "&amp;Table1[[#This Row],[Chi NBHD 5]]</f>
        <v xml:space="preserve">Graceland West, , , , </v>
      </c>
    </row>
    <row r="126" spans="1:21" x14ac:dyDescent="0.35">
      <c r="A126" s="1" t="s">
        <v>319</v>
      </c>
      <c r="B126" s="4" t="s">
        <v>298</v>
      </c>
      <c r="N126" s="9" t="s">
        <v>313</v>
      </c>
      <c r="O126" s="7" t="str">
        <f>Table1[[#This Row],[Res Override]]</f>
        <v>Lake View 3</v>
      </c>
      <c r="S126">
        <f>COUNTIF(Table1[[#This Row],[Town Grp 1]:[Town Grp 4]],"&lt;&gt;"&amp;"")</f>
        <v>1</v>
      </c>
      <c r="T126" t="str">
        <f>Table1[[#This Row],[Town Grp 1]]&amp;", "&amp;Table1[[#This Row],[Town Grp 2]]&amp;", "&amp;Table1[[#This Row],[Town Grp 3]]&amp;", "&amp;Table1[[#This Row],[Town Grp 4]]</f>
        <v xml:space="preserve">Lake View 3, , , </v>
      </c>
      <c r="U126" t="str">
        <f>Table1[[#This Row],[Chi NBHD 1]]&amp;", "&amp;Table1[[#This Row],[Chi NBHD 2]]&amp;", "&amp;Table1[[#This Row],[Chi NBHD 3]]&amp;", "&amp;Table1[[#This Row],[Chi NBHD 4]]&amp;", "&amp;Table1[[#This Row],[Chi NBHD 5]]</f>
        <v xml:space="preserve">, , , , </v>
      </c>
    </row>
    <row r="127" spans="1:21" x14ac:dyDescent="0.35">
      <c r="A127" s="1" t="s">
        <v>320</v>
      </c>
      <c r="B127" s="4" t="s">
        <v>298</v>
      </c>
      <c r="C127" t="s">
        <v>321</v>
      </c>
      <c r="D127" t="s">
        <v>322</v>
      </c>
      <c r="J127">
        <v>4</v>
      </c>
      <c r="O127" s="7" t="s">
        <v>173</v>
      </c>
      <c r="P127"/>
      <c r="Q127"/>
      <c r="R127"/>
      <c r="S127">
        <f>COUNTIF(Table1[[#This Row],[Town Grp 1]:[Town Grp 4]],"&lt;&gt;"&amp;"")</f>
        <v>1</v>
      </c>
      <c r="T127" t="str">
        <f>Table1[[#This Row],[Town Grp 1]]&amp;", "&amp;Table1[[#This Row],[Town Grp 2]]&amp;", "&amp;Table1[[#This Row],[Town Grp 3]]&amp;", "&amp;Table1[[#This Row],[Town Grp 4]]</f>
        <v xml:space="preserve">Jeff View 1, , , </v>
      </c>
      <c r="U127" t="str">
        <f>Table1[[#This Row],[Chi NBHD 1]]&amp;", "&amp;Table1[[#This Row],[Chi NBHD 2]]&amp;", "&amp;Table1[[#This Row],[Chi NBHD 3]]&amp;", "&amp;Table1[[#This Row],[Chi NBHD 4]]&amp;", "&amp;Table1[[#This Row],[Chi NBHD 5]]</f>
        <v xml:space="preserve">Lincoln Square, North Center, , , </v>
      </c>
    </row>
    <row r="128" spans="1:21" x14ac:dyDescent="0.35">
      <c r="A128" s="1" t="s">
        <v>323</v>
      </c>
      <c r="B128" s="4" t="s">
        <v>298</v>
      </c>
      <c r="C128" t="s">
        <v>315</v>
      </c>
      <c r="D128" t="s">
        <v>171</v>
      </c>
      <c r="J128">
        <v>3</v>
      </c>
      <c r="K128">
        <v>5</v>
      </c>
      <c r="N128" s="9" t="s">
        <v>324</v>
      </c>
      <c r="O128" s="7" t="str">
        <f>Table1[[#This Row],[Res Override]]</f>
        <v>Lake View 5</v>
      </c>
      <c r="S128">
        <f>COUNTIF(Table1[[#This Row],[Town Grp 1]:[Town Grp 4]],"&lt;&gt;"&amp;"")</f>
        <v>1</v>
      </c>
      <c r="T128" t="str">
        <f>Table1[[#This Row],[Town Grp 1]]&amp;", "&amp;Table1[[#This Row],[Town Grp 2]]&amp;", "&amp;Table1[[#This Row],[Town Grp 3]]&amp;", "&amp;Table1[[#This Row],[Town Grp 4]]</f>
        <v xml:space="preserve">Lake View 5, , , </v>
      </c>
      <c r="U128" t="str">
        <f>Table1[[#This Row],[Chi NBHD 1]]&amp;", "&amp;Table1[[#This Row],[Chi NBHD 2]]&amp;", "&amp;Table1[[#This Row],[Chi NBHD 3]]&amp;", "&amp;Table1[[#This Row],[Chi NBHD 4]]&amp;", "&amp;Table1[[#This Row],[Chi NBHD 5]]</f>
        <v xml:space="preserve">Uptown, Ravenswood, , , </v>
      </c>
    </row>
    <row r="129" spans="1:21" x14ac:dyDescent="0.35">
      <c r="A129" s="1" t="s">
        <v>325</v>
      </c>
      <c r="B129" s="4" t="s">
        <v>298</v>
      </c>
      <c r="C129" t="s">
        <v>326</v>
      </c>
      <c r="D129" t="s">
        <v>321</v>
      </c>
      <c r="E129" t="s">
        <v>171</v>
      </c>
      <c r="J129">
        <v>4</v>
      </c>
      <c r="K129">
        <v>5</v>
      </c>
      <c r="N129" s="9" t="s">
        <v>324</v>
      </c>
      <c r="O129" s="7" t="str">
        <f>Table1[[#This Row],[Res Override]]</f>
        <v>Lake View 5</v>
      </c>
      <c r="S129">
        <f>COUNTIF(Table1[[#This Row],[Town Grp 1]:[Town Grp 4]],"&lt;&gt;"&amp;"")</f>
        <v>1</v>
      </c>
      <c r="T129" t="str">
        <f>Table1[[#This Row],[Town Grp 1]]&amp;", "&amp;Table1[[#This Row],[Town Grp 2]]&amp;", "&amp;Table1[[#This Row],[Town Grp 3]]&amp;", "&amp;Table1[[#This Row],[Town Grp 4]]</f>
        <v xml:space="preserve">Lake View 5, , , </v>
      </c>
      <c r="U129" t="str">
        <f>Table1[[#This Row],[Chi NBHD 1]]&amp;", "&amp;Table1[[#This Row],[Chi NBHD 2]]&amp;", "&amp;Table1[[#This Row],[Chi NBHD 3]]&amp;", "&amp;Table1[[#This Row],[Chi NBHD 4]]&amp;", "&amp;Table1[[#This Row],[Chi NBHD 5]]</f>
        <v xml:space="preserve">Bowmanville, Lincoln Square, Ravenswood, , </v>
      </c>
    </row>
    <row r="130" spans="1:21" x14ac:dyDescent="0.35">
      <c r="A130" s="1" t="s">
        <v>327</v>
      </c>
      <c r="B130" s="4" t="s">
        <v>298</v>
      </c>
      <c r="C130" t="s">
        <v>328</v>
      </c>
      <c r="D130" t="s">
        <v>322</v>
      </c>
      <c r="E130" t="s">
        <v>329</v>
      </c>
      <c r="F130" t="s">
        <v>175</v>
      </c>
      <c r="J130">
        <v>5</v>
      </c>
      <c r="K130">
        <v>6</v>
      </c>
      <c r="N130" s="9" t="s">
        <v>324</v>
      </c>
      <c r="O130" s="7" t="str">
        <f>Table1[[#This Row],[Res Override]]</f>
        <v>Lake View 5</v>
      </c>
      <c r="S130">
        <f>COUNTIF(Table1[[#This Row],[Town Grp 1]:[Town Grp 4]],"&lt;&gt;"&amp;"")</f>
        <v>1</v>
      </c>
      <c r="T130" t="str">
        <f>Table1[[#This Row],[Town Grp 1]]&amp;", "&amp;Table1[[#This Row],[Town Grp 2]]&amp;", "&amp;Table1[[#This Row],[Town Grp 3]]&amp;", "&amp;Table1[[#This Row],[Town Grp 4]]</f>
        <v xml:space="preserve">Lake View 5, , , </v>
      </c>
      <c r="U130" t="str">
        <f>Table1[[#This Row],[Chi NBHD 1]]&amp;", "&amp;Table1[[#This Row],[Chi NBHD 2]]&amp;", "&amp;Table1[[#This Row],[Chi NBHD 3]]&amp;", "&amp;Table1[[#This Row],[Chi NBHD 4]]&amp;", "&amp;Table1[[#This Row],[Chi NBHD 5]]</f>
        <v xml:space="preserve">Lathrop Homes, North Center, Roscoe Village, Lakeview, </v>
      </c>
    </row>
    <row r="131" spans="1:21" x14ac:dyDescent="0.35">
      <c r="A131" s="1" t="s">
        <v>330</v>
      </c>
      <c r="B131" s="4" t="s">
        <v>298</v>
      </c>
      <c r="C131" t="s">
        <v>328</v>
      </c>
      <c r="D131" t="s">
        <v>175</v>
      </c>
      <c r="J131">
        <v>5</v>
      </c>
      <c r="K131">
        <v>6</v>
      </c>
      <c r="N131" s="9" t="s">
        <v>324</v>
      </c>
      <c r="O131" s="7" t="str">
        <f>Table1[[#This Row],[Res Override]]</f>
        <v>Lake View 5</v>
      </c>
      <c r="S131">
        <f>COUNTIF(Table1[[#This Row],[Town Grp 1]:[Town Grp 4]],"&lt;&gt;"&amp;"")</f>
        <v>1</v>
      </c>
      <c r="T131" t="str">
        <f>Table1[[#This Row],[Town Grp 1]]&amp;", "&amp;Table1[[#This Row],[Town Grp 2]]&amp;", "&amp;Table1[[#This Row],[Town Grp 3]]&amp;", "&amp;Table1[[#This Row],[Town Grp 4]]</f>
        <v xml:space="preserve">Lake View 5, , , </v>
      </c>
      <c r="U131" t="str">
        <f>Table1[[#This Row],[Chi NBHD 1]]&amp;", "&amp;Table1[[#This Row],[Chi NBHD 2]]&amp;", "&amp;Table1[[#This Row],[Chi NBHD 3]]&amp;", "&amp;Table1[[#This Row],[Chi NBHD 4]]&amp;", "&amp;Table1[[#This Row],[Chi NBHD 5]]</f>
        <v xml:space="preserve">Lathrop Homes, Lakeview, , , </v>
      </c>
    </row>
    <row r="132" spans="1:21" x14ac:dyDescent="0.35">
      <c r="A132" s="1" t="s">
        <v>331</v>
      </c>
      <c r="B132" s="4" t="s">
        <v>298</v>
      </c>
      <c r="C132" t="s">
        <v>171</v>
      </c>
      <c r="J132">
        <v>5</v>
      </c>
      <c r="O132" s="7" t="s">
        <v>324</v>
      </c>
      <c r="P132"/>
      <c r="Q132"/>
      <c r="R132"/>
      <c r="S132">
        <f>COUNTIF(Table1[[#This Row],[Town Grp 1]:[Town Grp 4]],"&lt;&gt;"&amp;"")</f>
        <v>1</v>
      </c>
      <c r="T132" t="str">
        <f>Table1[[#This Row],[Town Grp 1]]&amp;", "&amp;Table1[[#This Row],[Town Grp 2]]&amp;", "&amp;Table1[[#This Row],[Town Grp 3]]&amp;", "&amp;Table1[[#This Row],[Town Grp 4]]</f>
        <v xml:space="preserve">Lake View 5, , , </v>
      </c>
      <c r="U132" t="str">
        <f>Table1[[#This Row],[Chi NBHD 1]]&amp;", "&amp;Table1[[#This Row],[Chi NBHD 2]]&amp;", "&amp;Table1[[#This Row],[Chi NBHD 3]]&amp;", "&amp;Table1[[#This Row],[Chi NBHD 4]]&amp;", "&amp;Table1[[#This Row],[Chi NBHD 5]]</f>
        <v xml:space="preserve">Ravenswood, , , , </v>
      </c>
    </row>
    <row r="133" spans="1:21" x14ac:dyDescent="0.35">
      <c r="A133" s="1" t="s">
        <v>332</v>
      </c>
      <c r="B133" s="4" t="s">
        <v>298</v>
      </c>
      <c r="C133" t="s">
        <v>322</v>
      </c>
      <c r="D133" t="s">
        <v>329</v>
      </c>
      <c r="J133">
        <v>5</v>
      </c>
      <c r="O133" s="7" t="s">
        <v>324</v>
      </c>
      <c r="P133"/>
      <c r="Q133"/>
      <c r="R133"/>
      <c r="S133">
        <f>COUNTIF(Table1[[#This Row],[Town Grp 1]:[Town Grp 4]],"&lt;&gt;"&amp;"")</f>
        <v>1</v>
      </c>
      <c r="T133" t="str">
        <f>Table1[[#This Row],[Town Grp 1]]&amp;", "&amp;Table1[[#This Row],[Town Grp 2]]&amp;", "&amp;Table1[[#This Row],[Town Grp 3]]&amp;", "&amp;Table1[[#This Row],[Town Grp 4]]</f>
        <v xml:space="preserve">Lake View 5, , , </v>
      </c>
      <c r="U133" t="str">
        <f>Table1[[#This Row],[Chi NBHD 1]]&amp;", "&amp;Table1[[#This Row],[Chi NBHD 2]]&amp;", "&amp;Table1[[#This Row],[Chi NBHD 3]]&amp;", "&amp;Table1[[#This Row],[Chi NBHD 4]]&amp;", "&amp;Table1[[#This Row],[Chi NBHD 5]]</f>
        <v xml:space="preserve">North Center, Roscoe Village, , , </v>
      </c>
    </row>
    <row r="134" spans="1:21" x14ac:dyDescent="0.35">
      <c r="A134" s="1" t="s">
        <v>333</v>
      </c>
      <c r="B134" s="4" t="s">
        <v>298</v>
      </c>
      <c r="C134" t="s">
        <v>334</v>
      </c>
      <c r="D134" t="s">
        <v>335</v>
      </c>
      <c r="E134" t="s">
        <v>336</v>
      </c>
      <c r="J134">
        <v>3</v>
      </c>
      <c r="K134">
        <v>6</v>
      </c>
      <c r="N134" s="9" t="s">
        <v>337</v>
      </c>
      <c r="O134" s="7" t="str">
        <f>Table1[[#This Row],[Res Override]]</f>
        <v>Lake View 6</v>
      </c>
      <c r="S134">
        <f>COUNTIF(Table1[[#This Row],[Town Grp 1]:[Town Grp 4]],"&lt;&gt;"&amp;"")</f>
        <v>1</v>
      </c>
      <c r="T134" t="str">
        <f>Table1[[#This Row],[Town Grp 1]]&amp;", "&amp;Table1[[#This Row],[Town Grp 2]]&amp;", "&amp;Table1[[#This Row],[Town Grp 3]]&amp;", "&amp;Table1[[#This Row],[Town Grp 4]]</f>
        <v xml:space="preserve">Lake View 6, , , </v>
      </c>
      <c r="U134" t="str">
        <f>Table1[[#This Row],[Chi NBHD 1]]&amp;", "&amp;Table1[[#This Row],[Chi NBHD 2]]&amp;", "&amp;Table1[[#This Row],[Chi NBHD 3]]&amp;", "&amp;Table1[[#This Row],[Chi NBHD 4]]&amp;", "&amp;Table1[[#This Row],[Chi NBHD 5]]</f>
        <v xml:space="preserve">Buena Park, Margate Park, Lakeview East, , </v>
      </c>
    </row>
    <row r="135" spans="1:21" x14ac:dyDescent="0.35">
      <c r="A135" s="1" t="s">
        <v>338</v>
      </c>
      <c r="B135" s="4" t="s">
        <v>298</v>
      </c>
      <c r="C135" t="s">
        <v>336</v>
      </c>
      <c r="J135">
        <v>6</v>
      </c>
      <c r="O135" s="7" t="s">
        <v>337</v>
      </c>
      <c r="P135"/>
      <c r="Q135"/>
      <c r="R135"/>
      <c r="S135">
        <f>COUNTIF(Table1[[#This Row],[Town Grp 1]:[Town Grp 4]],"&lt;&gt;"&amp;"")</f>
        <v>1</v>
      </c>
      <c r="T135" t="str">
        <f>Table1[[#This Row],[Town Grp 1]]&amp;", "&amp;Table1[[#This Row],[Town Grp 2]]&amp;", "&amp;Table1[[#This Row],[Town Grp 3]]&amp;", "&amp;Table1[[#This Row],[Town Grp 4]]</f>
        <v xml:space="preserve">Lake View 6, , , </v>
      </c>
      <c r="U135" t="str">
        <f>Table1[[#This Row],[Chi NBHD 1]]&amp;", "&amp;Table1[[#This Row],[Chi NBHD 2]]&amp;", "&amp;Table1[[#This Row],[Chi NBHD 3]]&amp;", "&amp;Table1[[#This Row],[Chi NBHD 4]]&amp;", "&amp;Table1[[#This Row],[Chi NBHD 5]]</f>
        <v xml:space="preserve">Lakeview East, , , , </v>
      </c>
    </row>
    <row r="136" spans="1:21" x14ac:dyDescent="0.35">
      <c r="A136" s="1" t="s">
        <v>339</v>
      </c>
      <c r="B136" s="4" t="s">
        <v>298</v>
      </c>
      <c r="C136" t="s">
        <v>340</v>
      </c>
      <c r="D136" t="s">
        <v>175</v>
      </c>
      <c r="J136">
        <v>6</v>
      </c>
      <c r="O136" s="7" t="s">
        <v>337</v>
      </c>
      <c r="P136"/>
      <c r="Q136"/>
      <c r="R136"/>
      <c r="S136">
        <f>COUNTIF(Table1[[#This Row],[Town Grp 1]:[Town Grp 4]],"&lt;&gt;"&amp;"")</f>
        <v>1</v>
      </c>
      <c r="T136" t="str">
        <f>Table1[[#This Row],[Town Grp 1]]&amp;", "&amp;Table1[[#This Row],[Town Grp 2]]&amp;", "&amp;Table1[[#This Row],[Town Grp 3]]&amp;", "&amp;Table1[[#This Row],[Town Grp 4]]</f>
        <v xml:space="preserve">Lake View 6, , , </v>
      </c>
      <c r="U136" t="str">
        <f>Table1[[#This Row],[Chi NBHD 1]]&amp;", "&amp;Table1[[#This Row],[Chi NBHD 2]]&amp;", "&amp;Table1[[#This Row],[Chi NBHD 3]]&amp;", "&amp;Table1[[#This Row],[Chi NBHD 4]]&amp;", "&amp;Table1[[#This Row],[Chi NBHD 5]]</f>
        <v xml:space="preserve">Wrigleyville, Lakeview, , , </v>
      </c>
    </row>
    <row r="137" spans="1:21" x14ac:dyDescent="0.35">
      <c r="A137" s="1" t="s">
        <v>341</v>
      </c>
      <c r="B137" s="4" t="s">
        <v>298</v>
      </c>
      <c r="C137" t="s">
        <v>336</v>
      </c>
      <c r="J137">
        <v>6</v>
      </c>
      <c r="O137" s="7" t="s">
        <v>337</v>
      </c>
      <c r="P137"/>
      <c r="Q137"/>
      <c r="R137"/>
      <c r="S137">
        <f>COUNTIF(Table1[[#This Row],[Town Grp 1]:[Town Grp 4]],"&lt;&gt;"&amp;"")</f>
        <v>1</v>
      </c>
      <c r="T137" t="str">
        <f>Table1[[#This Row],[Town Grp 1]]&amp;", "&amp;Table1[[#This Row],[Town Grp 2]]&amp;", "&amp;Table1[[#This Row],[Town Grp 3]]&amp;", "&amp;Table1[[#This Row],[Town Grp 4]]</f>
        <v xml:space="preserve">Lake View 6, , , </v>
      </c>
      <c r="U137" t="str">
        <f>Table1[[#This Row],[Chi NBHD 1]]&amp;", "&amp;Table1[[#This Row],[Chi NBHD 2]]&amp;", "&amp;Table1[[#This Row],[Chi NBHD 3]]&amp;", "&amp;Table1[[#This Row],[Chi NBHD 4]]&amp;", "&amp;Table1[[#This Row],[Chi NBHD 5]]</f>
        <v xml:space="preserve">Lakeview East, , , , </v>
      </c>
    </row>
    <row r="138" spans="1:21" x14ac:dyDescent="0.35">
      <c r="A138" s="1" t="s">
        <v>342</v>
      </c>
      <c r="B138" s="4" t="s">
        <v>298</v>
      </c>
      <c r="C138" t="s">
        <v>175</v>
      </c>
      <c r="J138">
        <v>6</v>
      </c>
      <c r="O138" s="7" t="s">
        <v>337</v>
      </c>
      <c r="P138"/>
      <c r="Q138"/>
      <c r="R138"/>
      <c r="S138">
        <f>COUNTIF(Table1[[#This Row],[Town Grp 1]:[Town Grp 4]],"&lt;&gt;"&amp;"")</f>
        <v>1</v>
      </c>
      <c r="T138" t="str">
        <f>Table1[[#This Row],[Town Grp 1]]&amp;", "&amp;Table1[[#This Row],[Town Grp 2]]&amp;", "&amp;Table1[[#This Row],[Town Grp 3]]&amp;", "&amp;Table1[[#This Row],[Town Grp 4]]</f>
        <v xml:space="preserve">Lake View 6, , , </v>
      </c>
      <c r="U138" t="str">
        <f>Table1[[#This Row],[Chi NBHD 1]]&amp;", "&amp;Table1[[#This Row],[Chi NBHD 2]]&amp;", "&amp;Table1[[#This Row],[Chi NBHD 3]]&amp;", "&amp;Table1[[#This Row],[Chi NBHD 4]]&amp;", "&amp;Table1[[#This Row],[Chi NBHD 5]]</f>
        <v xml:space="preserve">Lakeview, , , , </v>
      </c>
    </row>
    <row r="139" spans="1:21" x14ac:dyDescent="0.35">
      <c r="A139" s="1" t="s">
        <v>343</v>
      </c>
      <c r="B139" s="4" t="s">
        <v>298</v>
      </c>
      <c r="C139" t="s">
        <v>175</v>
      </c>
      <c r="J139">
        <v>6</v>
      </c>
      <c r="O139" s="7" t="s">
        <v>337</v>
      </c>
      <c r="P139"/>
      <c r="Q139"/>
      <c r="R139"/>
      <c r="S139">
        <f>COUNTIF(Table1[[#This Row],[Town Grp 1]:[Town Grp 4]],"&lt;&gt;"&amp;"")</f>
        <v>1</v>
      </c>
      <c r="T139" t="str">
        <f>Table1[[#This Row],[Town Grp 1]]&amp;", "&amp;Table1[[#This Row],[Town Grp 2]]&amp;", "&amp;Table1[[#This Row],[Town Grp 3]]&amp;", "&amp;Table1[[#This Row],[Town Grp 4]]</f>
        <v xml:space="preserve">Lake View 6, , , </v>
      </c>
      <c r="U139" t="str">
        <f>Table1[[#This Row],[Chi NBHD 1]]&amp;", "&amp;Table1[[#This Row],[Chi NBHD 2]]&amp;", "&amp;Table1[[#This Row],[Chi NBHD 3]]&amp;", "&amp;Table1[[#This Row],[Chi NBHD 4]]&amp;", "&amp;Table1[[#This Row],[Chi NBHD 5]]</f>
        <v xml:space="preserve">Lakeview, , , , </v>
      </c>
    </row>
    <row r="140" spans="1:21" x14ac:dyDescent="0.35">
      <c r="A140" s="1" t="s">
        <v>344</v>
      </c>
      <c r="B140" s="4" t="s">
        <v>298</v>
      </c>
      <c r="C140" t="s">
        <v>175</v>
      </c>
      <c r="J140">
        <v>6</v>
      </c>
      <c r="O140" s="7" t="s">
        <v>337</v>
      </c>
      <c r="P140"/>
      <c r="Q140"/>
      <c r="R140"/>
      <c r="S140">
        <f>COUNTIF(Table1[[#This Row],[Town Grp 1]:[Town Grp 4]],"&lt;&gt;"&amp;"")</f>
        <v>1</v>
      </c>
      <c r="T140" t="str">
        <f>Table1[[#This Row],[Town Grp 1]]&amp;", "&amp;Table1[[#This Row],[Town Grp 2]]&amp;", "&amp;Table1[[#This Row],[Town Grp 3]]&amp;", "&amp;Table1[[#This Row],[Town Grp 4]]</f>
        <v xml:space="preserve">Lake View 6, , , </v>
      </c>
      <c r="U140" t="str">
        <f>Table1[[#This Row],[Chi NBHD 1]]&amp;", "&amp;Table1[[#This Row],[Chi NBHD 2]]&amp;", "&amp;Table1[[#This Row],[Chi NBHD 3]]&amp;", "&amp;Table1[[#This Row],[Chi NBHD 4]]&amp;", "&amp;Table1[[#This Row],[Chi NBHD 5]]</f>
        <v xml:space="preserve">Lakeview, , , , </v>
      </c>
    </row>
    <row r="141" spans="1:21" x14ac:dyDescent="0.35">
      <c r="A141" s="1" t="s">
        <v>345</v>
      </c>
      <c r="B141" s="4" t="s">
        <v>346</v>
      </c>
      <c r="C141" t="s">
        <v>347</v>
      </c>
      <c r="D141" t="s">
        <v>348</v>
      </c>
      <c r="E141" t="s">
        <v>349</v>
      </c>
      <c r="F141" t="s">
        <v>350</v>
      </c>
      <c r="J141">
        <v>1</v>
      </c>
      <c r="K141">
        <v>2</v>
      </c>
      <c r="N141" s="9" t="s">
        <v>351</v>
      </c>
      <c r="O141" s="7" t="str">
        <f>Table1[[#This Row],[Res Override]]</f>
        <v>North Chicago 1</v>
      </c>
      <c r="S141">
        <f>COUNTIF(Table1[[#This Row],[Town Grp 1]:[Town Grp 4]],"&lt;&gt;"&amp;"")</f>
        <v>1</v>
      </c>
      <c r="T141" t="str">
        <f>Table1[[#This Row],[Town Grp 1]]&amp;", "&amp;Table1[[#This Row],[Town Grp 2]]&amp;", "&amp;Table1[[#This Row],[Town Grp 3]]&amp;", "&amp;Table1[[#This Row],[Town Grp 4]]</f>
        <v xml:space="preserve">North Chicago 1, , , </v>
      </c>
      <c r="U141" t="str">
        <f>Table1[[#This Row],[Chi NBHD 1]]&amp;", "&amp;Table1[[#This Row],[Chi NBHD 2]]&amp;", "&amp;Table1[[#This Row],[Chi NBHD 3]]&amp;", "&amp;Table1[[#This Row],[Chi NBHD 4]]&amp;", "&amp;Table1[[#This Row],[Chi NBHD 5]]</f>
        <v xml:space="preserve">Near North, Magnificent Mile, Old Town, Gold Coast, </v>
      </c>
    </row>
    <row r="142" spans="1:21" x14ac:dyDescent="0.35">
      <c r="A142" s="1" t="s">
        <v>352</v>
      </c>
      <c r="B142" s="4" t="s">
        <v>346</v>
      </c>
      <c r="C142" t="s">
        <v>348</v>
      </c>
      <c r="D142" t="s">
        <v>350</v>
      </c>
      <c r="E142" t="s">
        <v>353</v>
      </c>
      <c r="J142">
        <v>1</v>
      </c>
      <c r="O142" s="7" t="s">
        <v>351</v>
      </c>
      <c r="P142"/>
      <c r="Q142"/>
      <c r="R142"/>
      <c r="S142">
        <f>COUNTIF(Table1[[#This Row],[Town Grp 1]:[Town Grp 4]],"&lt;&gt;"&amp;"")</f>
        <v>1</v>
      </c>
      <c r="T142" t="str">
        <f>Table1[[#This Row],[Town Grp 1]]&amp;", "&amp;Table1[[#This Row],[Town Grp 2]]&amp;", "&amp;Table1[[#This Row],[Town Grp 3]]&amp;", "&amp;Table1[[#This Row],[Town Grp 4]]</f>
        <v xml:space="preserve">North Chicago 1, , , </v>
      </c>
      <c r="U142" t="str">
        <f>Table1[[#This Row],[Chi NBHD 1]]&amp;", "&amp;Table1[[#This Row],[Chi NBHD 2]]&amp;", "&amp;Table1[[#This Row],[Chi NBHD 3]]&amp;", "&amp;Table1[[#This Row],[Chi NBHD 4]]&amp;", "&amp;Table1[[#This Row],[Chi NBHD 5]]</f>
        <v xml:space="preserve">Magnificent Mile, Gold Coast, Streeterville, , </v>
      </c>
    </row>
    <row r="143" spans="1:21" x14ac:dyDescent="0.35">
      <c r="A143" s="1" t="s">
        <v>354</v>
      </c>
      <c r="B143" s="4" t="s">
        <v>346</v>
      </c>
      <c r="C143" t="s">
        <v>349</v>
      </c>
      <c r="J143">
        <v>2</v>
      </c>
      <c r="O143" s="7" t="s">
        <v>355</v>
      </c>
      <c r="P143"/>
      <c r="Q143"/>
      <c r="R143"/>
      <c r="S143">
        <f>COUNTIF(Table1[[#This Row],[Town Grp 1]:[Town Grp 4]],"&lt;&gt;"&amp;"")</f>
        <v>1</v>
      </c>
      <c r="T143" t="str">
        <f>Table1[[#This Row],[Town Grp 1]]&amp;", "&amp;Table1[[#This Row],[Town Grp 2]]&amp;", "&amp;Table1[[#This Row],[Town Grp 3]]&amp;", "&amp;Table1[[#This Row],[Town Grp 4]]</f>
        <v xml:space="preserve">North Chicago 2, , , </v>
      </c>
      <c r="U143" t="str">
        <f>Table1[[#This Row],[Chi NBHD 1]]&amp;", "&amp;Table1[[#This Row],[Chi NBHD 2]]&amp;", "&amp;Table1[[#This Row],[Chi NBHD 3]]&amp;", "&amp;Table1[[#This Row],[Chi NBHD 4]]&amp;", "&amp;Table1[[#This Row],[Chi NBHD 5]]</f>
        <v xml:space="preserve">Old Town, , , , </v>
      </c>
    </row>
    <row r="144" spans="1:21" x14ac:dyDescent="0.35">
      <c r="A144" s="1" t="s">
        <v>356</v>
      </c>
      <c r="B144" s="4" t="s">
        <v>346</v>
      </c>
      <c r="C144" t="s">
        <v>357</v>
      </c>
      <c r="D144" t="s">
        <v>358</v>
      </c>
      <c r="E144" t="s">
        <v>359</v>
      </c>
      <c r="F144" t="s">
        <v>360</v>
      </c>
      <c r="J144">
        <v>3</v>
      </c>
      <c r="O144" s="7" t="s">
        <v>361</v>
      </c>
      <c r="P144"/>
      <c r="Q144"/>
      <c r="R144"/>
      <c r="S144">
        <f>COUNTIF(Table1[[#This Row],[Town Grp 1]:[Town Grp 4]],"&lt;&gt;"&amp;"")</f>
        <v>1</v>
      </c>
      <c r="T144" t="str">
        <f>Table1[[#This Row],[Town Grp 1]]&amp;", "&amp;Table1[[#This Row],[Town Grp 2]]&amp;", "&amp;Table1[[#This Row],[Town Grp 3]]&amp;", "&amp;Table1[[#This Row],[Town Grp 4]]</f>
        <v xml:space="preserve">North Chicago 3, , , </v>
      </c>
      <c r="U144" t="str">
        <f>Table1[[#This Row],[Chi NBHD 1]]&amp;", "&amp;Table1[[#This Row],[Chi NBHD 2]]&amp;", "&amp;Table1[[#This Row],[Chi NBHD 3]]&amp;", "&amp;Table1[[#This Row],[Chi NBHD 4]]&amp;", "&amp;Table1[[#This Row],[Chi NBHD 5]]</f>
        <v xml:space="preserve">Sheffield Neighbors, Lincoln Park, Old Town Triangle, Ranch Triangle, </v>
      </c>
    </row>
    <row r="145" spans="1:21" x14ac:dyDescent="0.35">
      <c r="A145" s="1" t="s">
        <v>362</v>
      </c>
      <c r="B145" s="4" t="s">
        <v>346</v>
      </c>
      <c r="C145" t="s">
        <v>363</v>
      </c>
      <c r="D145" t="s">
        <v>364</v>
      </c>
      <c r="J145">
        <v>4</v>
      </c>
      <c r="O145" s="7" t="s">
        <v>355</v>
      </c>
      <c r="P145"/>
      <c r="Q145"/>
      <c r="R145"/>
      <c r="S145">
        <f>COUNTIF(Table1[[#This Row],[Town Grp 1]:[Town Grp 4]],"&lt;&gt;"&amp;"")</f>
        <v>1</v>
      </c>
      <c r="T145" t="str">
        <f>Table1[[#This Row],[Town Grp 1]]&amp;", "&amp;Table1[[#This Row],[Town Grp 2]]&amp;", "&amp;Table1[[#This Row],[Town Grp 3]]&amp;", "&amp;Table1[[#This Row],[Town Grp 4]]</f>
        <v xml:space="preserve">North Chicago 2, , , </v>
      </c>
      <c r="U145" t="str">
        <f>Table1[[#This Row],[Chi NBHD 1]]&amp;", "&amp;Table1[[#This Row],[Chi NBHD 2]]&amp;", "&amp;Table1[[#This Row],[Chi NBHD 3]]&amp;", "&amp;Table1[[#This Row],[Chi NBHD 4]]&amp;", "&amp;Table1[[#This Row],[Chi NBHD 5]]</f>
        <v xml:space="preserve">Goose Island, Cabrini Green, , , </v>
      </c>
    </row>
    <row r="146" spans="1:21" x14ac:dyDescent="0.35">
      <c r="A146" s="1" t="s">
        <v>365</v>
      </c>
      <c r="B146" s="4" t="s">
        <v>366</v>
      </c>
      <c r="C146" t="s">
        <v>366</v>
      </c>
      <c r="J146">
        <v>1</v>
      </c>
      <c r="O146" s="7" t="s">
        <v>367</v>
      </c>
      <c r="P146"/>
      <c r="Q146"/>
      <c r="R146"/>
      <c r="S146">
        <f>COUNTIF(Table1[[#This Row],[Town Grp 1]:[Town Grp 4]],"&lt;&gt;"&amp;"")</f>
        <v>1</v>
      </c>
      <c r="T146" t="str">
        <f>Table1[[#This Row],[Town Grp 1]]&amp;", "&amp;Table1[[#This Row],[Town Grp 2]]&amp;", "&amp;Table1[[#This Row],[Town Grp 3]]&amp;", "&amp;Table1[[#This Row],[Town Grp 4]]</f>
        <v xml:space="preserve">Rogers Park 1, , , </v>
      </c>
      <c r="U146" t="str">
        <f>Table1[[#This Row],[Chi NBHD 1]]&amp;", "&amp;Table1[[#This Row],[Chi NBHD 2]]&amp;", "&amp;Table1[[#This Row],[Chi NBHD 3]]&amp;", "&amp;Table1[[#This Row],[Chi NBHD 4]]&amp;", "&amp;Table1[[#This Row],[Chi NBHD 5]]</f>
        <v xml:space="preserve">Rogers Park, , , , </v>
      </c>
    </row>
    <row r="147" spans="1:21" x14ac:dyDescent="0.35">
      <c r="A147" s="1" t="s">
        <v>368</v>
      </c>
      <c r="B147" s="4" t="s">
        <v>366</v>
      </c>
      <c r="C147" t="s">
        <v>366</v>
      </c>
      <c r="J147">
        <v>1</v>
      </c>
      <c r="O147" s="7" t="s">
        <v>367</v>
      </c>
      <c r="P147"/>
      <c r="Q147"/>
      <c r="R147"/>
      <c r="S147">
        <f>COUNTIF(Table1[[#This Row],[Town Grp 1]:[Town Grp 4]],"&lt;&gt;"&amp;"")</f>
        <v>1</v>
      </c>
      <c r="T147" t="str">
        <f>Table1[[#This Row],[Town Grp 1]]&amp;", "&amp;Table1[[#This Row],[Town Grp 2]]&amp;", "&amp;Table1[[#This Row],[Town Grp 3]]&amp;", "&amp;Table1[[#This Row],[Town Grp 4]]</f>
        <v xml:space="preserve">Rogers Park 1, , , </v>
      </c>
      <c r="U147" t="str">
        <f>Table1[[#This Row],[Chi NBHD 1]]&amp;", "&amp;Table1[[#This Row],[Chi NBHD 2]]&amp;", "&amp;Table1[[#This Row],[Chi NBHD 3]]&amp;", "&amp;Table1[[#This Row],[Chi NBHD 4]]&amp;", "&amp;Table1[[#This Row],[Chi NBHD 5]]</f>
        <v xml:space="preserve">Rogers Park, , , , </v>
      </c>
    </row>
    <row r="148" spans="1:21" x14ac:dyDescent="0.35">
      <c r="A148" s="1" t="s">
        <v>369</v>
      </c>
      <c r="B148" s="4" t="s">
        <v>366</v>
      </c>
      <c r="C148" t="s">
        <v>366</v>
      </c>
      <c r="J148">
        <v>1</v>
      </c>
      <c r="O148" s="7" t="s">
        <v>367</v>
      </c>
      <c r="P148"/>
      <c r="Q148"/>
      <c r="R148"/>
      <c r="S148">
        <f>COUNTIF(Table1[[#This Row],[Town Grp 1]:[Town Grp 4]],"&lt;&gt;"&amp;"")</f>
        <v>1</v>
      </c>
      <c r="T148" t="str">
        <f>Table1[[#This Row],[Town Grp 1]]&amp;", "&amp;Table1[[#This Row],[Town Grp 2]]&amp;", "&amp;Table1[[#This Row],[Town Grp 3]]&amp;", "&amp;Table1[[#This Row],[Town Grp 4]]</f>
        <v xml:space="preserve">Rogers Park 1, , , </v>
      </c>
      <c r="U148" t="str">
        <f>Table1[[#This Row],[Chi NBHD 1]]&amp;", "&amp;Table1[[#This Row],[Chi NBHD 2]]&amp;", "&amp;Table1[[#This Row],[Chi NBHD 3]]&amp;", "&amp;Table1[[#This Row],[Chi NBHD 4]]&amp;", "&amp;Table1[[#This Row],[Chi NBHD 5]]</f>
        <v xml:space="preserve">Rogers Park, , , , </v>
      </c>
    </row>
    <row r="149" spans="1:21" x14ac:dyDescent="0.35">
      <c r="A149" s="1" t="s">
        <v>370</v>
      </c>
      <c r="B149" s="4" t="s">
        <v>366</v>
      </c>
      <c r="C149" t="s">
        <v>366</v>
      </c>
      <c r="J149">
        <v>1</v>
      </c>
      <c r="O149" s="7" t="s">
        <v>367</v>
      </c>
      <c r="P149"/>
      <c r="Q149"/>
      <c r="R149"/>
      <c r="S149">
        <f>COUNTIF(Table1[[#This Row],[Town Grp 1]:[Town Grp 4]],"&lt;&gt;"&amp;"")</f>
        <v>1</v>
      </c>
      <c r="T149" t="str">
        <f>Table1[[#This Row],[Town Grp 1]]&amp;", "&amp;Table1[[#This Row],[Town Grp 2]]&amp;", "&amp;Table1[[#This Row],[Town Grp 3]]&amp;", "&amp;Table1[[#This Row],[Town Grp 4]]</f>
        <v xml:space="preserve">Rogers Park 1, , , </v>
      </c>
      <c r="U149" t="str">
        <f>Table1[[#This Row],[Chi NBHD 1]]&amp;", "&amp;Table1[[#This Row],[Chi NBHD 2]]&amp;", "&amp;Table1[[#This Row],[Chi NBHD 3]]&amp;", "&amp;Table1[[#This Row],[Chi NBHD 4]]&amp;", "&amp;Table1[[#This Row],[Chi NBHD 5]]</f>
        <v xml:space="preserve">Rogers Park, , , , </v>
      </c>
    </row>
    <row r="150" spans="1:21" x14ac:dyDescent="0.35">
      <c r="A150" s="1" t="s">
        <v>371</v>
      </c>
      <c r="B150" s="4" t="s">
        <v>366</v>
      </c>
      <c r="C150" t="s">
        <v>372</v>
      </c>
      <c r="J150">
        <v>2</v>
      </c>
      <c r="O150" s="7" t="s">
        <v>373</v>
      </c>
      <c r="P150"/>
      <c r="Q150"/>
      <c r="R150"/>
      <c r="S150">
        <f>COUNTIF(Table1[[#This Row],[Town Grp 1]:[Town Grp 4]],"&lt;&gt;"&amp;"")</f>
        <v>1</v>
      </c>
      <c r="T150" t="str">
        <f>Table1[[#This Row],[Town Grp 1]]&amp;", "&amp;Table1[[#This Row],[Town Grp 2]]&amp;", "&amp;Table1[[#This Row],[Town Grp 3]]&amp;", "&amp;Table1[[#This Row],[Town Grp 4]]</f>
        <v xml:space="preserve">Rogers Park 2, , , </v>
      </c>
      <c r="U150" t="str">
        <f>Table1[[#This Row],[Chi NBHD 1]]&amp;", "&amp;Table1[[#This Row],[Chi NBHD 2]]&amp;", "&amp;Table1[[#This Row],[Chi NBHD 3]]&amp;", "&amp;Table1[[#This Row],[Chi NBHD 4]]&amp;", "&amp;Table1[[#This Row],[Chi NBHD 5]]</f>
        <v xml:space="preserve">West Rogers Park, , , , </v>
      </c>
    </row>
    <row r="151" spans="1:21" x14ac:dyDescent="0.35">
      <c r="A151" s="1" t="s">
        <v>374</v>
      </c>
      <c r="B151" s="4" t="s">
        <v>366</v>
      </c>
      <c r="C151" t="s">
        <v>372</v>
      </c>
      <c r="J151">
        <v>2</v>
      </c>
      <c r="O151" s="7" t="s">
        <v>373</v>
      </c>
      <c r="P151"/>
      <c r="Q151"/>
      <c r="R151"/>
      <c r="S151">
        <f>COUNTIF(Table1[[#This Row],[Town Grp 1]:[Town Grp 4]],"&lt;&gt;"&amp;"")</f>
        <v>1</v>
      </c>
      <c r="T151" t="str">
        <f>Table1[[#This Row],[Town Grp 1]]&amp;", "&amp;Table1[[#This Row],[Town Grp 2]]&amp;", "&amp;Table1[[#This Row],[Town Grp 3]]&amp;", "&amp;Table1[[#This Row],[Town Grp 4]]</f>
        <v xml:space="preserve">Rogers Park 2, , , </v>
      </c>
      <c r="U151" t="str">
        <f>Table1[[#This Row],[Chi NBHD 1]]&amp;", "&amp;Table1[[#This Row],[Chi NBHD 2]]&amp;", "&amp;Table1[[#This Row],[Chi NBHD 3]]&amp;", "&amp;Table1[[#This Row],[Chi NBHD 4]]&amp;", "&amp;Table1[[#This Row],[Chi NBHD 5]]</f>
        <v xml:space="preserve">West Rogers Park, , , , </v>
      </c>
    </row>
    <row r="152" spans="1:21" x14ac:dyDescent="0.35">
      <c r="A152" s="1" t="s">
        <v>375</v>
      </c>
      <c r="B152" s="4" t="s">
        <v>366</v>
      </c>
      <c r="C152" t="s">
        <v>372</v>
      </c>
      <c r="J152">
        <v>2</v>
      </c>
      <c r="O152" s="7" t="s">
        <v>373</v>
      </c>
      <c r="P152"/>
      <c r="Q152"/>
      <c r="R152"/>
      <c r="S152">
        <f>COUNTIF(Table1[[#This Row],[Town Grp 1]:[Town Grp 4]],"&lt;&gt;"&amp;"")</f>
        <v>1</v>
      </c>
      <c r="T152" t="str">
        <f>Table1[[#This Row],[Town Grp 1]]&amp;", "&amp;Table1[[#This Row],[Town Grp 2]]&amp;", "&amp;Table1[[#This Row],[Town Grp 3]]&amp;", "&amp;Table1[[#This Row],[Town Grp 4]]</f>
        <v xml:space="preserve">Rogers Park 2, , , </v>
      </c>
      <c r="U152" t="str">
        <f>Table1[[#This Row],[Chi NBHD 1]]&amp;", "&amp;Table1[[#This Row],[Chi NBHD 2]]&amp;", "&amp;Table1[[#This Row],[Chi NBHD 3]]&amp;", "&amp;Table1[[#This Row],[Chi NBHD 4]]&amp;", "&amp;Table1[[#This Row],[Chi NBHD 5]]</f>
        <v xml:space="preserve">West Rogers Park, , , , </v>
      </c>
    </row>
    <row r="153" spans="1:21" x14ac:dyDescent="0.35">
      <c r="A153" s="1" t="s">
        <v>376</v>
      </c>
      <c r="B153" s="4" t="s">
        <v>366</v>
      </c>
      <c r="C153" t="s">
        <v>372</v>
      </c>
      <c r="J153">
        <v>2</v>
      </c>
      <c r="O153" s="7" t="s">
        <v>373</v>
      </c>
      <c r="P153"/>
      <c r="Q153"/>
      <c r="R153"/>
      <c r="S153">
        <f>COUNTIF(Table1[[#This Row],[Town Grp 1]:[Town Grp 4]],"&lt;&gt;"&amp;"")</f>
        <v>1</v>
      </c>
      <c r="T153" t="str">
        <f>Table1[[#This Row],[Town Grp 1]]&amp;", "&amp;Table1[[#This Row],[Town Grp 2]]&amp;", "&amp;Table1[[#This Row],[Town Grp 3]]&amp;", "&amp;Table1[[#This Row],[Town Grp 4]]</f>
        <v xml:space="preserve">Rogers Park 2, , , </v>
      </c>
      <c r="U153" t="str">
        <f>Table1[[#This Row],[Chi NBHD 1]]&amp;", "&amp;Table1[[#This Row],[Chi NBHD 2]]&amp;", "&amp;Table1[[#This Row],[Chi NBHD 3]]&amp;", "&amp;Table1[[#This Row],[Chi NBHD 4]]&amp;", "&amp;Table1[[#This Row],[Chi NBHD 5]]</f>
        <v xml:space="preserve">West Rogers Park, , , , </v>
      </c>
    </row>
    <row r="154" spans="1:21" x14ac:dyDescent="0.35">
      <c r="A154" s="1" t="s">
        <v>377</v>
      </c>
      <c r="B154" s="4" t="s">
        <v>366</v>
      </c>
      <c r="C154" t="s">
        <v>372</v>
      </c>
      <c r="J154">
        <v>2</v>
      </c>
      <c r="O154" s="7" t="s">
        <v>373</v>
      </c>
      <c r="P154"/>
      <c r="Q154"/>
      <c r="R154"/>
      <c r="S154">
        <f>COUNTIF(Table1[[#This Row],[Town Grp 1]:[Town Grp 4]],"&lt;&gt;"&amp;"")</f>
        <v>1</v>
      </c>
      <c r="T154" t="str">
        <f>Table1[[#This Row],[Town Grp 1]]&amp;", "&amp;Table1[[#This Row],[Town Grp 2]]&amp;", "&amp;Table1[[#This Row],[Town Grp 3]]&amp;", "&amp;Table1[[#This Row],[Town Grp 4]]</f>
        <v xml:space="preserve">Rogers Park 2, , , </v>
      </c>
      <c r="U154" t="str">
        <f>Table1[[#This Row],[Chi NBHD 1]]&amp;", "&amp;Table1[[#This Row],[Chi NBHD 2]]&amp;", "&amp;Table1[[#This Row],[Chi NBHD 3]]&amp;", "&amp;Table1[[#This Row],[Chi NBHD 4]]&amp;", "&amp;Table1[[#This Row],[Chi NBHD 5]]</f>
        <v xml:space="preserve">West Rogers Park, , , , </v>
      </c>
    </row>
    <row r="155" spans="1:21" x14ac:dyDescent="0.35">
      <c r="A155" s="1" t="s">
        <v>378</v>
      </c>
      <c r="B155" s="4" t="s">
        <v>22</v>
      </c>
      <c r="C155" t="s">
        <v>379</v>
      </c>
      <c r="D155" t="s">
        <v>380</v>
      </c>
      <c r="J155">
        <v>11</v>
      </c>
      <c r="K155">
        <v>12</v>
      </c>
      <c r="N155" s="9" t="s">
        <v>381</v>
      </c>
      <c r="O155" s="7" t="str">
        <f>Table1[[#This Row],[Res Override]]</f>
        <v>South Chicago 1</v>
      </c>
      <c r="P155" s="8"/>
      <c r="S155">
        <f>COUNTIF(Table1[[#This Row],[Town Grp 1]:[Town Grp 4]],"&lt;&gt;"&amp;"")</f>
        <v>1</v>
      </c>
      <c r="T155" t="str">
        <f>Table1[[#This Row],[Town Grp 1]]&amp;", "&amp;Table1[[#This Row],[Town Grp 2]]&amp;", "&amp;Table1[[#This Row],[Town Grp 3]]&amp;", "&amp;Table1[[#This Row],[Town Grp 4]]</f>
        <v xml:space="preserve">South Chicago 1, , , </v>
      </c>
      <c r="U155" t="str">
        <f>Table1[[#This Row],[Chi NBHD 1]]&amp;", "&amp;Table1[[#This Row],[Chi NBHD 2]]&amp;", "&amp;Table1[[#This Row],[Chi NBHD 3]]&amp;", "&amp;Table1[[#This Row],[Chi NBHD 4]]&amp;", "&amp;Table1[[#This Row],[Chi NBHD 5]]</f>
        <v xml:space="preserve">Bronzeville, Washington Park, , , </v>
      </c>
    </row>
    <row r="156" spans="1:21" x14ac:dyDescent="0.35">
      <c r="A156" s="1" t="s">
        <v>382</v>
      </c>
      <c r="B156" s="4" t="s">
        <v>71</v>
      </c>
      <c r="C156" t="s">
        <v>383</v>
      </c>
      <c r="J156">
        <v>1</v>
      </c>
      <c r="O156" s="7" t="s">
        <v>381</v>
      </c>
      <c r="P156"/>
      <c r="Q156"/>
      <c r="R156"/>
      <c r="S156">
        <f>COUNTIF(Table1[[#This Row],[Town Grp 1]:[Town Grp 4]],"&lt;&gt;"&amp;"")</f>
        <v>1</v>
      </c>
      <c r="T156" t="str">
        <f>Table1[[#This Row],[Town Grp 1]]&amp;", "&amp;Table1[[#This Row],[Town Grp 2]]&amp;", "&amp;Table1[[#This Row],[Town Grp 3]]&amp;", "&amp;Table1[[#This Row],[Town Grp 4]]</f>
        <v xml:space="preserve">South Chicago 1, , , </v>
      </c>
      <c r="U156" t="str">
        <f>Table1[[#This Row],[Chi NBHD 1]]&amp;", "&amp;Table1[[#This Row],[Chi NBHD 2]]&amp;", "&amp;Table1[[#This Row],[Chi NBHD 3]]&amp;", "&amp;Table1[[#This Row],[Chi NBHD 4]]&amp;", "&amp;Table1[[#This Row],[Chi NBHD 5]]</f>
        <v xml:space="preserve">IIT, , , , </v>
      </c>
    </row>
    <row r="157" spans="1:21" x14ac:dyDescent="0.35">
      <c r="A157" s="1" t="s">
        <v>384</v>
      </c>
      <c r="B157" s="4" t="s">
        <v>71</v>
      </c>
      <c r="C157" t="s">
        <v>379</v>
      </c>
      <c r="D157" t="s">
        <v>385</v>
      </c>
      <c r="E157" t="s">
        <v>386</v>
      </c>
      <c r="F157" t="s">
        <v>387</v>
      </c>
      <c r="J157">
        <v>1</v>
      </c>
      <c r="O157" s="7" t="s">
        <v>381</v>
      </c>
      <c r="P157"/>
      <c r="Q157"/>
      <c r="R157"/>
      <c r="S157">
        <f>COUNTIF(Table1[[#This Row],[Town Grp 1]:[Town Grp 4]],"&lt;&gt;"&amp;"")</f>
        <v>1</v>
      </c>
      <c r="T157" t="str">
        <f>Table1[[#This Row],[Town Grp 1]]&amp;", "&amp;Table1[[#This Row],[Town Grp 2]]&amp;", "&amp;Table1[[#This Row],[Town Grp 3]]&amp;", "&amp;Table1[[#This Row],[Town Grp 4]]</f>
        <v xml:space="preserve">South Chicago 1, , , </v>
      </c>
      <c r="U157" t="str">
        <f>Table1[[#This Row],[Chi NBHD 1]]&amp;", "&amp;Table1[[#This Row],[Chi NBHD 2]]&amp;", "&amp;Table1[[#This Row],[Chi NBHD 3]]&amp;", "&amp;Table1[[#This Row],[Chi NBHD 4]]&amp;", "&amp;Table1[[#This Row],[Chi NBHD 5]]</f>
        <v xml:space="preserve">Bronzeville, Oakland, Ida B. Wells/Darrow Homes, The Gap, </v>
      </c>
    </row>
    <row r="158" spans="1:21" x14ac:dyDescent="0.35">
      <c r="A158" s="1" t="s">
        <v>388</v>
      </c>
      <c r="B158" s="4" t="s">
        <v>71</v>
      </c>
      <c r="C158" t="s">
        <v>389</v>
      </c>
      <c r="D158" t="s">
        <v>390</v>
      </c>
      <c r="E158" t="s">
        <v>391</v>
      </c>
      <c r="J158">
        <v>1</v>
      </c>
      <c r="O158" s="7" t="s">
        <v>381</v>
      </c>
      <c r="P158"/>
      <c r="Q158"/>
      <c r="R158"/>
      <c r="S158">
        <f>COUNTIF(Table1[[#This Row],[Town Grp 1]:[Town Grp 4]],"&lt;&gt;"&amp;"")</f>
        <v>1</v>
      </c>
      <c r="T158" t="str">
        <f>Table1[[#This Row],[Town Grp 1]]&amp;", "&amp;Table1[[#This Row],[Town Grp 2]]&amp;", "&amp;Table1[[#This Row],[Town Grp 3]]&amp;", "&amp;Table1[[#This Row],[Town Grp 4]]</f>
        <v xml:space="preserve">South Chicago 1, , , </v>
      </c>
      <c r="U158" t="str">
        <f>Table1[[#This Row],[Chi NBHD 1]]&amp;", "&amp;Table1[[#This Row],[Chi NBHD 2]]&amp;", "&amp;Table1[[#This Row],[Chi NBHD 3]]&amp;", "&amp;Table1[[#This Row],[Chi NBHD 4]]&amp;", "&amp;Table1[[#This Row],[Chi NBHD 5]]</f>
        <v xml:space="preserve">Lake Meadows, Groveland Park, South Commons, , </v>
      </c>
    </row>
    <row r="159" spans="1:21" x14ac:dyDescent="0.35">
      <c r="A159" s="1" t="s">
        <v>392</v>
      </c>
      <c r="B159" s="4" t="s">
        <v>71</v>
      </c>
      <c r="C159" t="s">
        <v>393</v>
      </c>
      <c r="D159" t="s">
        <v>394</v>
      </c>
      <c r="E159" t="s">
        <v>395</v>
      </c>
      <c r="J159">
        <v>2</v>
      </c>
      <c r="O159" s="7" t="s">
        <v>396</v>
      </c>
      <c r="P159"/>
      <c r="Q159"/>
      <c r="R159"/>
      <c r="S159">
        <f>COUNTIF(Table1[[#This Row],[Town Grp 1]:[Town Grp 4]],"&lt;&gt;"&amp;"")</f>
        <v>1</v>
      </c>
      <c r="T159" t="str">
        <f>Table1[[#This Row],[Town Grp 1]]&amp;", "&amp;Table1[[#This Row],[Town Grp 2]]&amp;", "&amp;Table1[[#This Row],[Town Grp 3]]&amp;", "&amp;Table1[[#This Row],[Town Grp 4]]</f>
        <v xml:space="preserve">South Chicago 2, , , </v>
      </c>
      <c r="U159" t="str">
        <f>Table1[[#This Row],[Chi NBHD 1]]&amp;", "&amp;Table1[[#This Row],[Chi NBHD 2]]&amp;", "&amp;Table1[[#This Row],[Chi NBHD 3]]&amp;", "&amp;Table1[[#This Row],[Chi NBHD 4]]&amp;", "&amp;Table1[[#This Row],[Chi NBHD 5]]</f>
        <v xml:space="preserve">South Loop, Prairie District, Dearborn Park, , </v>
      </c>
    </row>
    <row r="160" spans="1:21" x14ac:dyDescent="0.35">
      <c r="A160" s="1" t="s">
        <v>397</v>
      </c>
      <c r="B160" s="4" t="s">
        <v>71</v>
      </c>
      <c r="C160" t="s">
        <v>393</v>
      </c>
      <c r="J160">
        <v>2</v>
      </c>
      <c r="O160" s="7" t="s">
        <v>396</v>
      </c>
      <c r="P160"/>
      <c r="Q160"/>
      <c r="R160"/>
      <c r="S160">
        <f>COUNTIF(Table1[[#This Row],[Town Grp 1]:[Town Grp 4]],"&lt;&gt;"&amp;"")</f>
        <v>1</v>
      </c>
      <c r="T160" t="str">
        <f>Table1[[#This Row],[Town Grp 1]]&amp;", "&amp;Table1[[#This Row],[Town Grp 2]]&amp;", "&amp;Table1[[#This Row],[Town Grp 3]]&amp;", "&amp;Table1[[#This Row],[Town Grp 4]]</f>
        <v xml:space="preserve">South Chicago 2, , , </v>
      </c>
      <c r="U160" t="str">
        <f>Table1[[#This Row],[Chi NBHD 1]]&amp;", "&amp;Table1[[#This Row],[Chi NBHD 2]]&amp;", "&amp;Table1[[#This Row],[Chi NBHD 3]]&amp;", "&amp;Table1[[#This Row],[Chi NBHD 4]]&amp;", "&amp;Table1[[#This Row],[Chi NBHD 5]]</f>
        <v xml:space="preserve">South Loop, , , , </v>
      </c>
    </row>
    <row r="161" spans="1:21" x14ac:dyDescent="0.35">
      <c r="A161" s="1" t="s">
        <v>398</v>
      </c>
      <c r="B161" s="4" t="s">
        <v>71</v>
      </c>
      <c r="N161" s="9" t="s">
        <v>396</v>
      </c>
      <c r="O161" s="7" t="str">
        <f>Table1[[#This Row],[Res Override]]</f>
        <v>South Chicago 2</v>
      </c>
      <c r="S161">
        <f>COUNTIF(Table1[[#This Row],[Town Grp 1]:[Town Grp 4]],"&lt;&gt;"&amp;"")</f>
        <v>1</v>
      </c>
      <c r="T161" t="str">
        <f>Table1[[#This Row],[Town Grp 1]]&amp;", "&amp;Table1[[#This Row],[Town Grp 2]]&amp;", "&amp;Table1[[#This Row],[Town Grp 3]]&amp;", "&amp;Table1[[#This Row],[Town Grp 4]]</f>
        <v xml:space="preserve">South Chicago 2, , , </v>
      </c>
      <c r="U161" t="str">
        <f>Table1[[#This Row],[Chi NBHD 1]]&amp;", "&amp;Table1[[#This Row],[Chi NBHD 2]]&amp;", "&amp;Table1[[#This Row],[Chi NBHD 3]]&amp;", "&amp;Table1[[#This Row],[Chi NBHD 4]]&amp;", "&amp;Table1[[#This Row],[Chi NBHD 5]]</f>
        <v xml:space="preserve">, , , , </v>
      </c>
    </row>
    <row r="162" spans="1:21" x14ac:dyDescent="0.35">
      <c r="A162" s="1" t="s">
        <v>399</v>
      </c>
      <c r="B162" s="4" t="s">
        <v>71</v>
      </c>
      <c r="C162" t="s">
        <v>400</v>
      </c>
      <c r="D162" t="s">
        <v>401</v>
      </c>
      <c r="E162" t="s">
        <v>402</v>
      </c>
      <c r="J162">
        <v>1</v>
      </c>
      <c r="K162">
        <v>3</v>
      </c>
      <c r="N162" s="9" t="s">
        <v>403</v>
      </c>
      <c r="O162" s="7" t="str">
        <f>Table1[[#This Row],[Res Override]]</f>
        <v>South Chicago 3</v>
      </c>
      <c r="S162">
        <f>COUNTIF(Table1[[#This Row],[Town Grp 1]:[Town Grp 4]],"&lt;&gt;"&amp;"")</f>
        <v>1</v>
      </c>
      <c r="T162" t="str">
        <f>Table1[[#This Row],[Town Grp 1]]&amp;", "&amp;Table1[[#This Row],[Town Grp 2]]&amp;", "&amp;Table1[[#This Row],[Town Grp 3]]&amp;", "&amp;Table1[[#This Row],[Town Grp 4]]</f>
        <v xml:space="preserve">South Chicago 3, , , </v>
      </c>
      <c r="U162" t="str">
        <f>Table1[[#This Row],[Chi NBHD 1]]&amp;", "&amp;Table1[[#This Row],[Chi NBHD 2]]&amp;", "&amp;Table1[[#This Row],[Chi NBHD 3]]&amp;", "&amp;Table1[[#This Row],[Chi NBHD 4]]&amp;", "&amp;Table1[[#This Row],[Chi NBHD 5]]</f>
        <v xml:space="preserve">Chinatown, Dearborn Homes, Bridgeport, , </v>
      </c>
    </row>
    <row r="163" spans="1:21" x14ac:dyDescent="0.35">
      <c r="A163" s="1" t="s">
        <v>404</v>
      </c>
      <c r="B163" s="4" t="s">
        <v>71</v>
      </c>
      <c r="C163" t="s">
        <v>402</v>
      </c>
      <c r="J163">
        <v>3</v>
      </c>
      <c r="O163" s="7" t="s">
        <v>403</v>
      </c>
      <c r="P163"/>
      <c r="Q163"/>
      <c r="R163"/>
      <c r="S163">
        <f>COUNTIF(Table1[[#This Row],[Town Grp 1]:[Town Grp 4]],"&lt;&gt;"&amp;"")</f>
        <v>1</v>
      </c>
      <c r="T163" t="str">
        <f>Table1[[#This Row],[Town Grp 1]]&amp;", "&amp;Table1[[#This Row],[Town Grp 2]]&amp;", "&amp;Table1[[#This Row],[Town Grp 3]]&amp;", "&amp;Table1[[#This Row],[Town Grp 4]]</f>
        <v xml:space="preserve">South Chicago 3, , , </v>
      </c>
      <c r="U163" t="str">
        <f>Table1[[#This Row],[Chi NBHD 1]]&amp;", "&amp;Table1[[#This Row],[Chi NBHD 2]]&amp;", "&amp;Table1[[#This Row],[Chi NBHD 3]]&amp;", "&amp;Table1[[#This Row],[Chi NBHD 4]]&amp;", "&amp;Table1[[#This Row],[Chi NBHD 5]]</f>
        <v xml:space="preserve">Bridgeport, , , , </v>
      </c>
    </row>
    <row r="164" spans="1:21" x14ac:dyDescent="0.35">
      <c r="A164" s="1" t="s">
        <v>405</v>
      </c>
      <c r="B164" s="4" t="s">
        <v>71</v>
      </c>
      <c r="C164" t="s">
        <v>237</v>
      </c>
      <c r="D164" t="s">
        <v>208</v>
      </c>
      <c r="E164" t="s">
        <v>406</v>
      </c>
      <c r="J164">
        <v>4</v>
      </c>
      <c r="O164" s="7" t="s">
        <v>407</v>
      </c>
      <c r="P164"/>
      <c r="Q164"/>
      <c r="R164"/>
      <c r="S164">
        <f>COUNTIF(Table1[[#This Row],[Town Grp 1]:[Town Grp 4]],"&lt;&gt;"&amp;"")</f>
        <v>1</v>
      </c>
      <c r="T164" t="str">
        <f>Table1[[#This Row],[Town Grp 1]]&amp;", "&amp;Table1[[#This Row],[Town Grp 2]]&amp;", "&amp;Table1[[#This Row],[Town Grp 3]]&amp;", "&amp;Table1[[#This Row],[Town Grp 4]]</f>
        <v xml:space="preserve">South West 1, , , </v>
      </c>
      <c r="U164" t="str">
        <f>Table1[[#This Row],[Chi NBHD 1]]&amp;", "&amp;Table1[[#This Row],[Chi NBHD 2]]&amp;", "&amp;Table1[[#This Row],[Chi NBHD 3]]&amp;", "&amp;Table1[[#This Row],[Chi NBHD 4]]&amp;", "&amp;Table1[[#This Row],[Chi NBHD 5]]</f>
        <v xml:space="preserve">Brighton Park, Archer Heights, McKinley Park, , </v>
      </c>
    </row>
    <row r="165" spans="1:21" x14ac:dyDescent="0.35">
      <c r="A165" s="1" t="s">
        <v>408</v>
      </c>
      <c r="B165" s="4" t="s">
        <v>409</v>
      </c>
      <c r="C165" t="s">
        <v>410</v>
      </c>
      <c r="J165">
        <v>10</v>
      </c>
      <c r="O165" s="7" t="s">
        <v>411</v>
      </c>
      <c r="P165"/>
      <c r="Q165"/>
      <c r="R165"/>
      <c r="S165">
        <f>COUNTIF(Table1[[#This Row],[Town Grp 1]:[Town Grp 4]],"&lt;&gt;"&amp;"")</f>
        <v>1</v>
      </c>
      <c r="T165" t="str">
        <f>Table1[[#This Row],[Town Grp 1]]&amp;", "&amp;Table1[[#This Row],[Town Grp 2]]&amp;", "&amp;Table1[[#This Row],[Town Grp 3]]&amp;", "&amp;Table1[[#This Row],[Town Grp 4]]</f>
        <v xml:space="preserve">West Chicago 2, , , </v>
      </c>
      <c r="U165" t="str">
        <f>Table1[[#This Row],[Chi NBHD 1]]&amp;", "&amp;Table1[[#This Row],[Chi NBHD 2]]&amp;", "&amp;Table1[[#This Row],[Chi NBHD 3]]&amp;", "&amp;Table1[[#This Row],[Chi NBHD 4]]&amp;", "&amp;Table1[[#This Row],[Chi NBHD 5]]</f>
        <v xml:space="preserve">Humboldt Park, , , , </v>
      </c>
    </row>
    <row r="166" spans="1:21" x14ac:dyDescent="0.35">
      <c r="A166" s="1" t="s">
        <v>412</v>
      </c>
      <c r="B166" s="4" t="s">
        <v>409</v>
      </c>
      <c r="C166" t="s">
        <v>413</v>
      </c>
      <c r="D166" t="s">
        <v>410</v>
      </c>
      <c r="J166">
        <v>2</v>
      </c>
      <c r="K166">
        <v>10</v>
      </c>
      <c r="N166" s="9" t="s">
        <v>411</v>
      </c>
      <c r="O166" s="7" t="str">
        <f>Table1[[#This Row],[Res Override]]</f>
        <v>West Chicago 2</v>
      </c>
      <c r="S166">
        <f>COUNTIF(Table1[[#This Row],[Town Grp 1]:[Town Grp 4]],"&lt;&gt;"&amp;"")</f>
        <v>1</v>
      </c>
      <c r="T166" t="str">
        <f>Table1[[#This Row],[Town Grp 1]]&amp;", "&amp;Table1[[#This Row],[Town Grp 2]]&amp;", "&amp;Table1[[#This Row],[Town Grp 3]]&amp;", "&amp;Table1[[#This Row],[Town Grp 4]]</f>
        <v xml:space="preserve">West Chicago 2, , , </v>
      </c>
      <c r="U166" t="str">
        <f>Table1[[#This Row],[Chi NBHD 1]]&amp;", "&amp;Table1[[#This Row],[Chi NBHD 2]]&amp;", "&amp;Table1[[#This Row],[Chi NBHD 3]]&amp;", "&amp;Table1[[#This Row],[Chi NBHD 4]]&amp;", "&amp;Table1[[#This Row],[Chi NBHD 5]]</f>
        <v xml:space="preserve">West Humboldt Park, Humboldt Park, , , </v>
      </c>
    </row>
    <row r="167" spans="1:21" x14ac:dyDescent="0.35">
      <c r="A167" s="1" t="s">
        <v>414</v>
      </c>
      <c r="B167" s="4" t="s">
        <v>409</v>
      </c>
      <c r="C167" t="s">
        <v>138</v>
      </c>
      <c r="D167" t="s">
        <v>413</v>
      </c>
      <c r="J167">
        <v>2</v>
      </c>
      <c r="O167" s="7" t="s">
        <v>411</v>
      </c>
      <c r="P167"/>
      <c r="Q167"/>
      <c r="R167"/>
      <c r="S167">
        <f>COUNTIF(Table1[[#This Row],[Town Grp 1]:[Town Grp 4]],"&lt;&gt;"&amp;"")</f>
        <v>1</v>
      </c>
      <c r="T167" t="str">
        <f>Table1[[#This Row],[Town Grp 1]]&amp;", "&amp;Table1[[#This Row],[Town Grp 2]]&amp;", "&amp;Table1[[#This Row],[Town Grp 3]]&amp;", "&amp;Table1[[#This Row],[Town Grp 4]]</f>
        <v xml:space="preserve">West Chicago 2, , , </v>
      </c>
      <c r="U167" t="str">
        <f>Table1[[#This Row],[Chi NBHD 1]]&amp;", "&amp;Table1[[#This Row],[Chi NBHD 2]]&amp;", "&amp;Table1[[#This Row],[Chi NBHD 3]]&amp;", "&amp;Table1[[#This Row],[Chi NBHD 4]]&amp;", "&amp;Table1[[#This Row],[Chi NBHD 5]]</f>
        <v xml:space="preserve">North Austin, West Humboldt Park, , , </v>
      </c>
    </row>
    <row r="168" spans="1:21" x14ac:dyDescent="0.35">
      <c r="A168" s="1" t="s">
        <v>415</v>
      </c>
      <c r="B168" s="4" t="s">
        <v>409</v>
      </c>
      <c r="C168" t="s">
        <v>138</v>
      </c>
      <c r="D168" t="s">
        <v>416</v>
      </c>
      <c r="J168">
        <v>2</v>
      </c>
      <c r="O168" s="7" t="s">
        <v>411</v>
      </c>
      <c r="P168"/>
      <c r="Q168"/>
      <c r="R168"/>
      <c r="S168">
        <f>COUNTIF(Table1[[#This Row],[Town Grp 1]:[Town Grp 4]],"&lt;&gt;"&amp;"")</f>
        <v>1</v>
      </c>
      <c r="T168" t="str">
        <f>Table1[[#This Row],[Town Grp 1]]&amp;", "&amp;Table1[[#This Row],[Town Grp 2]]&amp;", "&amp;Table1[[#This Row],[Town Grp 3]]&amp;", "&amp;Table1[[#This Row],[Town Grp 4]]</f>
        <v xml:space="preserve">West Chicago 2, , , </v>
      </c>
      <c r="U168" t="str">
        <f>Table1[[#This Row],[Chi NBHD 1]]&amp;", "&amp;Table1[[#This Row],[Chi NBHD 2]]&amp;", "&amp;Table1[[#This Row],[Chi NBHD 3]]&amp;", "&amp;Table1[[#This Row],[Chi NBHD 4]]&amp;", "&amp;Table1[[#This Row],[Chi NBHD 5]]</f>
        <v xml:space="preserve">North Austin, South Austin, , , </v>
      </c>
    </row>
    <row r="169" spans="1:21" x14ac:dyDescent="0.35">
      <c r="A169" s="1" t="s">
        <v>417</v>
      </c>
      <c r="B169" s="4" t="s">
        <v>409</v>
      </c>
      <c r="C169" t="s">
        <v>416</v>
      </c>
      <c r="D169" t="s">
        <v>418</v>
      </c>
      <c r="J169">
        <v>2</v>
      </c>
      <c r="O169" s="7" t="s">
        <v>411</v>
      </c>
      <c r="P169"/>
      <c r="Q169"/>
      <c r="R169"/>
      <c r="S169">
        <f>COUNTIF(Table1[[#This Row],[Town Grp 1]:[Town Grp 4]],"&lt;&gt;"&amp;"")</f>
        <v>1</v>
      </c>
      <c r="T169" t="str">
        <f>Table1[[#This Row],[Town Grp 1]]&amp;", "&amp;Table1[[#This Row],[Town Grp 2]]&amp;", "&amp;Table1[[#This Row],[Town Grp 3]]&amp;", "&amp;Table1[[#This Row],[Town Grp 4]]</f>
        <v xml:space="preserve">West Chicago 2, , , </v>
      </c>
      <c r="U169" t="str">
        <f>Table1[[#This Row],[Chi NBHD 1]]&amp;", "&amp;Table1[[#This Row],[Chi NBHD 2]]&amp;", "&amp;Table1[[#This Row],[Chi NBHD 3]]&amp;", "&amp;Table1[[#This Row],[Chi NBHD 4]]&amp;", "&amp;Table1[[#This Row],[Chi NBHD 5]]</f>
        <v xml:space="preserve">South Austin, Lawndale, , , </v>
      </c>
    </row>
    <row r="170" spans="1:21" x14ac:dyDescent="0.35">
      <c r="A170" s="1" t="s">
        <v>419</v>
      </c>
      <c r="B170" s="4" t="s">
        <v>409</v>
      </c>
      <c r="C170" t="s">
        <v>418</v>
      </c>
      <c r="D170" t="s">
        <v>420</v>
      </c>
      <c r="J170">
        <v>3</v>
      </c>
      <c r="K170">
        <v>5</v>
      </c>
      <c r="N170" s="9" t="s">
        <v>421</v>
      </c>
      <c r="O170" s="7" t="str">
        <f>Table1[[#This Row],[Res Override]]</f>
        <v>West Chicago 3</v>
      </c>
      <c r="S170">
        <f>COUNTIF(Table1[[#This Row],[Town Grp 1]:[Town Grp 4]],"&lt;&gt;"&amp;"")</f>
        <v>1</v>
      </c>
      <c r="T170" t="str">
        <f>Table1[[#This Row],[Town Grp 1]]&amp;", "&amp;Table1[[#This Row],[Town Grp 2]]&amp;", "&amp;Table1[[#This Row],[Town Grp 3]]&amp;", "&amp;Table1[[#This Row],[Town Grp 4]]</f>
        <v xml:space="preserve">West Chicago 3, , , </v>
      </c>
      <c r="U170" t="str">
        <f>Table1[[#This Row],[Chi NBHD 1]]&amp;", "&amp;Table1[[#This Row],[Chi NBHD 2]]&amp;", "&amp;Table1[[#This Row],[Chi NBHD 3]]&amp;", "&amp;Table1[[#This Row],[Chi NBHD 4]]&amp;", "&amp;Table1[[#This Row],[Chi NBHD 5]]</f>
        <v xml:space="preserve">Lawndale, Douglas Park, , , </v>
      </c>
    </row>
    <row r="171" spans="1:21" x14ac:dyDescent="0.35">
      <c r="A171" s="1" t="s">
        <v>422</v>
      </c>
      <c r="B171" s="4" t="s">
        <v>409</v>
      </c>
      <c r="C171" t="s">
        <v>418</v>
      </c>
      <c r="D171" t="s">
        <v>423</v>
      </c>
      <c r="J171">
        <v>3</v>
      </c>
      <c r="K171">
        <v>8</v>
      </c>
      <c r="N171" s="9" t="s">
        <v>421</v>
      </c>
      <c r="O171" s="7" t="str">
        <f>Table1[[#This Row],[Res Override]]</f>
        <v>West Chicago 3</v>
      </c>
      <c r="S171">
        <f>COUNTIF(Table1[[#This Row],[Town Grp 1]:[Town Grp 4]],"&lt;&gt;"&amp;"")</f>
        <v>1</v>
      </c>
      <c r="T171" t="str">
        <f>Table1[[#This Row],[Town Grp 1]]&amp;", "&amp;Table1[[#This Row],[Town Grp 2]]&amp;", "&amp;Table1[[#This Row],[Town Grp 3]]&amp;", "&amp;Table1[[#This Row],[Town Grp 4]]</f>
        <v xml:space="preserve">West Chicago 3, , , </v>
      </c>
      <c r="U171" t="str">
        <f>Table1[[#This Row],[Chi NBHD 1]]&amp;", "&amp;Table1[[#This Row],[Chi NBHD 2]]&amp;", "&amp;Table1[[#This Row],[Chi NBHD 3]]&amp;", "&amp;Table1[[#This Row],[Chi NBHD 4]]&amp;", "&amp;Table1[[#This Row],[Chi NBHD 5]]</f>
        <v xml:space="preserve">Lawndale, West Town, , , </v>
      </c>
    </row>
    <row r="172" spans="1:21" x14ac:dyDescent="0.35">
      <c r="A172" s="1" t="s">
        <v>424</v>
      </c>
      <c r="B172" s="4" t="s">
        <v>409</v>
      </c>
      <c r="C172" t="s">
        <v>425</v>
      </c>
      <c r="J172">
        <v>3</v>
      </c>
      <c r="O172" s="7" t="s">
        <v>421</v>
      </c>
      <c r="P172"/>
      <c r="Q172"/>
      <c r="R172"/>
      <c r="S172">
        <f>COUNTIF(Table1[[#This Row],[Town Grp 1]:[Town Grp 4]],"&lt;&gt;"&amp;"")</f>
        <v>1</v>
      </c>
      <c r="T172" t="str">
        <f>Table1[[#This Row],[Town Grp 1]]&amp;", "&amp;Table1[[#This Row],[Town Grp 2]]&amp;", "&amp;Table1[[#This Row],[Town Grp 3]]&amp;", "&amp;Table1[[#This Row],[Town Grp 4]]</f>
        <v xml:space="preserve">West Chicago 3, , , </v>
      </c>
      <c r="U172" t="str">
        <f>Table1[[#This Row],[Chi NBHD 1]]&amp;", "&amp;Table1[[#This Row],[Chi NBHD 2]]&amp;", "&amp;Table1[[#This Row],[Chi NBHD 3]]&amp;", "&amp;Table1[[#This Row],[Chi NBHD 4]]&amp;", "&amp;Table1[[#This Row],[Chi NBHD 5]]</f>
        <v xml:space="preserve">The Island, , , , </v>
      </c>
    </row>
    <row r="173" spans="1:21" x14ac:dyDescent="0.35">
      <c r="A173" s="1" t="s">
        <v>426</v>
      </c>
      <c r="B173" s="4" t="s">
        <v>409</v>
      </c>
      <c r="C173" t="s">
        <v>418</v>
      </c>
      <c r="J173">
        <v>3</v>
      </c>
      <c r="O173" s="7" t="s">
        <v>421</v>
      </c>
      <c r="P173"/>
      <c r="Q173"/>
      <c r="R173"/>
      <c r="S173">
        <f>COUNTIF(Table1[[#This Row],[Town Grp 1]:[Town Grp 4]],"&lt;&gt;"&amp;"")</f>
        <v>1</v>
      </c>
      <c r="T173" t="str">
        <f>Table1[[#This Row],[Town Grp 1]]&amp;", "&amp;Table1[[#This Row],[Town Grp 2]]&amp;", "&amp;Table1[[#This Row],[Town Grp 3]]&amp;", "&amp;Table1[[#This Row],[Town Grp 4]]</f>
        <v xml:space="preserve">West Chicago 3, , , </v>
      </c>
      <c r="U173" t="str">
        <f>Table1[[#This Row],[Chi NBHD 1]]&amp;", "&amp;Table1[[#This Row],[Chi NBHD 2]]&amp;", "&amp;Table1[[#This Row],[Chi NBHD 3]]&amp;", "&amp;Table1[[#This Row],[Chi NBHD 4]]&amp;", "&amp;Table1[[#This Row],[Chi NBHD 5]]</f>
        <v xml:space="preserve">Lawndale, , , , </v>
      </c>
    </row>
    <row r="174" spans="1:21" x14ac:dyDescent="0.35">
      <c r="A174" s="1" t="s">
        <v>427</v>
      </c>
      <c r="B174" s="4" t="s">
        <v>409</v>
      </c>
      <c r="C174" t="s">
        <v>428</v>
      </c>
      <c r="D174" t="s">
        <v>418</v>
      </c>
      <c r="J174">
        <v>3</v>
      </c>
      <c r="O174" s="7" t="s">
        <v>421</v>
      </c>
      <c r="P174"/>
      <c r="Q174"/>
      <c r="R174"/>
      <c r="S174">
        <f>COUNTIF(Table1[[#This Row],[Town Grp 1]:[Town Grp 4]],"&lt;&gt;"&amp;"")</f>
        <v>1</v>
      </c>
      <c r="T174" t="str">
        <f>Table1[[#This Row],[Town Grp 1]]&amp;", "&amp;Table1[[#This Row],[Town Grp 2]]&amp;", "&amp;Table1[[#This Row],[Town Grp 3]]&amp;", "&amp;Table1[[#This Row],[Town Grp 4]]</f>
        <v xml:space="preserve">West Chicago 3, , , </v>
      </c>
      <c r="U174" t="str">
        <f>Table1[[#This Row],[Chi NBHD 1]]&amp;", "&amp;Table1[[#This Row],[Chi NBHD 2]]&amp;", "&amp;Table1[[#This Row],[Chi NBHD 3]]&amp;", "&amp;Table1[[#This Row],[Chi NBHD 4]]&amp;", "&amp;Table1[[#This Row],[Chi NBHD 5]]</f>
        <v xml:space="preserve">Homan Square, Lawndale, , , </v>
      </c>
    </row>
    <row r="175" spans="1:21" x14ac:dyDescent="0.35">
      <c r="A175" s="1" t="s">
        <v>429</v>
      </c>
      <c r="B175" s="4" t="s">
        <v>409</v>
      </c>
      <c r="C175" t="s">
        <v>428</v>
      </c>
      <c r="J175">
        <v>3</v>
      </c>
      <c r="O175" s="7" t="s">
        <v>421</v>
      </c>
      <c r="P175"/>
      <c r="Q175"/>
      <c r="R175"/>
      <c r="S175">
        <f>COUNTIF(Table1[[#This Row],[Town Grp 1]:[Town Grp 4]],"&lt;&gt;"&amp;"")</f>
        <v>1</v>
      </c>
      <c r="T175" t="str">
        <f>Table1[[#This Row],[Town Grp 1]]&amp;", "&amp;Table1[[#This Row],[Town Grp 2]]&amp;", "&amp;Table1[[#This Row],[Town Grp 3]]&amp;", "&amp;Table1[[#This Row],[Town Grp 4]]</f>
        <v xml:space="preserve">West Chicago 3, , , </v>
      </c>
      <c r="U175" t="str">
        <f>Table1[[#This Row],[Chi NBHD 1]]&amp;", "&amp;Table1[[#This Row],[Chi NBHD 2]]&amp;", "&amp;Table1[[#This Row],[Chi NBHD 3]]&amp;", "&amp;Table1[[#This Row],[Chi NBHD 4]]&amp;", "&amp;Table1[[#This Row],[Chi NBHD 5]]</f>
        <v xml:space="preserve">Homan Square, , , , </v>
      </c>
    </row>
    <row r="176" spans="1:21" x14ac:dyDescent="0.35">
      <c r="A176" s="1" t="s">
        <v>430</v>
      </c>
      <c r="B176" s="4" t="s">
        <v>409</v>
      </c>
      <c r="C176" t="s">
        <v>431</v>
      </c>
      <c r="J176">
        <v>4</v>
      </c>
      <c r="O176" s="7" t="s">
        <v>432</v>
      </c>
      <c r="P176"/>
      <c r="Q176"/>
      <c r="R176"/>
      <c r="S176">
        <f>COUNTIF(Table1[[#This Row],[Town Grp 1]:[Town Grp 4]],"&lt;&gt;"&amp;"")</f>
        <v>1</v>
      </c>
      <c r="T176" t="str">
        <f>Table1[[#This Row],[Town Grp 1]]&amp;", "&amp;Table1[[#This Row],[Town Grp 2]]&amp;", "&amp;Table1[[#This Row],[Town Grp 3]]&amp;", "&amp;Table1[[#This Row],[Town Grp 4]]</f>
        <v xml:space="preserve">West Chicago 4, , , </v>
      </c>
      <c r="U176" t="str">
        <f>Table1[[#This Row],[Chi NBHD 1]]&amp;", "&amp;Table1[[#This Row],[Chi NBHD 2]]&amp;", "&amp;Table1[[#This Row],[Chi NBHD 3]]&amp;", "&amp;Table1[[#This Row],[Chi NBHD 4]]&amp;", "&amp;Table1[[#This Row],[Chi NBHD 5]]</f>
        <v xml:space="preserve">Wicker Park, , , , </v>
      </c>
    </row>
    <row r="177" spans="1:21" x14ac:dyDescent="0.35">
      <c r="A177" s="1" t="s">
        <v>433</v>
      </c>
      <c r="B177" s="4" t="s">
        <v>409</v>
      </c>
      <c r="C177" t="s">
        <v>431</v>
      </c>
      <c r="J177">
        <v>4</v>
      </c>
      <c r="O177" s="7" t="s">
        <v>432</v>
      </c>
      <c r="P177"/>
      <c r="Q177"/>
      <c r="R177"/>
      <c r="S177">
        <f>COUNTIF(Table1[[#This Row],[Town Grp 1]:[Town Grp 4]],"&lt;&gt;"&amp;"")</f>
        <v>1</v>
      </c>
      <c r="T177" t="str">
        <f>Table1[[#This Row],[Town Grp 1]]&amp;", "&amp;Table1[[#This Row],[Town Grp 2]]&amp;", "&amp;Table1[[#This Row],[Town Grp 3]]&amp;", "&amp;Table1[[#This Row],[Town Grp 4]]</f>
        <v xml:space="preserve">West Chicago 4, , , </v>
      </c>
      <c r="U177" t="str">
        <f>Table1[[#This Row],[Chi NBHD 1]]&amp;", "&amp;Table1[[#This Row],[Chi NBHD 2]]&amp;", "&amp;Table1[[#This Row],[Chi NBHD 3]]&amp;", "&amp;Table1[[#This Row],[Chi NBHD 4]]&amp;", "&amp;Table1[[#This Row],[Chi NBHD 5]]</f>
        <v xml:space="preserve">Wicker Park, , , , </v>
      </c>
    </row>
    <row r="178" spans="1:21" x14ac:dyDescent="0.35">
      <c r="A178" s="1" t="s">
        <v>434</v>
      </c>
      <c r="B178" s="4" t="s">
        <v>409</v>
      </c>
      <c r="C178" t="s">
        <v>435</v>
      </c>
      <c r="J178">
        <v>4</v>
      </c>
      <c r="O178" s="7" t="s">
        <v>432</v>
      </c>
      <c r="P178"/>
      <c r="Q178"/>
      <c r="R178"/>
      <c r="S178">
        <f>COUNTIF(Table1[[#This Row],[Town Grp 1]:[Town Grp 4]],"&lt;&gt;"&amp;"")</f>
        <v>1</v>
      </c>
      <c r="T178" t="str">
        <f>Table1[[#This Row],[Town Grp 1]]&amp;", "&amp;Table1[[#This Row],[Town Grp 2]]&amp;", "&amp;Table1[[#This Row],[Town Grp 3]]&amp;", "&amp;Table1[[#This Row],[Town Grp 4]]</f>
        <v xml:space="preserve">West Chicago 4, , , </v>
      </c>
      <c r="U178" t="str">
        <f>Table1[[#This Row],[Chi NBHD 1]]&amp;", "&amp;Table1[[#This Row],[Chi NBHD 2]]&amp;", "&amp;Table1[[#This Row],[Chi NBHD 3]]&amp;", "&amp;Table1[[#This Row],[Chi NBHD 4]]&amp;", "&amp;Table1[[#This Row],[Chi NBHD 5]]</f>
        <v xml:space="preserve">Bucktown, , , , </v>
      </c>
    </row>
    <row r="179" spans="1:21" x14ac:dyDescent="0.35">
      <c r="A179" s="1" t="s">
        <v>436</v>
      </c>
      <c r="B179" s="4" t="s">
        <v>409</v>
      </c>
      <c r="C179" t="s">
        <v>437</v>
      </c>
      <c r="J179">
        <v>6</v>
      </c>
      <c r="O179" s="7" t="s">
        <v>407</v>
      </c>
      <c r="P179"/>
      <c r="Q179"/>
      <c r="R179"/>
      <c r="S179">
        <f>COUNTIF(Table1[[#This Row],[Town Grp 1]:[Town Grp 4]],"&lt;&gt;"&amp;"")</f>
        <v>1</v>
      </c>
      <c r="T179" t="str">
        <f>Table1[[#This Row],[Town Grp 1]]&amp;", "&amp;Table1[[#This Row],[Town Grp 2]]&amp;", "&amp;Table1[[#This Row],[Town Grp 3]]&amp;", "&amp;Table1[[#This Row],[Town Grp 4]]</f>
        <v xml:space="preserve">South West 1, , , </v>
      </c>
      <c r="U179" t="str">
        <f>Table1[[#This Row],[Chi NBHD 1]]&amp;", "&amp;Table1[[#This Row],[Chi NBHD 2]]&amp;", "&amp;Table1[[#This Row],[Chi NBHD 3]]&amp;", "&amp;Table1[[#This Row],[Chi NBHD 4]]&amp;", "&amp;Table1[[#This Row],[Chi NBHD 5]]</f>
        <v xml:space="preserve">Little Village, , , , </v>
      </c>
    </row>
    <row r="180" spans="1:21" x14ac:dyDescent="0.35">
      <c r="A180" s="1" t="s">
        <v>438</v>
      </c>
      <c r="B180" s="4" t="s">
        <v>409</v>
      </c>
      <c r="C180" t="s">
        <v>131</v>
      </c>
      <c r="D180" t="s">
        <v>410</v>
      </c>
      <c r="J180">
        <v>7</v>
      </c>
      <c r="K180">
        <v>10</v>
      </c>
      <c r="N180" s="9" t="s">
        <v>439</v>
      </c>
      <c r="O180" s="7" t="str">
        <f>Table1[[#This Row],[Res Override]]</f>
        <v>West Chicago 7</v>
      </c>
      <c r="S180">
        <f>COUNTIF(Table1[[#This Row],[Town Grp 1]:[Town Grp 4]],"&lt;&gt;"&amp;"")</f>
        <v>1</v>
      </c>
      <c r="T180" t="str">
        <f>Table1[[#This Row],[Town Grp 1]]&amp;", "&amp;Table1[[#This Row],[Town Grp 2]]&amp;", "&amp;Table1[[#This Row],[Town Grp 3]]&amp;", "&amp;Table1[[#This Row],[Town Grp 4]]</f>
        <v xml:space="preserve">West Chicago 7, , , </v>
      </c>
      <c r="U180" t="str">
        <f>Table1[[#This Row],[Chi NBHD 1]]&amp;", "&amp;Table1[[#This Row],[Chi NBHD 2]]&amp;", "&amp;Table1[[#This Row],[Chi NBHD 3]]&amp;", "&amp;Table1[[#This Row],[Chi NBHD 4]]&amp;", "&amp;Table1[[#This Row],[Chi NBHD 5]]</f>
        <v xml:space="preserve">Logan Square, Humboldt Park, , , </v>
      </c>
    </row>
    <row r="181" spans="1:21" x14ac:dyDescent="0.35">
      <c r="A181" s="1" t="s">
        <v>440</v>
      </c>
      <c r="B181" s="4" t="s">
        <v>409</v>
      </c>
      <c r="C181" t="s">
        <v>131</v>
      </c>
      <c r="J181">
        <v>7</v>
      </c>
      <c r="O181" s="7" t="s">
        <v>439</v>
      </c>
      <c r="P181"/>
      <c r="Q181"/>
      <c r="R181"/>
      <c r="S181">
        <f>COUNTIF(Table1[[#This Row],[Town Grp 1]:[Town Grp 4]],"&lt;&gt;"&amp;"")</f>
        <v>1</v>
      </c>
      <c r="T181" t="str">
        <f>Table1[[#This Row],[Town Grp 1]]&amp;", "&amp;Table1[[#This Row],[Town Grp 2]]&amp;", "&amp;Table1[[#This Row],[Town Grp 3]]&amp;", "&amp;Table1[[#This Row],[Town Grp 4]]</f>
        <v xml:space="preserve">West Chicago 7, , , </v>
      </c>
      <c r="U181" t="str">
        <f>Table1[[#This Row],[Chi NBHD 1]]&amp;", "&amp;Table1[[#This Row],[Chi NBHD 2]]&amp;", "&amp;Table1[[#This Row],[Chi NBHD 3]]&amp;", "&amp;Table1[[#This Row],[Chi NBHD 4]]&amp;", "&amp;Table1[[#This Row],[Chi NBHD 5]]</f>
        <v xml:space="preserve">Logan Square, , , , </v>
      </c>
    </row>
    <row r="182" spans="1:21" x14ac:dyDescent="0.35">
      <c r="A182" s="1" t="s">
        <v>441</v>
      </c>
      <c r="B182" s="4" t="s">
        <v>409</v>
      </c>
      <c r="C182" t="s">
        <v>131</v>
      </c>
      <c r="J182">
        <v>7</v>
      </c>
      <c r="O182" s="7" t="s">
        <v>439</v>
      </c>
      <c r="P182"/>
      <c r="Q182"/>
      <c r="R182"/>
      <c r="S182">
        <f>COUNTIF(Table1[[#This Row],[Town Grp 1]:[Town Grp 4]],"&lt;&gt;"&amp;"")</f>
        <v>1</v>
      </c>
      <c r="T182" t="str">
        <f>Table1[[#This Row],[Town Grp 1]]&amp;", "&amp;Table1[[#This Row],[Town Grp 2]]&amp;", "&amp;Table1[[#This Row],[Town Grp 3]]&amp;", "&amp;Table1[[#This Row],[Town Grp 4]]</f>
        <v xml:space="preserve">West Chicago 7, , , </v>
      </c>
      <c r="U182" t="str">
        <f>Table1[[#This Row],[Chi NBHD 1]]&amp;", "&amp;Table1[[#This Row],[Chi NBHD 2]]&amp;", "&amp;Table1[[#This Row],[Chi NBHD 3]]&amp;", "&amp;Table1[[#This Row],[Chi NBHD 4]]&amp;", "&amp;Table1[[#This Row],[Chi NBHD 5]]</f>
        <v xml:space="preserve">Logan Square, , , , </v>
      </c>
    </row>
    <row r="183" spans="1:21" x14ac:dyDescent="0.35">
      <c r="A183" s="1" t="s">
        <v>442</v>
      </c>
      <c r="B183" s="4" t="s">
        <v>409</v>
      </c>
      <c r="C183" t="s">
        <v>443</v>
      </c>
      <c r="J183">
        <v>8</v>
      </c>
      <c r="O183" s="7" t="s">
        <v>444</v>
      </c>
      <c r="P183"/>
      <c r="Q183"/>
      <c r="R183"/>
      <c r="S183">
        <f>COUNTIF(Table1[[#This Row],[Town Grp 1]:[Town Grp 4]],"&lt;&gt;"&amp;"")</f>
        <v>1</v>
      </c>
      <c r="T183" t="str">
        <f>Table1[[#This Row],[Town Grp 1]]&amp;", "&amp;Table1[[#This Row],[Town Grp 2]]&amp;", "&amp;Table1[[#This Row],[Town Grp 3]]&amp;", "&amp;Table1[[#This Row],[Town Grp 4]]</f>
        <v xml:space="preserve">West Chicago 8, , , </v>
      </c>
      <c r="U183" t="str">
        <f>Table1[[#This Row],[Chi NBHD 1]]&amp;", "&amp;Table1[[#This Row],[Chi NBHD 2]]&amp;", "&amp;Table1[[#This Row],[Chi NBHD 3]]&amp;", "&amp;Table1[[#This Row],[Chi NBHD 4]]&amp;", "&amp;Table1[[#This Row],[Chi NBHD 5]]</f>
        <v xml:space="preserve">East Ukranian Village, , , , </v>
      </c>
    </row>
    <row r="184" spans="1:21" x14ac:dyDescent="0.35">
      <c r="A184" s="1" t="s">
        <v>445</v>
      </c>
      <c r="B184" s="4" t="s">
        <v>409</v>
      </c>
      <c r="C184" t="s">
        <v>446</v>
      </c>
      <c r="J184">
        <v>8</v>
      </c>
      <c r="O184" s="7" t="s">
        <v>444</v>
      </c>
      <c r="P184"/>
      <c r="Q184"/>
      <c r="R184"/>
      <c r="S184">
        <f>COUNTIF(Table1[[#This Row],[Town Grp 1]:[Town Grp 4]],"&lt;&gt;"&amp;"")</f>
        <v>1</v>
      </c>
      <c r="T184" t="str">
        <f>Table1[[#This Row],[Town Grp 1]]&amp;", "&amp;Table1[[#This Row],[Town Grp 2]]&amp;", "&amp;Table1[[#This Row],[Town Grp 3]]&amp;", "&amp;Table1[[#This Row],[Town Grp 4]]</f>
        <v xml:space="preserve">West Chicago 8, , , </v>
      </c>
      <c r="U184" t="str">
        <f>Table1[[#This Row],[Chi NBHD 1]]&amp;", "&amp;Table1[[#This Row],[Chi NBHD 2]]&amp;", "&amp;Table1[[#This Row],[Chi NBHD 3]]&amp;", "&amp;Table1[[#This Row],[Chi NBHD 4]]&amp;", "&amp;Table1[[#This Row],[Chi NBHD 5]]</f>
        <v xml:space="preserve">Ukranian Village, , , , </v>
      </c>
    </row>
    <row r="185" spans="1:21" x14ac:dyDescent="0.35">
      <c r="A185" s="1" t="s">
        <v>447</v>
      </c>
      <c r="B185" s="4" t="s">
        <v>409</v>
      </c>
      <c r="C185" t="s">
        <v>423</v>
      </c>
      <c r="J185">
        <v>8</v>
      </c>
      <c r="O185" s="7" t="s">
        <v>444</v>
      </c>
      <c r="P185"/>
      <c r="Q185"/>
      <c r="R185"/>
      <c r="S185">
        <f>COUNTIF(Table1[[#This Row],[Town Grp 1]:[Town Grp 4]],"&lt;&gt;"&amp;"")</f>
        <v>1</v>
      </c>
      <c r="T185" t="str">
        <f>Table1[[#This Row],[Town Grp 1]]&amp;", "&amp;Table1[[#This Row],[Town Grp 2]]&amp;", "&amp;Table1[[#This Row],[Town Grp 3]]&amp;", "&amp;Table1[[#This Row],[Town Grp 4]]</f>
        <v xml:space="preserve">West Chicago 8, , , </v>
      </c>
      <c r="U185" t="str">
        <f>Table1[[#This Row],[Chi NBHD 1]]&amp;", "&amp;Table1[[#This Row],[Chi NBHD 2]]&amp;", "&amp;Table1[[#This Row],[Chi NBHD 3]]&amp;", "&amp;Table1[[#This Row],[Chi NBHD 4]]&amp;", "&amp;Table1[[#This Row],[Chi NBHD 5]]</f>
        <v xml:space="preserve">West Town, , , , </v>
      </c>
    </row>
    <row r="186" spans="1:21" x14ac:dyDescent="0.35">
      <c r="A186" s="1" t="s">
        <v>448</v>
      </c>
      <c r="B186" s="4" t="s">
        <v>409</v>
      </c>
      <c r="C186" t="s">
        <v>449</v>
      </c>
      <c r="D186" t="s">
        <v>450</v>
      </c>
      <c r="E186" t="s">
        <v>451</v>
      </c>
      <c r="J186">
        <v>5</v>
      </c>
      <c r="K186">
        <v>9</v>
      </c>
      <c r="N186" s="9" t="s">
        <v>452</v>
      </c>
      <c r="O186" s="7" t="s">
        <v>453</v>
      </c>
      <c r="S186">
        <f>COUNTIF(Table1[[#This Row],[Town Grp 1]:[Town Grp 4]],"&lt;&gt;"&amp;"")</f>
        <v>1</v>
      </c>
      <c r="T186" t="str">
        <f>Table1[[#This Row],[Town Grp 1]]&amp;", "&amp;Table1[[#This Row],[Town Grp 2]]&amp;", "&amp;Table1[[#This Row],[Town Grp 3]]&amp;", "&amp;Table1[[#This Row],[Town Grp 4]]</f>
        <v xml:space="preserve">West Chicago 9, , , </v>
      </c>
      <c r="U186" t="str">
        <f>Table1[[#This Row],[Chi NBHD 1]]&amp;", "&amp;Table1[[#This Row],[Chi NBHD 2]]&amp;", "&amp;Table1[[#This Row],[Chi NBHD 3]]&amp;", "&amp;Table1[[#This Row],[Chi NBHD 4]]&amp;", "&amp;Table1[[#This Row],[Chi NBHD 5]]</f>
        <v xml:space="preserve">Near West Side, Greek Town, West Loop Gate, , </v>
      </c>
    </row>
    <row r="187" spans="1:21" x14ac:dyDescent="0.35">
      <c r="A187" s="1" t="s">
        <v>454</v>
      </c>
      <c r="B187" s="4" t="s">
        <v>409</v>
      </c>
      <c r="C187" t="s">
        <v>423</v>
      </c>
      <c r="D187" t="s">
        <v>455</v>
      </c>
      <c r="E187" t="s">
        <v>456</v>
      </c>
      <c r="F187" t="s">
        <v>363</v>
      </c>
      <c r="G187" t="s">
        <v>457</v>
      </c>
      <c r="J187">
        <v>8</v>
      </c>
      <c r="K187">
        <v>9</v>
      </c>
      <c r="N187" s="9" t="s">
        <v>452</v>
      </c>
      <c r="O187" s="7" t="s">
        <v>453</v>
      </c>
      <c r="S187">
        <f>COUNTIF(Table1[[#This Row],[Town Grp 1]:[Town Grp 4]],"&lt;&gt;"&amp;"")</f>
        <v>1</v>
      </c>
      <c r="T187" t="str">
        <f>Table1[[#This Row],[Town Grp 1]]&amp;", "&amp;Table1[[#This Row],[Town Grp 2]]&amp;", "&amp;Table1[[#This Row],[Town Grp 3]]&amp;", "&amp;Table1[[#This Row],[Town Grp 4]]</f>
        <v xml:space="preserve">West Chicago 9, , , </v>
      </c>
      <c r="U187" t="str">
        <f>Table1[[#This Row],[Chi NBHD 1]]&amp;", "&amp;Table1[[#This Row],[Chi NBHD 2]]&amp;", "&amp;Table1[[#This Row],[Chi NBHD 3]]&amp;", "&amp;Table1[[#This Row],[Chi NBHD 4]]&amp;", "&amp;Table1[[#This Row],[Chi NBHD 5]]</f>
        <v>West Town, Noble Square, Fulton River District, Goose Island, River West</v>
      </c>
    </row>
    <row r="188" spans="1:21" x14ac:dyDescent="0.35">
      <c r="A188" s="1" t="s">
        <v>458</v>
      </c>
      <c r="B188" s="4" t="s">
        <v>409</v>
      </c>
      <c r="C188" t="s">
        <v>459</v>
      </c>
      <c r="D188" t="s">
        <v>460</v>
      </c>
      <c r="E188" t="s">
        <v>461</v>
      </c>
      <c r="F188" t="s">
        <v>462</v>
      </c>
      <c r="G188" t="s">
        <v>393</v>
      </c>
      <c r="J188">
        <v>1</v>
      </c>
      <c r="K188">
        <v>5</v>
      </c>
      <c r="N188" s="9" t="s">
        <v>463</v>
      </c>
      <c r="O188" s="7" t="s">
        <v>464</v>
      </c>
      <c r="S188">
        <f>COUNTIF(Table1[[#This Row],[Town Grp 1]:[Town Grp 4]],"&lt;&gt;"&amp;"")</f>
        <v>1</v>
      </c>
      <c r="T188" t="str">
        <f>Table1[[#This Row],[Town Grp 1]]&amp;", "&amp;Table1[[#This Row],[Town Grp 2]]&amp;", "&amp;Table1[[#This Row],[Town Grp 3]]&amp;", "&amp;Table1[[#This Row],[Town Grp 4]]</f>
        <v xml:space="preserve">West Chicago 5, , , </v>
      </c>
      <c r="U188" t="str">
        <f>Table1[[#This Row],[Chi NBHD 1]]&amp;", "&amp;Table1[[#This Row],[Chi NBHD 2]]&amp;", "&amp;Table1[[#This Row],[Chi NBHD 3]]&amp;", "&amp;Table1[[#This Row],[Chi NBHD 4]]&amp;", "&amp;Table1[[#This Row],[Chi NBHD 5]]</f>
        <v>Heart of Chicago, East Pilsen, Heart of Italy, Pilsen, South Loop</v>
      </c>
    </row>
    <row r="189" spans="1:21" x14ac:dyDescent="0.35">
      <c r="A189" s="1" t="s">
        <v>465</v>
      </c>
      <c r="B189" s="4" t="s">
        <v>409</v>
      </c>
      <c r="C189" t="s">
        <v>393</v>
      </c>
      <c r="D189" t="s">
        <v>466</v>
      </c>
      <c r="E189" t="s">
        <v>467</v>
      </c>
      <c r="F189" t="s">
        <v>393</v>
      </c>
      <c r="G189" t="s">
        <v>468</v>
      </c>
      <c r="J189">
        <v>1</v>
      </c>
      <c r="K189">
        <v>5</v>
      </c>
      <c r="N189" s="9" t="s">
        <v>469</v>
      </c>
      <c r="O189" s="7" t="s">
        <v>464</v>
      </c>
      <c r="S189">
        <f>COUNTIF(Table1[[#This Row],[Town Grp 1]:[Town Grp 4]],"&lt;&gt;"&amp;"")</f>
        <v>1</v>
      </c>
      <c r="T189" t="str">
        <f>Table1[[#This Row],[Town Grp 1]]&amp;", "&amp;Table1[[#This Row],[Town Grp 2]]&amp;", "&amp;Table1[[#This Row],[Town Grp 3]]&amp;", "&amp;Table1[[#This Row],[Town Grp 4]]</f>
        <v xml:space="preserve">West Chicago 5, , , </v>
      </c>
      <c r="U189" t="str">
        <f>Table1[[#This Row],[Chi NBHD 1]]&amp;", "&amp;Table1[[#This Row],[Chi NBHD 2]]&amp;", "&amp;Table1[[#This Row],[Chi NBHD 3]]&amp;", "&amp;Table1[[#This Row],[Chi NBHD 4]]&amp;", "&amp;Table1[[#This Row],[Chi NBHD 5]]</f>
        <v>South Loop, Illinois Medical District, University Village, South Loop, Little Italy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76C2-DF24-4282-952E-C1AC77C4CFF8}">
  <dimension ref="A1:C4"/>
  <sheetViews>
    <sheetView workbookViewId="0">
      <selection activeCell="A5" sqref="A5"/>
    </sheetView>
  </sheetViews>
  <sheetFormatPr defaultRowHeight="14.5" x14ac:dyDescent="0.35"/>
  <sheetData>
    <row r="1" spans="1:3" x14ac:dyDescent="0.35">
      <c r="A1" t="s">
        <v>470</v>
      </c>
    </row>
    <row r="2" spans="1:3" x14ac:dyDescent="0.35">
      <c r="A2" t="s">
        <v>471</v>
      </c>
      <c r="C2" t="s">
        <v>472</v>
      </c>
    </row>
    <row r="3" spans="1:3" x14ac:dyDescent="0.35">
      <c r="A3" t="s">
        <v>473</v>
      </c>
      <c r="C3" t="s">
        <v>474</v>
      </c>
    </row>
    <row r="4" spans="1:3" x14ac:dyDescent="0.35">
      <c r="A4" t="s">
        <v>475</v>
      </c>
      <c r="C4" t="s"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resgroups</vt:lpstr>
      <vt:lpstr>notes</vt:lpstr>
    </vt:vector>
  </TitlesOfParts>
  <Manager/>
  <Company>CCAO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Nicole</dc:creator>
  <cp:keywords/>
  <dc:description/>
  <cp:lastModifiedBy>Michael Wagner (Assessor)</cp:lastModifiedBy>
  <cp:revision/>
  <dcterms:created xsi:type="dcterms:W3CDTF">2024-01-19T01:39:29Z</dcterms:created>
  <dcterms:modified xsi:type="dcterms:W3CDTF">2024-01-19T22:11:21Z</dcterms:modified>
  <cp:category/>
  <cp:contentStatus/>
</cp:coreProperties>
</file>