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31"/>
  <workbookPr defaultThemeVersion="166925"/>
  <mc:AlternateContent xmlns:mc="http://schemas.openxmlformats.org/markup-compatibility/2006">
    <mc:Choice Requires="x15">
      <x15ac:absPath xmlns:x15ac="http://schemas.microsoft.com/office/spreadsheetml/2010/11/ac" url="/Users/Snow/Downloads/"/>
    </mc:Choice>
  </mc:AlternateContent>
  <xr:revisionPtr revIDLastSave="33" documentId="13_ncr:1_{F39680B3-F173-F646-A890-EFD8AFD1EFCB}" xr6:coauthVersionLast="47" xr6:coauthVersionMax="47" xr10:uidLastSave="{29D3C7E0-E124-4A51-AB6A-A92051C61C57}"/>
  <bookViews>
    <workbookView xWindow="0" yWindow="500" windowWidth="28800" windowHeight="17500" xr2:uid="{00000000-000D-0000-FFFF-FFFF00000000}"/>
  </bookViews>
  <sheets>
    <sheet name="Sources" sheetId="1" r:id="rId1"/>
  </sheets>
  <definedNames>
    <definedName name="_xlnm._FilterDatabase" localSheetId="0" hidden="1">Sources!$A$1:$Q$49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 r="I45" i="1"/>
  <c r="I44" i="1"/>
  <c r="I39" i="1"/>
  <c r="I38" i="1"/>
  <c r="I37" i="1"/>
  <c r="I35" i="1"/>
  <c r="I36" i="1"/>
  <c r="I34" i="1"/>
  <c r="I33" i="1"/>
  <c r="I32" i="1"/>
  <c r="I30" i="1"/>
  <c r="I29" i="1"/>
  <c r="I28" i="1"/>
  <c r="I27" i="1"/>
  <c r="I26" i="1"/>
  <c r="I25" i="1"/>
  <c r="I24" i="1" l="1"/>
  <c r="I23" i="1"/>
  <c r="I22" i="1"/>
  <c r="I21" i="1"/>
  <c r="I20" i="1"/>
  <c r="I19" i="1"/>
  <c r="I18" i="1"/>
  <c r="I17" i="1"/>
  <c r="I16" i="1"/>
  <c r="I15" i="1"/>
  <c r="I14" i="1"/>
  <c r="I13" i="1"/>
  <c r="I12" i="1"/>
  <c r="I11" i="1"/>
  <c r="I10" i="1"/>
  <c r="I9" i="1" l="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Snow</author>
  </authors>
  <commentList>
    <comment ref="D1" authorId="0" shapeId="0" xr:uid="{FFB2F7D9-DDD1-6A44-90F9-296B09474E1A}">
      <text>
        <r>
          <rPr>
            <sz val="10"/>
            <color rgb="FF000000"/>
            <rFont val="Tahoma"/>
            <family val="2"/>
          </rPr>
          <t>Period of time coverage or relevance for this data. For example, Census tract geometries are typically valid for 10 years.</t>
        </r>
      </text>
    </comment>
    <comment ref="E1" authorId="0" shapeId="0" xr:uid="{D8731586-FC5A-0A4F-AD22-BB39DEEC0059}">
      <text>
        <r>
          <rPr>
            <sz val="10"/>
            <color rgb="FF000000"/>
            <rFont val="Tahoma"/>
            <family val="2"/>
          </rPr>
          <t>Number of time periods which we need this data for.</t>
        </r>
      </text>
    </comment>
    <comment ref="F1" authorId="0" shapeId="0" xr:uid="{E59C127F-BC6E-8F40-8314-5ECAF87AF351}">
      <text>
        <r>
          <rPr>
            <sz val="10"/>
            <color rgb="FF000000"/>
            <rFont val="Tahoma"/>
            <family val="2"/>
          </rPr>
          <t>The unit of observation for any given row of this data</t>
        </r>
      </text>
    </comment>
    <comment ref="G1" authorId="0" shapeId="0" xr:uid="{5BE0A817-A90C-A943-8893-1CC52508B6CD}">
      <text>
        <r>
          <rPr>
            <sz val="10"/>
            <color rgb="FF000000"/>
            <rFont val="Tahoma"/>
            <family val="2"/>
          </rPr>
          <t>Very roughly estimated number of rows for each time period specified in col D</t>
        </r>
      </text>
    </comment>
    <comment ref="H1" authorId="0" shapeId="0" xr:uid="{58044F91-85D3-A647-9723-06D341CC85AB}">
      <text>
        <r>
          <rPr>
            <sz val="10"/>
            <color rgb="FF000000"/>
            <rFont val="Tahoma"/>
            <family val="2"/>
          </rPr>
          <t>Number of time periods D contained within the coverage range, if applicable</t>
        </r>
      </text>
    </comment>
    <comment ref="I1" authorId="0" shapeId="0" xr:uid="{FEA801A9-7ACB-CA4A-8A48-663367047EEA}">
      <text>
        <r>
          <rPr>
            <sz val="10"/>
            <color rgb="FF000000"/>
            <rFont val="Tahoma"/>
            <family val="2"/>
          </rPr>
          <t>Roughly estimated total number of rows/units</t>
        </r>
      </text>
    </comment>
    <comment ref="L1" authorId="0" shapeId="0" xr:uid="{C7AF7EFB-15D2-6B47-A755-9C38915F8AD3}">
      <text>
        <r>
          <rPr>
            <sz val="10"/>
            <color rgb="FF000000"/>
            <rFont val="Tahoma"/>
            <family val="2"/>
          </rPr>
          <t xml:space="preserve">Auto = some automated process will need to be designed to handle ingesting this data
</t>
        </r>
        <r>
          <rPr>
            <sz val="10"/>
            <color rgb="FF000000"/>
            <rFont val="Tahoma"/>
            <family val="2"/>
          </rPr>
          <t xml:space="preserve">
</t>
        </r>
        <r>
          <rPr>
            <sz val="10"/>
            <color rgb="FF000000"/>
            <rFont val="Tahoma"/>
            <family val="2"/>
          </rPr>
          <t>Manual = we will likely need to create a specific ETL to ingest this data for each time period covered</t>
        </r>
      </text>
    </comment>
    <comment ref="F4" authorId="0" shapeId="0" xr:uid="{FCDD42E4-A85A-0E4A-84BA-2E3525896FEF}">
      <text>
        <r>
          <rPr>
            <sz val="10"/>
            <color rgb="FF000000"/>
            <rFont val="Tahoma"/>
            <family val="2"/>
          </rPr>
          <t>Attached to ACS and decennial census data as an additional column</t>
        </r>
      </text>
    </comment>
    <comment ref="I24" authorId="0" shapeId="0" xr:uid="{BFCDC850-7B47-E240-8DCE-3359307C606D}">
      <text>
        <r>
          <rPr>
            <sz val="10"/>
            <color rgb="FF000000"/>
            <rFont val="Tahoma"/>
            <family val="2"/>
          </rPr>
          <t>This is a very rough estimate. We actually have no idea how big this DB is yet</t>
        </r>
      </text>
    </comment>
    <comment ref="C41" authorId="0" shapeId="0" xr:uid="{4F9774A4-E5EF-F047-9C66-3D210202E1FB}">
      <text>
        <r>
          <rPr>
            <sz val="10"/>
            <color rgb="FF000000"/>
            <rFont val="Tahoma"/>
            <family val="2"/>
          </rPr>
          <t>This data is not currently collected but likely will be in the future, so we still need the capability</t>
        </r>
      </text>
    </comment>
  </commentList>
</comments>
</file>

<file path=xl/sharedStrings.xml><?xml version="1.0" encoding="utf-8"?>
<sst xmlns="http://schemas.openxmlformats.org/spreadsheetml/2006/main" count="648" uniqueCount="273">
  <si>
    <t>Importance</t>
  </si>
  <si>
    <t>Name</t>
  </si>
  <si>
    <t>Description</t>
  </si>
  <si>
    <t>Time Period</t>
  </si>
  <si>
    <t>Time Coverage</t>
  </si>
  <si>
    <t>Row Unit</t>
  </si>
  <si>
    <t>Estimated Units per Period</t>
  </si>
  <si>
    <t>Current Num. Periods</t>
  </si>
  <si>
    <t>Estimated Total Units</t>
  </si>
  <si>
    <t>Data Type</t>
  </si>
  <si>
    <t>Update Freq.</t>
  </si>
  <si>
    <t>Update Type</t>
  </si>
  <si>
    <t>Difficulty to Obtain</t>
  </si>
  <si>
    <t>Source Type</t>
  </si>
  <si>
    <t>Source Person/Org.</t>
  </si>
  <si>
    <t>Source URL</t>
  </si>
  <si>
    <t>Notes</t>
  </si>
  <si>
    <t>High</t>
  </si>
  <si>
    <t>American Community Survey (ACS)</t>
  </si>
  <si>
    <t>Demographic, economic, and housing data for Census tracts. Used extensively for modeling and reporting</t>
  </si>
  <si>
    <t>Year</t>
  </si>
  <si>
    <t>2010 - Current</t>
  </si>
  <si>
    <t>Tract</t>
  </si>
  <si>
    <t>Tabular</t>
  </si>
  <si>
    <t>Yearly</t>
  </si>
  <si>
    <t>Manual</t>
  </si>
  <si>
    <t>Easy</t>
  </si>
  <si>
    <t>API</t>
  </si>
  <si>
    <t>Census</t>
  </si>
  <si>
    <t>https://api.census.gov/data/</t>
  </si>
  <si>
    <t>Need variables from ACS1 and ACS5 for tract, block group, and county geographies</t>
  </si>
  <si>
    <t>Decennial Census</t>
  </si>
  <si>
    <t>Population and housing unit counts broken out by race and other demographic vars. Used for ratio studies and reporting</t>
  </si>
  <si>
    <t>2010, 2020</t>
  </si>
  <si>
    <t>Block</t>
  </si>
  <si>
    <t>Rarely</t>
  </si>
  <si>
    <t>For decennial census, need tract/block populations, num housing units, race breakdowns</t>
  </si>
  <si>
    <t>Census geographies (tracts, blocks, block groups)</t>
  </si>
  <si>
    <t>TIGER/LINE (shapefile) boundaries for different Census geographies. Used to spatially join ACS/census data to PINs</t>
  </si>
  <si>
    <t>Tract, block</t>
  </si>
  <si>
    <t>Polygon</t>
  </si>
  <si>
    <t>File</t>
  </si>
  <si>
    <t>https://www2.census.gov/geo/tiger/</t>
  </si>
  <si>
    <t>Likely only need cartographic boundaries, not detailed ones. These share rows with ACS/decennial data</t>
  </si>
  <si>
    <t>Medium</t>
  </si>
  <si>
    <t>First Street flood data</t>
  </si>
  <si>
    <t>Flood risk and risk direction data from nonprofit First Street. Used in residential and condominium modeling as a direct variable</t>
  </si>
  <si>
    <t>2020 only</t>
  </si>
  <si>
    <t>PIN</t>
  </si>
  <si>
    <t>Hard</t>
  </si>
  <si>
    <t>Sourced from researchers at UIC, not directly from First Street</t>
  </si>
  <si>
    <t>https://firststreet.org/</t>
  </si>
  <si>
    <t>We will need to reach back out to First Street for API access OR ask the researchers at UIC to give us new data each year</t>
  </si>
  <si>
    <t>Critical</t>
  </si>
  <si>
    <t>Cook County parcel data</t>
  </si>
  <si>
    <t>Parcel shapefile maintained by Cook County GIS. This has the polygon and centroid (lat, lon) of each PIN (property ID num) for each year</t>
  </si>
  <si>
    <t>2015 - Current</t>
  </si>
  <si>
    <t>File/API</t>
  </si>
  <si>
    <t>Cook County GIS via Socrata</t>
  </si>
  <si>
    <t>https://datacatalog.cookcountyil.gov/Property-Taxation/ccgisdata-Parcel-2020/2yvh-uwrw</t>
  </si>
  <si>
    <t>Parcel shapefile is old and does not include new PINs created by divisions. We may want to work something out with GIS to get programmatic access to their DB</t>
  </si>
  <si>
    <t>Municipality shapefiles</t>
  </si>
  <si>
    <t>Shapefile of Cook County municipalities, with any metadata attached. Used solely for reporting</t>
  </si>
  <si>
    <t>Municipality</t>
  </si>
  <si>
    <t>https://datacatalog.cookcountyil.gov/Economic-Development/Cook-County-Municipalities/65nw-e4gp</t>
  </si>
  <si>
    <t>School district/attendance boundaries</t>
  </si>
  <si>
    <t>Unified school district boundaries for Cook County, CPS attendance boundaries for CPS. These are currently used for modeling as spatial featuress at the PIN-level</t>
  </si>
  <si>
    <t>District/boundary</t>
  </si>
  <si>
    <t>Cook County GIS via Socrata OR from TIGER/Line files</t>
  </si>
  <si>
    <t>https://datacatalog.cookcountyil.gov/GIS-Maps/Historical-ccgisdata-Unit-School-Tax-Districts-201/594e-g5w3</t>
  </si>
  <si>
    <t>We can get unified school district either via Cook GIS or the census, though the census files seem incomplete for some reason. CPS attendance boundaries need to come from their website</t>
  </si>
  <si>
    <t>Tax rate/bill per PIN</t>
  </si>
  <si>
    <t>Effective tax rate paid by each PIN/property. Used for tax simulation and modeling</t>
  </si>
  <si>
    <t>Treasurer's Office</t>
  </si>
  <si>
    <t>Believe we received this as a CSV file before. We'll likely need to request such files from the treasurer's office</t>
  </si>
  <si>
    <t>Low</t>
  </si>
  <si>
    <t>School quality metrics</t>
  </si>
  <si>
    <t>School ratings from GreatSchools or similar. Don't have these data yet. Would be attached to the district/attendance boundary table</t>
  </si>
  <si>
    <t>Year?</t>
  </si>
  <si>
    <t>Great Schools</t>
  </si>
  <si>
    <t>https://www.greatschools.org/api/request-api-key/</t>
  </si>
  <si>
    <t>We will likely need/want to scrape this data for each district, assuming GreatSchools doesn't have its API ready in time (supposed to be available in summer)</t>
  </si>
  <si>
    <t>IDOR sales, validated and unvalidated</t>
  </si>
  <si>
    <t>Property sales data from the Cook County Recorder of Deeds (CCRD/Clerk), passed to us via the Illinois Department of Revenue (IIDOR). Previously provided monthly via a text file. Sales are used as the outcome variable for model training</t>
  </si>
  <si>
    <t>Month</t>
  </si>
  <si>
    <t>2013 - Current</t>
  </si>
  <si>
    <t>Monthly</t>
  </si>
  <si>
    <t>Auto</t>
  </si>
  <si>
    <t>IDOR</t>
  </si>
  <si>
    <t>Currently, these sale files are sent to the assessor and then were uploaded to SQL. Now they may be integrated into iasWorld. May not be necessary to collect this data separately.</t>
  </si>
  <si>
    <t>Road proximity (OSM data)</t>
  </si>
  <si>
    <t>Linestring representations of major highways and busy roads, pulled from OpenStreetMap. Used to impute binary modeling features (dist to major road)</t>
  </si>
  <si>
    <t>Once</t>
  </si>
  <si>
    <t>Current</t>
  </si>
  <si>
    <t>Road</t>
  </si>
  <si>
    <t>Linestring</t>
  </si>
  <si>
    <t>OpenStreetMap</t>
  </si>
  <si>
    <t>https://overpass-turbo.eu/</t>
  </si>
  <si>
    <t>Relevant roads can be queried via Overpass API. Mostly we want to measure disutility stemming from proximity to busy highways</t>
  </si>
  <si>
    <t>O'Hare flight path boundaries</t>
  </si>
  <si>
    <t>Buffered area around O'Hare representing area potentially disturbed by flight noise. Used to impute binary modeling features</t>
  </si>
  <si>
    <t>We may need/want to remake the buffer file using current flight paths</t>
  </si>
  <si>
    <t>CCAO neighborhoods</t>
  </si>
  <si>
    <t>Assessor neighborhood polygons, created from combining individual neighborhood maps manually. These should only be used for reporting. Actual neighborhood is included in iasWorld data</t>
  </si>
  <si>
    <t>Neighborhood</t>
  </si>
  <si>
    <t>CCAO</t>
  </si>
  <si>
    <t>We'll want to clean up the polygons a bit or have GIS remake them before putting them on the server</t>
  </si>
  <si>
    <t>FEMA floodplains</t>
  </si>
  <si>
    <t>FEMA flood risk National Flood Hazard Layer. Spatial polygons indicating flood risk. Used in modeling</t>
  </si>
  <si>
    <t>Flood risk area</t>
  </si>
  <si>
    <t>FEMA</t>
  </si>
  <si>
    <t>https://www.fema.gov/flood-maps/national-flood-hazard-layer</t>
  </si>
  <si>
    <t>CCRD sales</t>
  </si>
  <si>
    <t>Sales from the Cook County Recorder of Deeds. Includes deed num, date of sale, price, etc. Used as outcome variable when training model</t>
  </si>
  <si>
    <t>Cook County Clerk</t>
  </si>
  <si>
    <t>Previously these sales were sent to us by the Clerk's Office as CSVs. We'll need to get updated copies of those files + establish a more formal process</t>
  </si>
  <si>
    <t>Chicago wards</t>
  </si>
  <si>
    <t>Ward boundaries for the City of Chicago</t>
  </si>
  <si>
    <t>2015 only</t>
  </si>
  <si>
    <t>Ward</t>
  </si>
  <si>
    <t>City of Chicago Data Portal</t>
  </si>
  <si>
    <t>https://data.cityofchicago.org/Facilities-Geographic-Boundaries/Boundaries-Wards-2015-/sp34-6z76</t>
  </si>
  <si>
    <t>All of these boundaries are just used for reporting. They aren't used for modeling</t>
  </si>
  <si>
    <t>County commissioner districts</t>
  </si>
  <si>
    <t>Cook County commissioner district boundaries</t>
  </si>
  <si>
    <t>2012 only</t>
  </si>
  <si>
    <t>District</t>
  </si>
  <si>
    <t>Cook County Data Portal</t>
  </si>
  <si>
    <t>https://datacatalog.cookcountyil.gov/Finance-Administration/Historical-Cook-County-Commissioner-District-Map/ihae-id2m</t>
  </si>
  <si>
    <t>State senate districts</t>
  </si>
  <si>
    <t>Cook County Illinois state senate district boundaries</t>
  </si>
  <si>
    <t>2010 only</t>
  </si>
  <si>
    <t>https://datacatalog.cookcountyil.gov/GIS-Maps/Historical-ccgisdata-State-Senate-District-2010/ezne-sr8y</t>
  </si>
  <si>
    <t>State rep districts</t>
  </si>
  <si>
    <t>Cook County Illinois state rep district boundaries</t>
  </si>
  <si>
    <t>https://datacatalog.cookcountyil.gov/GIS-Maps/Historical-ccgisdata-State-Representative-District/gsew-ir9y</t>
  </si>
  <si>
    <t>Congressional districts</t>
  </si>
  <si>
    <t>National congress districts in Cook County</t>
  </si>
  <si>
    <t>Property image data</t>
  </si>
  <si>
    <t>Images pulled from Google Streetview or similar, to be used for computer vision projects, address verification, etc. Don't have this data yet, likely want to/will in the future</t>
  </si>
  <si>
    <t>Stream</t>
  </si>
  <si>
    <t>Files</t>
  </si>
  <si>
    <t>Google Streetview</t>
  </si>
  <si>
    <t>We have a contract with Google for Street View API access. We may be able to use their CV API as well to extract relevant features for modeling</t>
  </si>
  <si>
    <t>RPIE PDFs</t>
  </si>
  <si>
    <r>
      <t xml:space="preserve">Scanned copies of RPIE (Real Property Income and Expense) input forms OR the AWS Textract results from the images. The forms themselves </t>
    </r>
    <r>
      <rPr>
        <b/>
        <i/>
        <sz val="11"/>
        <color rgb="FF000000"/>
        <rFont val="Calibri"/>
        <family val="2"/>
        <scheme val="minor"/>
      </rPr>
      <t>contain sensitive information</t>
    </r>
    <r>
      <rPr>
        <sz val="11"/>
        <color rgb="FF000000"/>
        <rFont val="Calibri"/>
        <family val="2"/>
        <scheme val="minor"/>
      </rPr>
      <t>. The sOCR'd output from these forms is used in commercial apartment valuation</t>
    </r>
  </si>
  <si>
    <t>PIN/RPIE space</t>
  </si>
  <si>
    <t>Daily</t>
  </si>
  <si>
    <t>Clarity/BoT</t>
  </si>
  <si>
    <t>Really only need the Textract results, not the images themselves. It could be more tractable to store just the results rather than the images themselves</t>
  </si>
  <si>
    <t>Full extracts from iasWorld</t>
  </si>
  <si>
    <t>Full copies of the mirrored iasWorld Oracle backend. This is the "source-of-truth" for the CCAO and contains assessment history, appeal information, property characteristics, land info, and much more</t>
  </si>
  <si>
    <t>DB</t>
  </si>
  <si>
    <t>Cook County BOT/Ensono</t>
  </si>
  <si>
    <t>Need a full copy of the iasWorld backend DB (or at least the parts relevant to valuations/modeling and reporting). Will need to establish some way to keep this updated/consistent with the production data. This will involve many tables, not just one. Will require coordination with BoT/Ensono.</t>
  </si>
  <si>
    <t>Full extracts from RPIE</t>
  </si>
  <si>
    <t>Either full DB copy or important extracts from RPIE backend DB. RPIE is the Real Property Income and Expense form used to collect data from commercial property owners, such as rental income, vacancy rates, number of units, etc.</t>
  </si>
  <si>
    <t>2020 - Current</t>
  </si>
  <si>
    <t>RPIE unit</t>
  </si>
  <si>
    <t>Cook County BOT/Clarity</t>
  </si>
  <si>
    <t>Need just enough to do modeling. Not sure what the current RPIE data model is. Billy will know more.</t>
  </si>
  <si>
    <t>Foreclosure data</t>
  </si>
  <si>
    <t>Individual foreclosures by PIN/address. Used in modeling as an imputed spatial variable</t>
  </si>
  <si>
    <t>Illinois Public Records</t>
  </si>
  <si>
    <t>https://beta-www.public-record.com/account/login O:\CCAODATA\documentation\How to Download Foreclosure Data.docx</t>
  </si>
  <si>
    <t>We can pull these for each year and include them as a model var. Previous retrieved them from public record but there may be other APIs</t>
  </si>
  <si>
    <t>Fanny/Freddie data</t>
  </si>
  <si>
    <t>Uniform Appraisal Dataset containing property interior characteristics and condition</t>
  </si>
  <si>
    <t>PIN/property</t>
  </si>
  <si>
    <t>API?</t>
  </si>
  <si>
    <t>Freddie/Fannie</t>
  </si>
  <si>
    <t>https://sf.freddiemac.com/tools-learning/uniform-mortgage-data-program/uad</t>
  </si>
  <si>
    <t>Need to work with Fritz/Chris Berry to see if we can even get access to this data. Could be very useful if we can get it consistently</t>
  </si>
  <si>
    <t>Park access locations</t>
  </si>
  <si>
    <t>Ingress/egress points for public parks throughout Cook County</t>
  </si>
  <si>
    <t>Access point</t>
  </si>
  <si>
    <t>Point</t>
  </si>
  <si>
    <t>Jamie Saxon</t>
  </si>
  <si>
    <t>jsaxon@uchicago.edu</t>
  </si>
  <si>
    <t>We can use distance to park entrance/exit to simulate park accessibility, with the assumption being that better park access = higher property value. Jamie has pre-computed these access points</t>
  </si>
  <si>
    <t>CTA stops</t>
  </si>
  <si>
    <t>CTA (train) stop locations</t>
  </si>
  <si>
    <t>CTA/Metra GTFS feeds</t>
  </si>
  <si>
    <t>https://www.transitchicago.com/developers/gtfs/</t>
  </si>
  <si>
    <t>We can compute walking distance to CTA stops using OSM data. Closer to stops likely = higher property value</t>
  </si>
  <si>
    <t>Lake access locations</t>
  </si>
  <si>
    <t>Ingress/egress points for the lake/beaches throughout Cook County</t>
  </si>
  <si>
    <t>Closer to lake likely means higher value, we can compute distance for each PIN</t>
  </si>
  <si>
    <t>Clerk and treasurer data</t>
  </si>
  <si>
    <t>Equalization factors, levies, TIF stuff, etc. All this is used for tax rate/amount simulation via PTAXSIM</t>
  </si>
  <si>
    <t>Talk to Mike Wu or Rob</t>
  </si>
  <si>
    <t>Not sure what data is actually needed for this yet, will need to explore further</t>
  </si>
  <si>
    <t>TIF boundaries</t>
  </si>
  <si>
    <t>TIF boundaries for the entire county, including suburbs. Used for PTAXSIM</t>
  </si>
  <si>
    <t>TIF</t>
  </si>
  <si>
    <t>Cook Central/Clerk</t>
  </si>
  <si>
    <t>https://hub-cookcountyil.opendata.arcgis.com/datasets/8aeb00520c544aafb9a22510465c679d_18?geometry=-89.848%2C41.453%2C-85.934%2C42.170</t>
  </si>
  <si>
    <t>TIF boundaries seem to differ slightly between Chicago Data Portal and Cook portal</t>
  </si>
  <si>
    <t>Data from TrueRoll/CDF</t>
  </si>
  <si>
    <t>Updated property characteristics (or additional characteristics) supplied by TrueRoll (via scraping websites)</t>
  </si>
  <si>
    <t>TrueRoll</t>
  </si>
  <si>
    <t>Likely supplied via API or as monthly text files. Unsure if we will actually receive this data</t>
  </si>
  <si>
    <t>SSA boundaries</t>
  </si>
  <si>
    <t>Special Service Area boundaries for Chicago. Used for reporting only</t>
  </si>
  <si>
    <t>SSA</t>
  </si>
  <si>
    <t>Chicago Data Portal</t>
  </si>
  <si>
    <t>https://data.cityofchicago.org/Community-Economic-Development/Boundaries-Special-Service-Areas/kjav-iyuj</t>
  </si>
  <si>
    <t>Pushpin data</t>
  </si>
  <si>
    <t>Pushpin analyzes satellite data to flag changes in properties over time. It flags properties at the PIN level.</t>
  </si>
  <si>
    <t>Pushpin</t>
  </si>
  <si>
    <t>https://pushpin.us/</t>
  </si>
  <si>
    <t>TBD what form this data will take. We need to talk to field/valuations to figure out how they're using/consuming it. May want to integrate it directly into the model assuming it's found to be accurate</t>
  </si>
  <si>
    <t>Indices from DePaul IHS</t>
  </si>
  <si>
    <t>Small-area house price indices from the DePaul Institute for Housing Studies. These are computed using our data, but they do collect additional data as well. Likely are small polygons</t>
  </si>
  <si>
    <t>2012 - Current</t>
  </si>
  <si>
    <t>Index</t>
  </si>
  <si>
    <t>DePaul IHS</t>
  </si>
  <si>
    <t>https://www.housingstudies.org/data-portal/</t>
  </si>
  <si>
    <t>We can get house price indices, mortgage data, some foreclosure data, and economic indices from the IHS</t>
  </si>
  <si>
    <t>Accessibility/walkscore/transit score</t>
  </si>
  <si>
    <t>PIN or small-area level quantification of walkability/accessibility ala Zillow. Shown at the PIN/property level</t>
  </si>
  <si>
    <t>CSDS</t>
  </si>
  <si>
    <t>https://www.walkscore.com/</t>
  </si>
  <si>
    <t>CSDS once shared an extract of walkscore data with us. We may be able to set up a similar pipeline with CSDS or Walkscore.com, or even generate our own accessibility score</t>
  </si>
  <si>
    <t>Landmarks and commercial corridor locations</t>
  </si>
  <si>
    <t>Manually compiled shapefile of major commercial corridors throughout the county. The idea being that living closer to a hot commercial area influences property value</t>
  </si>
  <si>
    <t>Area</t>
  </si>
  <si>
    <t>These would need to be manually compiled. Could be an excellent intern project</t>
  </si>
  <si>
    <t>Unincorporated area boundaries</t>
  </si>
  <si>
    <t>Shapefile or KML of unincorporated districts in Cook County. Used in modeling as a binary variable</t>
  </si>
  <si>
    <t>Cook County GIS</t>
  </si>
  <si>
    <t>https://hub-cookcountyil.opendata.arcgis.com/datasets/3bc9c8c1b2574e9697ac6262ce6ce728_2?geometry=-89.847%2C41.453%2C-85.933%2C42.169</t>
  </si>
  <si>
    <t>Tree coverage</t>
  </si>
  <si>
    <t>Raster tree coverage data from the US Forest Service. More trees may equal higher property values. Data is initially in a raster (.tiff) format</t>
  </si>
  <si>
    <t>2011, 2016</t>
  </si>
  <si>
    <t>Raster</t>
  </si>
  <si>
    <t>USFS</t>
  </si>
  <si>
    <t>https://data.fs.usda.gov/geodata/rastergateway/treecanopycover/</t>
  </si>
  <si>
    <t>We would need to somehow convert these raster files into a row-based representation, possibly by measuring the coverage of each PIN or the average of a grid, etc.</t>
  </si>
  <si>
    <t>Metrics from IVR/phone system</t>
  </si>
  <si>
    <t>Number of calls, call length, outcome, etc</t>
  </si>
  <si>
    <t>IVR</t>
  </si>
  <si>
    <t>TBD what this data would actually look like or be used for. Could be useful for reporting, though not for modeling</t>
  </si>
  <si>
    <t>Smartfile data/appeals processing</t>
  </si>
  <si>
    <t>Number of appeals, appeal outcome, etc</t>
  </si>
  <si>
    <t>Smartfile</t>
  </si>
  <si>
    <t>Again TBD on this data, could be useful for reporting and perhaps for causal analysis</t>
  </si>
  <si>
    <t>Commercial spreadsheets</t>
  </si>
  <si>
    <t>Unstandardized spreadsheets used to value commercial buildings. These contain info like income/expense, num units, owner info, etc.</t>
  </si>
  <si>
    <t>Yearly?</t>
  </si>
  <si>
    <t>Valuations</t>
  </si>
  <si>
    <t>These spreadsheets are unstandardized and so may not be useful for mass appraisal. We may be able to write some sort of parser to extract useful info from them</t>
  </si>
  <si>
    <t>COVID adjustment data</t>
  </si>
  <si>
    <t>One-time COVID adjustment data from 2020, applied at the PIN level</t>
  </si>
  <si>
    <t>2020</t>
  </si>
  <si>
    <t>These are the COVID adjustments we made to individual PINs in 2020. We can pull these from the Open Data Portal or SQL</t>
  </si>
  <si>
    <t>Proplocs/mailing addresses (corrected)</t>
  </si>
  <si>
    <t xml:space="preserve">Property address and lat/lon locations. These tie PINs to physical addresses. There's currently a table in </t>
  </si>
  <si>
    <t>Valuations has been working on cleaning up this file. It may be worthwhile to make one version with only the most recent data for each PIN</t>
  </si>
  <si>
    <t>Historic data</t>
  </si>
  <si>
    <t>Redline boundaries, old maps, highways, and any other spatial data that may affect property values. These can be used as features for modeling</t>
  </si>
  <si>
    <t>Multiple sources</t>
  </si>
  <si>
    <t>https://www.lib.uchicago.edu/e/collections/maps/uofcgis.html</t>
  </si>
  <si>
    <t>We may be able to source some of this from Uchicago, they have a historical maps dept with many georeferenced old maps</t>
  </si>
  <si>
    <t>Affordable housing data</t>
  </si>
  <si>
    <t>Location and incentives of different affordable housing units. These can be used in modeling and reporting.</t>
  </si>
  <si>
    <t>David Morrison/Policy</t>
  </si>
  <si>
    <t>Policy has been working on compiling a list of affordable units. We may be able to use proximity to/number of affordable units as a model feature. Currently this data is collected and maintained manually.</t>
  </si>
  <si>
    <t>Trepp/CoStar</t>
  </si>
  <si>
    <t>Commercial mortgage, investment, and securities data used to value commericial property. Likely sensitive/licensed</t>
  </si>
  <si>
    <t>Commercial Valuations</t>
  </si>
  <si>
    <t>Don't know much about how this data is currently used or if it can be used in the warehouse. Need to investigate further</t>
  </si>
  <si>
    <t>Bloomberg 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</si>
</sst>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000000"/>
      <name val="Calibri"/>
      <family val="2"/>
      <scheme val="minor"/>
    </font>
    <font>
      <b/>
      <sz val="12"/>
      <color rgb="FF000000"/>
      <name val="Calibri"/>
      <family val="2"/>
      <scheme val="minor"/>
    </font>
    <font>
      <b/>
      <sz val="12"/>
      <color theme="1"/>
      <name val="Calibri"/>
      <family val="2"/>
      <scheme val="minor"/>
    </font>
    <font>
      <u/>
      <sz val="11"/>
      <color theme="10"/>
      <name val="Calibri"/>
      <family val="2"/>
      <scheme val="minor"/>
    </font>
    <font>
      <sz val="10"/>
      <color rgb="FF000000"/>
      <name val="Tahoma"/>
      <family val="2"/>
    </font>
    <font>
      <b/>
      <i/>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0" xfId="0" applyFont="1" applyFill="1"/>
    <xf numFmtId="0" fontId="2" fillId="0" borderId="0" xfId="0" applyFont="1" applyFill="1" applyBorder="1"/>
    <xf numFmtId="0" fontId="3" fillId="0" borderId="0" xfId="0" applyFont="1" applyFill="1" applyBorder="1"/>
    <xf numFmtId="0" fontId="3" fillId="0" borderId="0" xfId="0" applyFont="1"/>
    <xf numFmtId="0" fontId="0" fillId="0" borderId="0" xfId="0" applyFont="1" applyFill="1" applyBorder="1"/>
    <xf numFmtId="0" fontId="0" fillId="0" borderId="0" xfId="0" applyFont="1"/>
    <xf numFmtId="0" fontId="0" fillId="0" borderId="0" xfId="0" applyFont="1" applyFill="1" applyBorder="1" applyAlignment="1">
      <alignment wrapText="1"/>
    </xf>
    <xf numFmtId="0" fontId="4" fillId="0" borderId="0" xfId="1" applyFont="1" applyFill="1" applyBorder="1"/>
    <xf numFmtId="0" fontId="1" fillId="0" borderId="0" xfId="0" quotePrefix="1" applyFont="1" applyFill="1" applyBorder="1" applyAlignment="1">
      <alignment wrapText="1"/>
    </xf>
    <xf numFmtId="0" fontId="3" fillId="0" borderId="0" xfId="0" applyFont="1" applyAlignment="1">
      <alignment wrapText="1"/>
    </xf>
    <xf numFmtId="0" fontId="0" fillId="0" borderId="0" xfId="0" applyFont="1" applyAlignment="1">
      <alignment wrapText="1"/>
    </xf>
    <xf numFmtId="0" fontId="3" fillId="0" borderId="0" xfId="0" applyFont="1" applyFill="1" applyBorder="1" applyAlignment="1">
      <alignment wrapText="1"/>
    </xf>
    <xf numFmtId="0" fontId="3" fillId="0" borderId="0" xfId="0" applyFont="1" applyFill="1" applyBorder="1" applyAlignment="1"/>
    <xf numFmtId="0" fontId="4" fillId="0" borderId="0" xfId="1"/>
    <xf numFmtId="0" fontId="2" fillId="0" borderId="0" xfId="0" applyFont="1" applyFill="1" applyBorder="1" applyAlignment="1">
      <alignment wrapText="1"/>
    </xf>
    <xf numFmtId="0" fontId="1" fillId="0" borderId="0" xfId="0" applyFont="1" applyFill="1" applyAlignment="1">
      <alignment wrapText="1"/>
    </xf>
    <xf numFmtId="0" fontId="1" fillId="0" borderId="0" xfId="0" applyFont="1" applyFill="1" applyBorder="1" applyAlignment="1">
      <alignment wrapText="1"/>
    </xf>
    <xf numFmtId="0" fontId="4" fillId="0" borderId="0" xfId="1" applyFill="1" applyBorder="1"/>
    <xf numFmtId="0" fontId="0" fillId="2" borderId="0" xfId="0" applyFont="1" applyFill="1" applyBorder="1"/>
    <xf numFmtId="0" fontId="1" fillId="2" borderId="0" xfId="0" quotePrefix="1" applyFont="1" applyFill="1" applyBorder="1" applyAlignment="1">
      <alignment wrapText="1"/>
    </xf>
    <xf numFmtId="0" fontId="1" fillId="2" borderId="0" xfId="0" applyFont="1" applyFill="1" applyBorder="1" applyAlignment="1">
      <alignment wrapText="1"/>
    </xf>
    <xf numFmtId="0" fontId="4" fillId="2" borderId="0" xfId="1" applyFont="1" applyFill="1" applyBorder="1"/>
    <xf numFmtId="0" fontId="0" fillId="2" borderId="0" xfId="0" applyFont="1" applyFill="1" applyBorder="1" applyAlignment="1">
      <alignment wrapText="1"/>
    </xf>
    <xf numFmtId="0" fontId="0" fillId="2" borderId="0" xfId="0" applyFont="1" applyFill="1"/>
    <xf numFmtId="0" fontId="4" fillId="2" borderId="0" xfId="1" applyFill="1"/>
    <xf numFmtId="0" fontId="0" fillId="2" borderId="0" xfId="0" applyFont="1" applyFill="1" applyAlignment="1">
      <alignment wrapText="1"/>
    </xf>
    <xf numFmtId="0" fontId="4" fillId="2" borderId="0" xfId="1" applyFill="1" applyAlignment="1"/>
    <xf numFmtId="0" fontId="4" fillId="2" borderId="0" xfId="1" applyFill="1" applyBorder="1"/>
    <xf numFmtId="0" fontId="0"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catalog.cookcountyil.gov/Finance-Administration/Historical-Cook-County-Commissioner-District-Map/ihae-id2m" TargetMode="External"/><Relationship Id="rId13" Type="http://schemas.openxmlformats.org/officeDocument/2006/relationships/hyperlink" Target="https://www.transitchicago.com/developers/gtfs/" TargetMode="External"/><Relationship Id="rId18" Type="http://schemas.openxmlformats.org/officeDocument/2006/relationships/hyperlink" Target="https://www.walkscore.com/" TargetMode="External"/><Relationship Id="rId26" Type="http://schemas.openxmlformats.org/officeDocument/2006/relationships/comments" Target="../comments1.xml"/><Relationship Id="rId3" Type="http://schemas.openxmlformats.org/officeDocument/2006/relationships/hyperlink" Target="https://datacatalog.cookcountyil.gov/Property-Taxation/ccgisdata-Parcel-2020/2yvh-uwrw" TargetMode="External"/><Relationship Id="rId21" Type="http://schemas.openxmlformats.org/officeDocument/2006/relationships/hyperlink" Target="https://data.fs.usda.gov/geodata/rastergateway/treecanopycover/" TargetMode="External"/><Relationship Id="rId7" Type="http://schemas.openxmlformats.org/officeDocument/2006/relationships/hyperlink" Target="https://data.cityofchicago.org/Facilities-Geographic-Boundaries/Boundaries-Wards-2015-/sp34-6z76" TargetMode="External"/><Relationship Id="rId12" Type="http://schemas.openxmlformats.org/officeDocument/2006/relationships/hyperlink" Target="mailto:jsaxon@uchicago.edu" TargetMode="External"/><Relationship Id="rId17" Type="http://schemas.openxmlformats.org/officeDocument/2006/relationships/hyperlink" Target="https://www.housingstudies.org/data-portal/" TargetMode="External"/><Relationship Id="rId25" Type="http://schemas.openxmlformats.org/officeDocument/2006/relationships/vmlDrawing" Target="../drawings/vmlDrawing1.vml"/><Relationship Id="rId2" Type="http://schemas.openxmlformats.org/officeDocument/2006/relationships/hyperlink" Target="https://api.census.gov/data/" TargetMode="External"/><Relationship Id="rId16" Type="http://schemas.openxmlformats.org/officeDocument/2006/relationships/hyperlink" Target="https://pushpin.us/" TargetMode="External"/><Relationship Id="rId20" Type="http://schemas.openxmlformats.org/officeDocument/2006/relationships/hyperlink" Target="https://hub-cookcountyil.opendata.arcgis.com/datasets/3bc9c8c1b2574e9697ac6262ce6ce728_2?geometry=-89.847%2C41.453%2C-85.933%2C42.169" TargetMode="External"/><Relationship Id="rId1" Type="http://schemas.openxmlformats.org/officeDocument/2006/relationships/hyperlink" Target="https://api.census.gov/data/" TargetMode="External"/><Relationship Id="rId6" Type="http://schemas.openxmlformats.org/officeDocument/2006/relationships/hyperlink" Target="https://www.fema.gov/flood-maps/national-flood-hazard-layer" TargetMode="External"/><Relationship Id="rId11" Type="http://schemas.openxmlformats.org/officeDocument/2006/relationships/hyperlink" Target="https://sf.freddiemac.com/tools-learning/uniform-mortgage-data-program/uad" TargetMode="External"/><Relationship Id="rId24" Type="http://schemas.openxmlformats.org/officeDocument/2006/relationships/printerSettings" Target="../printerSettings/printerSettings1.bin"/><Relationship Id="rId5" Type="http://schemas.openxmlformats.org/officeDocument/2006/relationships/hyperlink" Target="https://datacatalog.cookcountyil.gov/Economic-Development/Cook-County-Municipalities/65nw-e4gp" TargetMode="External"/><Relationship Id="rId15" Type="http://schemas.openxmlformats.org/officeDocument/2006/relationships/hyperlink" Target="https://hub-cookcountyil.opendata.arcgis.com/datasets/8aeb00520c544aafb9a22510465c679d_18?geometry=-89.848%2C41.453%2C-85.934%2C42.170" TargetMode="External"/><Relationship Id="rId23" Type="http://schemas.openxmlformats.org/officeDocument/2006/relationships/hyperlink" Target="https://overpass-turbo.eu/" TargetMode="External"/><Relationship Id="rId10" Type="http://schemas.openxmlformats.org/officeDocument/2006/relationships/hyperlink" Target="https://beta-www.public-record.com/account/login%20O:/CCAODATA/documentation/How%20to%20Download%20Foreclosure%20Data.docx" TargetMode="External"/><Relationship Id="rId19" Type="http://schemas.openxmlformats.org/officeDocument/2006/relationships/hyperlink" Target="https://data.cityofchicago.org/Community-Economic-Development/Boundaries-Special-Service-Areas/kjav-iyuj" TargetMode="External"/><Relationship Id="rId4" Type="http://schemas.openxmlformats.org/officeDocument/2006/relationships/hyperlink" Target="https://datacatalog.cookcountyil.gov/GIS-Maps/Historical-ccgisdata-Unit-School-Tax-Districts-201/594e-g5w3" TargetMode="External"/><Relationship Id="rId9" Type="http://schemas.openxmlformats.org/officeDocument/2006/relationships/hyperlink" Target="https://datacatalog.cookcountyil.gov/GIS-Maps/Historical-ccgisdata-State-Senate-District-2010/ezne-sr8y" TargetMode="External"/><Relationship Id="rId14" Type="http://schemas.openxmlformats.org/officeDocument/2006/relationships/hyperlink" Target="mailto:jsaxon@uchicago.edu" TargetMode="External"/><Relationship Id="rId22" Type="http://schemas.openxmlformats.org/officeDocument/2006/relationships/hyperlink" Target="https://www.lib.uchicago.edu/e/collections/maps/uofcgi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
  <sheetViews>
    <sheetView tabSelected="1" topLeftCell="A24" zoomScale="125" zoomScaleNormal="125" workbookViewId="0">
      <selection activeCell="C36" sqref="C36"/>
    </sheetView>
  </sheetViews>
  <sheetFormatPr defaultColWidth="9.140625" defaultRowHeight="15"/>
  <cols>
    <col min="1" max="1" width="10.42578125" style="6" bestFit="1" customWidth="1"/>
    <col min="2" max="2" width="33.7109375" style="1" customWidth="1"/>
    <col min="3" max="3" width="52.7109375" style="16" customWidth="1"/>
    <col min="4" max="4" width="12.7109375" style="16" customWidth="1"/>
    <col min="5" max="5" width="16" style="1" customWidth="1"/>
    <col min="6" max="6" width="18.42578125" style="6" customWidth="1"/>
    <col min="7" max="9" width="16" style="1" customWidth="1"/>
    <col min="10" max="10" width="10.85546875" style="6" bestFit="1" customWidth="1"/>
    <col min="11" max="11" width="13.7109375" style="6" bestFit="1" customWidth="1"/>
    <col min="12" max="12" width="13.42578125" style="6" bestFit="1" customWidth="1"/>
    <col min="13" max="13" width="10.42578125" style="6" customWidth="1"/>
    <col min="14" max="14" width="14.7109375" style="6" customWidth="1"/>
    <col min="15" max="15" width="27.28515625" style="6" customWidth="1"/>
    <col min="16" max="16" width="27" style="6" bestFit="1" customWidth="1"/>
    <col min="17" max="17" width="63.42578125" style="11" customWidth="1"/>
    <col min="18" max="16384" width="9.140625" style="6"/>
  </cols>
  <sheetData>
    <row r="1" spans="1:17" s="4" customFormat="1" ht="33.950000000000003">
      <c r="A1" s="3" t="s">
        <v>0</v>
      </c>
      <c r="B1" s="2" t="s">
        <v>1</v>
      </c>
      <c r="C1" s="15" t="s">
        <v>2</v>
      </c>
      <c r="D1" s="15" t="s">
        <v>3</v>
      </c>
      <c r="E1" s="15" t="s">
        <v>4</v>
      </c>
      <c r="F1" s="12" t="s">
        <v>5</v>
      </c>
      <c r="G1" s="15" t="s">
        <v>6</v>
      </c>
      <c r="H1" s="15" t="s">
        <v>7</v>
      </c>
      <c r="I1" s="15" t="s">
        <v>8</v>
      </c>
      <c r="J1" s="3" t="s">
        <v>9</v>
      </c>
      <c r="K1" s="3" t="s">
        <v>10</v>
      </c>
      <c r="L1" s="13" t="s">
        <v>11</v>
      </c>
      <c r="M1" s="12" t="s">
        <v>12</v>
      </c>
      <c r="N1" s="3" t="s">
        <v>13</v>
      </c>
      <c r="O1" s="4" t="s">
        <v>14</v>
      </c>
      <c r="P1" s="4" t="s">
        <v>15</v>
      </c>
      <c r="Q1" s="10" t="s">
        <v>16</v>
      </c>
    </row>
    <row r="2" spans="1:17" ht="32.1">
      <c r="A2" s="5" t="s">
        <v>17</v>
      </c>
      <c r="B2" s="9" t="s">
        <v>18</v>
      </c>
      <c r="C2" s="9" t="s">
        <v>19</v>
      </c>
      <c r="D2" s="9" t="s">
        <v>20</v>
      </c>
      <c r="E2" s="9" t="s">
        <v>21</v>
      </c>
      <c r="F2" s="17" t="s">
        <v>22</v>
      </c>
      <c r="G2" s="5">
        <v>3200</v>
      </c>
      <c r="H2" s="5">
        <v>10</v>
      </c>
      <c r="I2" s="9">
        <f>G2*H2</f>
        <v>32000</v>
      </c>
      <c r="J2" s="5" t="s">
        <v>23</v>
      </c>
      <c r="K2" s="5" t="s">
        <v>24</v>
      </c>
      <c r="L2" s="5" t="s">
        <v>25</v>
      </c>
      <c r="M2" s="5" t="s">
        <v>26</v>
      </c>
      <c r="N2" s="5" t="s">
        <v>27</v>
      </c>
      <c r="O2" s="5" t="s">
        <v>28</v>
      </c>
      <c r="P2" s="8" t="s">
        <v>29</v>
      </c>
      <c r="Q2" s="7" t="s">
        <v>30</v>
      </c>
    </row>
    <row r="3" spans="1:17" ht="32.1">
      <c r="A3" s="5" t="s">
        <v>17</v>
      </c>
      <c r="B3" s="9" t="s">
        <v>31</v>
      </c>
      <c r="C3" s="9" t="s">
        <v>32</v>
      </c>
      <c r="D3" s="9" t="s">
        <v>20</v>
      </c>
      <c r="E3" s="9" t="s">
        <v>33</v>
      </c>
      <c r="F3" s="17" t="s">
        <v>34</v>
      </c>
      <c r="G3" s="5">
        <v>13000</v>
      </c>
      <c r="H3" s="5">
        <v>2</v>
      </c>
      <c r="I3" s="9">
        <f>G3*H3</f>
        <v>26000</v>
      </c>
      <c r="J3" s="5" t="s">
        <v>23</v>
      </c>
      <c r="K3" s="5" t="s">
        <v>35</v>
      </c>
      <c r="L3" s="5" t="s">
        <v>25</v>
      </c>
      <c r="M3" s="5" t="s">
        <v>26</v>
      </c>
      <c r="N3" s="5" t="s">
        <v>27</v>
      </c>
      <c r="O3" s="5" t="s">
        <v>28</v>
      </c>
      <c r="P3" s="8" t="s">
        <v>29</v>
      </c>
      <c r="Q3" s="7" t="s">
        <v>36</v>
      </c>
    </row>
    <row r="4" spans="1:17" s="24" customFormat="1" ht="45">
      <c r="A4" s="19" t="s">
        <v>17</v>
      </c>
      <c r="B4" s="20" t="s">
        <v>37</v>
      </c>
      <c r="C4" s="20" t="s">
        <v>38</v>
      </c>
      <c r="D4" s="20" t="s">
        <v>20</v>
      </c>
      <c r="E4" s="20" t="s">
        <v>21</v>
      </c>
      <c r="F4" s="21" t="s">
        <v>39</v>
      </c>
      <c r="G4" s="19"/>
      <c r="H4" s="19"/>
      <c r="I4" s="20">
        <f t="shared" ref="I4:I10" si="0">G4*H4</f>
        <v>0</v>
      </c>
      <c r="J4" s="19" t="s">
        <v>40</v>
      </c>
      <c r="K4" s="19" t="s">
        <v>35</v>
      </c>
      <c r="L4" s="19" t="s">
        <v>25</v>
      </c>
      <c r="M4" s="19" t="s">
        <v>26</v>
      </c>
      <c r="N4" s="19" t="s">
        <v>41</v>
      </c>
      <c r="O4" s="19" t="s">
        <v>28</v>
      </c>
      <c r="P4" s="22" t="s">
        <v>42</v>
      </c>
      <c r="Q4" s="23" t="s">
        <v>43</v>
      </c>
    </row>
    <row r="5" spans="1:17" ht="45">
      <c r="A5" s="5" t="s">
        <v>44</v>
      </c>
      <c r="B5" s="9" t="s">
        <v>45</v>
      </c>
      <c r="C5" s="9" t="s">
        <v>46</v>
      </c>
      <c r="D5" s="9" t="s">
        <v>20</v>
      </c>
      <c r="E5" s="9" t="s">
        <v>47</v>
      </c>
      <c r="F5" s="17" t="s">
        <v>48</v>
      </c>
      <c r="G5" s="5">
        <v>1500000</v>
      </c>
      <c r="H5" s="5">
        <v>1</v>
      </c>
      <c r="I5" s="9">
        <f t="shared" si="0"/>
        <v>1500000</v>
      </c>
      <c r="J5" s="5" t="s">
        <v>23</v>
      </c>
      <c r="K5" s="5" t="s">
        <v>24</v>
      </c>
      <c r="L5" s="5" t="s">
        <v>25</v>
      </c>
      <c r="M5" s="5" t="s">
        <v>49</v>
      </c>
      <c r="N5" s="5" t="s">
        <v>41</v>
      </c>
      <c r="O5" s="7" t="s">
        <v>50</v>
      </c>
      <c r="P5" s="14" t="s">
        <v>51</v>
      </c>
      <c r="Q5" s="11" t="s">
        <v>52</v>
      </c>
    </row>
    <row r="6" spans="1:17" s="24" customFormat="1" ht="48">
      <c r="A6" s="19" t="s">
        <v>53</v>
      </c>
      <c r="B6" s="20" t="s">
        <v>54</v>
      </c>
      <c r="C6" s="20" t="s">
        <v>55</v>
      </c>
      <c r="D6" s="20" t="s">
        <v>20</v>
      </c>
      <c r="E6" s="20" t="s">
        <v>56</v>
      </c>
      <c r="F6" s="21" t="s">
        <v>48</v>
      </c>
      <c r="G6" s="19">
        <v>1800000</v>
      </c>
      <c r="H6" s="19">
        <v>5</v>
      </c>
      <c r="I6" s="20">
        <f t="shared" si="0"/>
        <v>9000000</v>
      </c>
      <c r="J6" s="19" t="s">
        <v>40</v>
      </c>
      <c r="K6" s="19" t="s">
        <v>24</v>
      </c>
      <c r="L6" s="19" t="s">
        <v>25</v>
      </c>
      <c r="M6" s="19" t="s">
        <v>44</v>
      </c>
      <c r="N6" s="19" t="s">
        <v>57</v>
      </c>
      <c r="O6" s="19" t="s">
        <v>58</v>
      </c>
      <c r="P6" s="25" t="s">
        <v>59</v>
      </c>
      <c r="Q6" s="26" t="s">
        <v>60</v>
      </c>
    </row>
    <row r="7" spans="1:17" s="24" customFormat="1" ht="32.1">
      <c r="A7" s="19" t="s">
        <v>44</v>
      </c>
      <c r="B7" s="20" t="s">
        <v>61</v>
      </c>
      <c r="C7" s="20" t="s">
        <v>62</v>
      </c>
      <c r="D7" s="20" t="s">
        <v>20</v>
      </c>
      <c r="E7" s="20" t="s">
        <v>21</v>
      </c>
      <c r="F7" s="21" t="s">
        <v>63</v>
      </c>
      <c r="G7" s="19">
        <v>130</v>
      </c>
      <c r="H7" s="19">
        <v>2</v>
      </c>
      <c r="I7" s="20">
        <f t="shared" si="0"/>
        <v>260</v>
      </c>
      <c r="J7" s="19" t="s">
        <v>40</v>
      </c>
      <c r="K7" s="19" t="s">
        <v>35</v>
      </c>
      <c r="L7" s="19" t="s">
        <v>25</v>
      </c>
      <c r="M7" s="19" t="s">
        <v>44</v>
      </c>
      <c r="N7" s="19" t="s">
        <v>57</v>
      </c>
      <c r="O7" s="19" t="s">
        <v>58</v>
      </c>
      <c r="P7" s="25" t="s">
        <v>64</v>
      </c>
      <c r="Q7" s="26"/>
    </row>
    <row r="8" spans="1:17" s="24" customFormat="1" ht="48">
      <c r="A8" s="19" t="s">
        <v>17</v>
      </c>
      <c r="B8" s="20" t="s">
        <v>65</v>
      </c>
      <c r="C8" s="20" t="s">
        <v>66</v>
      </c>
      <c r="D8" s="20" t="s">
        <v>20</v>
      </c>
      <c r="E8" s="20" t="s">
        <v>56</v>
      </c>
      <c r="F8" s="21" t="s">
        <v>67</v>
      </c>
      <c r="G8" s="20">
        <v>450</v>
      </c>
      <c r="H8" s="20">
        <v>5</v>
      </c>
      <c r="I8" s="20">
        <f t="shared" si="0"/>
        <v>2250</v>
      </c>
      <c r="J8" s="19" t="s">
        <v>40</v>
      </c>
      <c r="K8" s="19" t="s">
        <v>24</v>
      </c>
      <c r="L8" s="19" t="s">
        <v>25</v>
      </c>
      <c r="M8" s="19" t="s">
        <v>44</v>
      </c>
      <c r="N8" s="19" t="s">
        <v>57</v>
      </c>
      <c r="O8" s="19" t="s">
        <v>68</v>
      </c>
      <c r="P8" s="25" t="s">
        <v>69</v>
      </c>
      <c r="Q8" s="26" t="s">
        <v>70</v>
      </c>
    </row>
    <row r="9" spans="1:17" ht="32.1">
      <c r="A9" s="5" t="s">
        <v>44</v>
      </c>
      <c r="B9" s="9" t="s">
        <v>71</v>
      </c>
      <c r="C9" s="9" t="s">
        <v>72</v>
      </c>
      <c r="D9" s="9" t="s">
        <v>20</v>
      </c>
      <c r="E9" s="9" t="s">
        <v>56</v>
      </c>
      <c r="F9" s="17" t="s">
        <v>48</v>
      </c>
      <c r="G9" s="9">
        <v>1800000</v>
      </c>
      <c r="H9" s="9">
        <v>5</v>
      </c>
      <c r="I9" s="9">
        <f t="shared" si="0"/>
        <v>9000000</v>
      </c>
      <c r="J9" s="5" t="s">
        <v>23</v>
      </c>
      <c r="K9" s="5" t="s">
        <v>24</v>
      </c>
      <c r="L9" s="5" t="s">
        <v>25</v>
      </c>
      <c r="M9" s="5" t="s">
        <v>49</v>
      </c>
      <c r="N9" s="5" t="s">
        <v>41</v>
      </c>
      <c r="O9" s="5" t="s">
        <v>73</v>
      </c>
      <c r="Q9" s="11" t="s">
        <v>74</v>
      </c>
    </row>
    <row r="10" spans="1:17" ht="48">
      <c r="A10" s="5" t="s">
        <v>75</v>
      </c>
      <c r="B10" s="9" t="s">
        <v>76</v>
      </c>
      <c r="C10" s="9" t="s">
        <v>77</v>
      </c>
      <c r="D10" s="9" t="s">
        <v>78</v>
      </c>
      <c r="E10" s="9" t="s">
        <v>56</v>
      </c>
      <c r="F10" s="17" t="s">
        <v>67</v>
      </c>
      <c r="G10" s="9">
        <v>450</v>
      </c>
      <c r="H10" s="9">
        <v>5</v>
      </c>
      <c r="I10" s="9">
        <f t="shared" si="0"/>
        <v>2250</v>
      </c>
      <c r="J10" s="5" t="s">
        <v>23</v>
      </c>
      <c r="K10" s="5" t="s">
        <v>24</v>
      </c>
      <c r="L10" s="5" t="s">
        <v>25</v>
      </c>
      <c r="M10" s="5" t="s">
        <v>44</v>
      </c>
      <c r="N10" s="5" t="s">
        <v>27</v>
      </c>
      <c r="O10" s="5" t="s">
        <v>79</v>
      </c>
      <c r="P10" s="18" t="s">
        <v>80</v>
      </c>
      <c r="Q10" s="11" t="s">
        <v>81</v>
      </c>
    </row>
    <row r="11" spans="1:17" ht="75">
      <c r="A11" s="5" t="s">
        <v>53</v>
      </c>
      <c r="B11" s="9" t="s">
        <v>82</v>
      </c>
      <c r="C11" s="9" t="s">
        <v>83</v>
      </c>
      <c r="D11" s="9" t="s">
        <v>84</v>
      </c>
      <c r="E11" s="9" t="s">
        <v>85</v>
      </c>
      <c r="F11" s="17" t="s">
        <v>48</v>
      </c>
      <c r="G11" s="9">
        <v>4000</v>
      </c>
      <c r="H11" s="9">
        <v>84</v>
      </c>
      <c r="I11" s="9">
        <f t="shared" ref="I11:I19" si="1">G11*H11</f>
        <v>336000</v>
      </c>
      <c r="J11" s="5" t="s">
        <v>23</v>
      </c>
      <c r="K11" s="5" t="s">
        <v>86</v>
      </c>
      <c r="L11" s="5" t="s">
        <v>87</v>
      </c>
      <c r="M11" s="5" t="s">
        <v>44</v>
      </c>
      <c r="N11" s="5" t="s">
        <v>41</v>
      </c>
      <c r="O11" s="5" t="s">
        <v>88</v>
      </c>
      <c r="Q11" s="11" t="s">
        <v>89</v>
      </c>
    </row>
    <row r="12" spans="1:17" ht="48">
      <c r="A12" s="5" t="s">
        <v>75</v>
      </c>
      <c r="B12" s="9" t="s">
        <v>90</v>
      </c>
      <c r="C12" s="9" t="s">
        <v>91</v>
      </c>
      <c r="D12" s="9" t="s">
        <v>92</v>
      </c>
      <c r="E12" s="9" t="s">
        <v>93</v>
      </c>
      <c r="F12" s="17" t="s">
        <v>94</v>
      </c>
      <c r="G12" s="9">
        <v>200</v>
      </c>
      <c r="H12" s="9">
        <v>1</v>
      </c>
      <c r="I12" s="9">
        <f t="shared" si="1"/>
        <v>200</v>
      </c>
      <c r="J12" s="5" t="s">
        <v>95</v>
      </c>
      <c r="K12" s="5" t="s">
        <v>35</v>
      </c>
      <c r="L12" s="5" t="s">
        <v>25</v>
      </c>
      <c r="M12" s="5" t="s">
        <v>26</v>
      </c>
      <c r="N12" s="5" t="s">
        <v>27</v>
      </c>
      <c r="O12" s="5" t="s">
        <v>96</v>
      </c>
      <c r="P12" s="18" t="s">
        <v>97</v>
      </c>
      <c r="Q12" s="11" t="s">
        <v>98</v>
      </c>
    </row>
    <row r="13" spans="1:17" ht="32.1">
      <c r="A13" s="5" t="s">
        <v>75</v>
      </c>
      <c r="B13" s="9" t="s">
        <v>99</v>
      </c>
      <c r="C13" s="9" t="s">
        <v>100</v>
      </c>
      <c r="D13" s="9" t="s">
        <v>92</v>
      </c>
      <c r="E13" s="9" t="s">
        <v>93</v>
      </c>
      <c r="F13" s="17" t="s">
        <v>40</v>
      </c>
      <c r="G13" s="9">
        <v>1</v>
      </c>
      <c r="H13" s="9">
        <v>1</v>
      </c>
      <c r="I13" s="9">
        <f t="shared" si="1"/>
        <v>1</v>
      </c>
      <c r="J13" s="5" t="s">
        <v>40</v>
      </c>
      <c r="K13" s="5" t="s">
        <v>35</v>
      </c>
      <c r="L13" s="5" t="s">
        <v>25</v>
      </c>
      <c r="M13" s="5" t="s">
        <v>26</v>
      </c>
      <c r="N13" s="5" t="s">
        <v>41</v>
      </c>
      <c r="O13" s="5" t="s">
        <v>28</v>
      </c>
      <c r="Q13" s="11" t="s">
        <v>101</v>
      </c>
    </row>
    <row r="14" spans="1:17" ht="60">
      <c r="A14" s="5" t="s">
        <v>44</v>
      </c>
      <c r="B14" s="9" t="s">
        <v>102</v>
      </c>
      <c r="C14" s="9" t="s">
        <v>103</v>
      </c>
      <c r="D14" s="9" t="s">
        <v>92</v>
      </c>
      <c r="E14" s="9" t="s">
        <v>93</v>
      </c>
      <c r="F14" s="17" t="s">
        <v>104</v>
      </c>
      <c r="G14" s="9">
        <v>814</v>
      </c>
      <c r="H14" s="9">
        <v>1</v>
      </c>
      <c r="I14" s="9">
        <f t="shared" si="1"/>
        <v>814</v>
      </c>
      <c r="J14" s="5" t="s">
        <v>40</v>
      </c>
      <c r="K14" s="5" t="s">
        <v>35</v>
      </c>
      <c r="L14" s="5" t="s">
        <v>25</v>
      </c>
      <c r="M14" s="5" t="s">
        <v>26</v>
      </c>
      <c r="N14" s="5" t="s">
        <v>41</v>
      </c>
      <c r="O14" s="5" t="s">
        <v>105</v>
      </c>
      <c r="Q14" s="11" t="s">
        <v>106</v>
      </c>
    </row>
    <row r="15" spans="1:17" ht="30">
      <c r="A15" s="5" t="s">
        <v>44</v>
      </c>
      <c r="B15" s="9" t="s">
        <v>107</v>
      </c>
      <c r="C15" s="9" t="s">
        <v>108</v>
      </c>
      <c r="D15" s="9" t="s">
        <v>20</v>
      </c>
      <c r="E15" s="9" t="s">
        <v>56</v>
      </c>
      <c r="F15" s="17" t="s">
        <v>109</v>
      </c>
      <c r="G15" s="9">
        <v>10000</v>
      </c>
      <c r="H15" s="9">
        <v>5</v>
      </c>
      <c r="I15" s="9">
        <f t="shared" si="1"/>
        <v>50000</v>
      </c>
      <c r="J15" s="5" t="s">
        <v>40</v>
      </c>
      <c r="K15" s="5" t="s">
        <v>35</v>
      </c>
      <c r="L15" s="5" t="s">
        <v>25</v>
      </c>
      <c r="M15" s="5" t="s">
        <v>26</v>
      </c>
      <c r="N15" s="5" t="s">
        <v>41</v>
      </c>
      <c r="O15" s="5" t="s">
        <v>110</v>
      </c>
      <c r="P15" s="14" t="s">
        <v>111</v>
      </c>
    </row>
    <row r="16" spans="1:17" ht="48">
      <c r="A16" s="5" t="s">
        <v>17</v>
      </c>
      <c r="B16" s="9" t="s">
        <v>112</v>
      </c>
      <c r="C16" s="9" t="s">
        <v>113</v>
      </c>
      <c r="D16" s="9" t="s">
        <v>84</v>
      </c>
      <c r="E16" s="9" t="s">
        <v>85</v>
      </c>
      <c r="F16" s="17" t="s">
        <v>48</v>
      </c>
      <c r="G16" s="9">
        <v>1000</v>
      </c>
      <c r="H16" s="9">
        <v>84</v>
      </c>
      <c r="I16" s="9">
        <f t="shared" si="1"/>
        <v>84000</v>
      </c>
      <c r="J16" s="5" t="s">
        <v>23</v>
      </c>
      <c r="K16" s="5" t="s">
        <v>86</v>
      </c>
      <c r="L16" s="5" t="s">
        <v>25</v>
      </c>
      <c r="M16" s="5" t="s">
        <v>49</v>
      </c>
      <c r="N16" s="5" t="s">
        <v>41</v>
      </c>
      <c r="O16" s="5" t="s">
        <v>114</v>
      </c>
      <c r="Q16" s="11" t="s">
        <v>115</v>
      </c>
    </row>
    <row r="17" spans="1:17" s="24" customFormat="1">
      <c r="A17" s="19" t="s">
        <v>75</v>
      </c>
      <c r="B17" s="20" t="s">
        <v>116</v>
      </c>
      <c r="C17" s="20" t="s">
        <v>117</v>
      </c>
      <c r="D17" s="20" t="s">
        <v>20</v>
      </c>
      <c r="E17" s="20" t="s">
        <v>118</v>
      </c>
      <c r="F17" s="21" t="s">
        <v>119</v>
      </c>
      <c r="G17" s="20">
        <v>50</v>
      </c>
      <c r="H17" s="20">
        <v>2</v>
      </c>
      <c r="I17" s="20">
        <f t="shared" si="1"/>
        <v>100</v>
      </c>
      <c r="J17" s="19" t="s">
        <v>40</v>
      </c>
      <c r="K17" s="19" t="s">
        <v>35</v>
      </c>
      <c r="L17" s="19" t="s">
        <v>25</v>
      </c>
      <c r="M17" s="19" t="s">
        <v>26</v>
      </c>
      <c r="N17" s="19" t="s">
        <v>57</v>
      </c>
      <c r="O17" s="19" t="s">
        <v>120</v>
      </c>
      <c r="P17" s="25" t="s">
        <v>121</v>
      </c>
      <c r="Q17" s="29" t="s">
        <v>122</v>
      </c>
    </row>
    <row r="18" spans="1:17" s="24" customFormat="1">
      <c r="A18" s="19" t="s">
        <v>75</v>
      </c>
      <c r="B18" s="20" t="s">
        <v>123</v>
      </c>
      <c r="C18" s="20" t="s">
        <v>124</v>
      </c>
      <c r="D18" s="20" t="s">
        <v>20</v>
      </c>
      <c r="E18" s="20" t="s">
        <v>125</v>
      </c>
      <c r="F18" s="21" t="s">
        <v>126</v>
      </c>
      <c r="G18" s="20">
        <v>17</v>
      </c>
      <c r="H18" s="20">
        <v>1</v>
      </c>
      <c r="I18" s="20">
        <f t="shared" si="1"/>
        <v>17</v>
      </c>
      <c r="J18" s="19" t="s">
        <v>40</v>
      </c>
      <c r="K18" s="19" t="s">
        <v>35</v>
      </c>
      <c r="L18" s="19" t="s">
        <v>25</v>
      </c>
      <c r="M18" s="19" t="s">
        <v>26</v>
      </c>
      <c r="N18" s="19" t="s">
        <v>57</v>
      </c>
      <c r="O18" s="19" t="s">
        <v>127</v>
      </c>
      <c r="P18" s="25" t="s">
        <v>128</v>
      </c>
      <c r="Q18" s="29"/>
    </row>
    <row r="19" spans="1:17" s="24" customFormat="1">
      <c r="A19" s="19" t="s">
        <v>75</v>
      </c>
      <c r="B19" s="20" t="s">
        <v>129</v>
      </c>
      <c r="C19" s="20" t="s">
        <v>130</v>
      </c>
      <c r="D19" s="20" t="s">
        <v>20</v>
      </c>
      <c r="E19" s="20" t="s">
        <v>131</v>
      </c>
      <c r="F19" s="21" t="s">
        <v>126</v>
      </c>
      <c r="G19" s="20">
        <v>50</v>
      </c>
      <c r="H19" s="20">
        <v>1</v>
      </c>
      <c r="I19" s="20">
        <f t="shared" si="1"/>
        <v>50</v>
      </c>
      <c r="J19" s="19" t="s">
        <v>40</v>
      </c>
      <c r="K19" s="19" t="s">
        <v>35</v>
      </c>
      <c r="L19" s="19" t="s">
        <v>25</v>
      </c>
      <c r="M19" s="19" t="s">
        <v>26</v>
      </c>
      <c r="N19" s="19" t="s">
        <v>57</v>
      </c>
      <c r="O19" s="19" t="s">
        <v>127</v>
      </c>
      <c r="P19" s="25" t="s">
        <v>132</v>
      </c>
      <c r="Q19" s="29"/>
    </row>
    <row r="20" spans="1:17" s="24" customFormat="1">
      <c r="A20" s="19" t="s">
        <v>75</v>
      </c>
      <c r="B20" s="20" t="s">
        <v>133</v>
      </c>
      <c r="C20" s="20" t="s">
        <v>134</v>
      </c>
      <c r="D20" s="20" t="s">
        <v>20</v>
      </c>
      <c r="E20" s="20" t="s">
        <v>131</v>
      </c>
      <c r="F20" s="21" t="s">
        <v>126</v>
      </c>
      <c r="G20" s="20">
        <v>60</v>
      </c>
      <c r="H20" s="20">
        <v>1</v>
      </c>
      <c r="I20" s="20">
        <f t="shared" ref="I20" si="2">G20*H20</f>
        <v>60</v>
      </c>
      <c r="J20" s="19" t="s">
        <v>40</v>
      </c>
      <c r="K20" s="19" t="s">
        <v>35</v>
      </c>
      <c r="L20" s="19" t="s">
        <v>25</v>
      </c>
      <c r="M20" s="19" t="s">
        <v>26</v>
      </c>
      <c r="N20" s="19" t="s">
        <v>57</v>
      </c>
      <c r="O20" s="19" t="s">
        <v>127</v>
      </c>
      <c r="P20" s="25" t="s">
        <v>135</v>
      </c>
      <c r="Q20" s="29"/>
    </row>
    <row r="21" spans="1:17" s="24" customFormat="1">
      <c r="A21" s="19" t="s">
        <v>75</v>
      </c>
      <c r="B21" s="20" t="s">
        <v>136</v>
      </c>
      <c r="C21" s="20" t="s">
        <v>137</v>
      </c>
      <c r="D21" s="20" t="s">
        <v>20</v>
      </c>
      <c r="E21" s="20" t="s">
        <v>131</v>
      </c>
      <c r="F21" s="21" t="s">
        <v>126</v>
      </c>
      <c r="G21" s="20">
        <v>11</v>
      </c>
      <c r="H21" s="20">
        <v>1</v>
      </c>
      <c r="I21" s="20">
        <f t="shared" ref="I21:I29" si="3">G21*H21</f>
        <v>11</v>
      </c>
      <c r="J21" s="19" t="s">
        <v>40</v>
      </c>
      <c r="K21" s="19" t="s">
        <v>35</v>
      </c>
      <c r="L21" s="19" t="s">
        <v>25</v>
      </c>
      <c r="M21" s="19" t="s">
        <v>26</v>
      </c>
      <c r="N21" s="19" t="s">
        <v>57</v>
      </c>
      <c r="O21" s="19" t="s">
        <v>127</v>
      </c>
      <c r="P21" s="25" t="s">
        <v>42</v>
      </c>
      <c r="Q21" s="29"/>
    </row>
    <row r="22" spans="1:17" ht="48">
      <c r="A22" s="5" t="s">
        <v>75</v>
      </c>
      <c r="B22" s="9" t="s">
        <v>138</v>
      </c>
      <c r="C22" s="9" t="s">
        <v>139</v>
      </c>
      <c r="D22" s="9" t="s">
        <v>140</v>
      </c>
      <c r="E22" s="9" t="s">
        <v>93</v>
      </c>
      <c r="F22" s="17" t="s">
        <v>48</v>
      </c>
      <c r="G22" s="9">
        <v>1800000</v>
      </c>
      <c r="H22" s="9">
        <v>1</v>
      </c>
      <c r="I22" s="9">
        <f t="shared" si="3"/>
        <v>1800000</v>
      </c>
      <c r="J22" s="5" t="s">
        <v>141</v>
      </c>
      <c r="K22" s="5" t="s">
        <v>24</v>
      </c>
      <c r="L22" s="5" t="s">
        <v>87</v>
      </c>
      <c r="M22" s="5" t="s">
        <v>49</v>
      </c>
      <c r="N22" s="5" t="s">
        <v>27</v>
      </c>
      <c r="O22" s="5" t="s">
        <v>142</v>
      </c>
      <c r="Q22" s="11" t="s">
        <v>143</v>
      </c>
    </row>
    <row r="23" spans="1:17" ht="63.95">
      <c r="A23" s="5" t="s">
        <v>17</v>
      </c>
      <c r="B23" s="9" t="s">
        <v>144</v>
      </c>
      <c r="C23" s="9" t="s">
        <v>145</v>
      </c>
      <c r="D23" s="9" t="s">
        <v>20</v>
      </c>
      <c r="E23" s="9" t="s">
        <v>93</v>
      </c>
      <c r="F23" s="17" t="s">
        <v>146</v>
      </c>
      <c r="G23" s="9">
        <v>20000</v>
      </c>
      <c r="H23" s="9">
        <v>1</v>
      </c>
      <c r="I23" s="9">
        <f t="shared" si="3"/>
        <v>20000</v>
      </c>
      <c r="J23" s="5" t="s">
        <v>141</v>
      </c>
      <c r="K23" s="5" t="s">
        <v>147</v>
      </c>
      <c r="L23" s="5" t="s">
        <v>87</v>
      </c>
      <c r="M23" s="5" t="s">
        <v>49</v>
      </c>
      <c r="N23" s="5" t="s">
        <v>57</v>
      </c>
      <c r="O23" s="5" t="s">
        <v>148</v>
      </c>
      <c r="Q23" s="11" t="s">
        <v>149</v>
      </c>
    </row>
    <row r="24" spans="1:17" ht="75">
      <c r="A24" s="5" t="s">
        <v>53</v>
      </c>
      <c r="B24" s="9" t="s">
        <v>150</v>
      </c>
      <c r="C24" s="9" t="s">
        <v>151</v>
      </c>
      <c r="D24" s="9" t="s">
        <v>20</v>
      </c>
      <c r="E24" s="9" t="s">
        <v>56</v>
      </c>
      <c r="F24" s="17" t="s">
        <v>48</v>
      </c>
      <c r="G24" s="9">
        <v>20000000</v>
      </c>
      <c r="H24" s="9">
        <v>5</v>
      </c>
      <c r="I24" s="9">
        <f t="shared" si="3"/>
        <v>100000000</v>
      </c>
      <c r="J24" s="5" t="s">
        <v>23</v>
      </c>
      <c r="K24" s="5" t="s">
        <v>147</v>
      </c>
      <c r="L24" s="5" t="s">
        <v>87</v>
      </c>
      <c r="M24" s="5" t="s">
        <v>49</v>
      </c>
      <c r="N24" s="5" t="s">
        <v>152</v>
      </c>
      <c r="O24" s="5" t="s">
        <v>153</v>
      </c>
      <c r="Q24" s="11" t="s">
        <v>154</v>
      </c>
    </row>
    <row r="25" spans="1:17" ht="63.95">
      <c r="A25" s="5" t="s">
        <v>53</v>
      </c>
      <c r="B25" s="9" t="s">
        <v>155</v>
      </c>
      <c r="C25" s="9" t="s">
        <v>156</v>
      </c>
      <c r="D25" s="9" t="s">
        <v>20</v>
      </c>
      <c r="E25" s="9" t="s">
        <v>157</v>
      </c>
      <c r="F25" s="17" t="s">
        <v>158</v>
      </c>
      <c r="G25" s="9">
        <v>100000</v>
      </c>
      <c r="H25" s="9">
        <v>2</v>
      </c>
      <c r="I25" s="9">
        <f t="shared" si="3"/>
        <v>200000</v>
      </c>
      <c r="J25" s="5" t="s">
        <v>23</v>
      </c>
      <c r="K25" s="5" t="s">
        <v>147</v>
      </c>
      <c r="L25" s="5" t="s">
        <v>87</v>
      </c>
      <c r="M25" s="5" t="s">
        <v>49</v>
      </c>
      <c r="N25" s="5" t="s">
        <v>152</v>
      </c>
      <c r="O25" s="5" t="s">
        <v>159</v>
      </c>
      <c r="Q25" s="11" t="s">
        <v>160</v>
      </c>
    </row>
    <row r="26" spans="1:17" ht="45">
      <c r="A26" s="5" t="s">
        <v>44</v>
      </c>
      <c r="B26" s="9" t="s">
        <v>161</v>
      </c>
      <c r="C26" s="9" t="s">
        <v>162</v>
      </c>
      <c r="D26" s="9" t="s">
        <v>20</v>
      </c>
      <c r="E26" s="9" t="s">
        <v>56</v>
      </c>
      <c r="F26" s="17" t="s">
        <v>48</v>
      </c>
      <c r="G26" s="9">
        <v>4000</v>
      </c>
      <c r="H26" s="9">
        <v>5</v>
      </c>
      <c r="I26" s="9">
        <f t="shared" si="3"/>
        <v>20000</v>
      </c>
      <c r="J26" s="5" t="s">
        <v>23</v>
      </c>
      <c r="K26" s="5" t="s">
        <v>24</v>
      </c>
      <c r="L26" s="5" t="s">
        <v>25</v>
      </c>
      <c r="M26" s="5" t="s">
        <v>44</v>
      </c>
      <c r="N26" s="5" t="s">
        <v>57</v>
      </c>
      <c r="O26" s="5" t="s">
        <v>163</v>
      </c>
      <c r="P26" s="18" t="s">
        <v>164</v>
      </c>
      <c r="Q26" s="11" t="s">
        <v>165</v>
      </c>
    </row>
    <row r="27" spans="1:17" ht="32.1">
      <c r="A27" s="5" t="s">
        <v>44</v>
      </c>
      <c r="B27" s="9" t="s">
        <v>166</v>
      </c>
      <c r="C27" s="9" t="s">
        <v>167</v>
      </c>
      <c r="D27" s="9"/>
      <c r="E27" s="9" t="s">
        <v>56</v>
      </c>
      <c r="F27" s="17" t="s">
        <v>168</v>
      </c>
      <c r="G27" s="9"/>
      <c r="H27" s="9"/>
      <c r="I27" s="9">
        <f t="shared" si="3"/>
        <v>0</v>
      </c>
      <c r="J27" s="5" t="s">
        <v>23</v>
      </c>
      <c r="K27" s="5"/>
      <c r="L27" s="5" t="s">
        <v>25</v>
      </c>
      <c r="M27" s="5" t="s">
        <v>49</v>
      </c>
      <c r="N27" s="5" t="s">
        <v>169</v>
      </c>
      <c r="O27" s="5" t="s">
        <v>170</v>
      </c>
      <c r="P27" s="14" t="s">
        <v>171</v>
      </c>
      <c r="Q27" s="11" t="s">
        <v>172</v>
      </c>
    </row>
    <row r="28" spans="1:17" ht="48">
      <c r="A28" s="5" t="s">
        <v>75</v>
      </c>
      <c r="B28" s="9" t="s">
        <v>173</v>
      </c>
      <c r="C28" s="9" t="s">
        <v>174</v>
      </c>
      <c r="D28" s="9" t="s">
        <v>92</v>
      </c>
      <c r="E28" s="9" t="s">
        <v>93</v>
      </c>
      <c r="F28" s="17" t="s">
        <v>175</v>
      </c>
      <c r="G28" s="9">
        <v>1000</v>
      </c>
      <c r="H28" s="9">
        <v>1</v>
      </c>
      <c r="I28" s="9">
        <f t="shared" si="3"/>
        <v>1000</v>
      </c>
      <c r="J28" s="5" t="s">
        <v>176</v>
      </c>
      <c r="K28" s="5" t="s">
        <v>35</v>
      </c>
      <c r="L28" s="5" t="s">
        <v>25</v>
      </c>
      <c r="M28" s="5" t="s">
        <v>44</v>
      </c>
      <c r="N28" s="5" t="s">
        <v>41</v>
      </c>
      <c r="O28" s="5" t="s">
        <v>177</v>
      </c>
      <c r="P28" s="18" t="s">
        <v>178</v>
      </c>
      <c r="Q28" s="11" t="s">
        <v>179</v>
      </c>
    </row>
    <row r="29" spans="1:17" s="24" customFormat="1" ht="32.1">
      <c r="A29" s="19" t="s">
        <v>75</v>
      </c>
      <c r="B29" s="20" t="s">
        <v>180</v>
      </c>
      <c r="C29" s="20" t="s">
        <v>181</v>
      </c>
      <c r="D29" s="20" t="s">
        <v>92</v>
      </c>
      <c r="E29" s="20" t="s">
        <v>93</v>
      </c>
      <c r="F29" s="21" t="s">
        <v>175</v>
      </c>
      <c r="G29" s="20">
        <v>100</v>
      </c>
      <c r="H29" s="20">
        <v>1</v>
      </c>
      <c r="I29" s="20">
        <f t="shared" si="3"/>
        <v>100</v>
      </c>
      <c r="J29" s="19" t="s">
        <v>176</v>
      </c>
      <c r="K29" s="19" t="s">
        <v>35</v>
      </c>
      <c r="L29" s="19" t="s">
        <v>25</v>
      </c>
      <c r="M29" s="19" t="s">
        <v>26</v>
      </c>
      <c r="N29" s="19" t="s">
        <v>41</v>
      </c>
      <c r="O29" s="19" t="s">
        <v>182</v>
      </c>
      <c r="P29" s="28" t="s">
        <v>183</v>
      </c>
      <c r="Q29" s="26" t="s">
        <v>184</v>
      </c>
    </row>
    <row r="30" spans="1:17" ht="15.95">
      <c r="A30" s="5" t="s">
        <v>75</v>
      </c>
      <c r="B30" s="9" t="s">
        <v>185</v>
      </c>
      <c r="C30" s="9" t="s">
        <v>186</v>
      </c>
      <c r="D30" s="9" t="s">
        <v>92</v>
      </c>
      <c r="E30" s="9" t="s">
        <v>93</v>
      </c>
      <c r="F30" s="17" t="s">
        <v>175</v>
      </c>
      <c r="G30" s="9">
        <v>1000</v>
      </c>
      <c r="H30" s="9">
        <v>1</v>
      </c>
      <c r="I30" s="9">
        <f t="shared" ref="I30:I39" si="4">G30*H30</f>
        <v>1000</v>
      </c>
      <c r="J30" s="5" t="s">
        <v>176</v>
      </c>
      <c r="K30" s="5" t="s">
        <v>35</v>
      </c>
      <c r="L30" s="5" t="s">
        <v>25</v>
      </c>
      <c r="M30" s="5" t="s">
        <v>44</v>
      </c>
      <c r="N30" s="5" t="s">
        <v>41</v>
      </c>
      <c r="O30" s="5" t="s">
        <v>177</v>
      </c>
      <c r="P30" s="18" t="s">
        <v>178</v>
      </c>
      <c r="Q30" s="11" t="s">
        <v>187</v>
      </c>
    </row>
    <row r="31" spans="1:17" ht="32.1">
      <c r="A31" s="5" t="s">
        <v>44</v>
      </c>
      <c r="B31" s="9" t="s">
        <v>188</v>
      </c>
      <c r="C31" s="9" t="s">
        <v>189</v>
      </c>
      <c r="D31" s="9" t="s">
        <v>20</v>
      </c>
      <c r="E31" s="9" t="s">
        <v>56</v>
      </c>
      <c r="F31" s="5"/>
      <c r="G31" s="9"/>
      <c r="H31" s="9"/>
      <c r="I31" s="9"/>
      <c r="J31" s="5" t="s">
        <v>23</v>
      </c>
      <c r="K31" s="5" t="s">
        <v>24</v>
      </c>
      <c r="L31" s="5" t="s">
        <v>25</v>
      </c>
      <c r="M31" s="5" t="s">
        <v>44</v>
      </c>
      <c r="N31" s="5" t="s">
        <v>41</v>
      </c>
      <c r="O31" s="5" t="s">
        <v>190</v>
      </c>
      <c r="Q31" s="11" t="s">
        <v>191</v>
      </c>
    </row>
    <row r="32" spans="1:17" s="24" customFormat="1" ht="32.1">
      <c r="A32" s="19" t="s">
        <v>44</v>
      </c>
      <c r="B32" s="20" t="s">
        <v>192</v>
      </c>
      <c r="C32" s="20" t="s">
        <v>193</v>
      </c>
      <c r="D32" s="20" t="s">
        <v>20</v>
      </c>
      <c r="E32" s="20" t="s">
        <v>56</v>
      </c>
      <c r="F32" s="21" t="s">
        <v>194</v>
      </c>
      <c r="G32" s="20">
        <v>100</v>
      </c>
      <c r="H32" s="20">
        <v>5</v>
      </c>
      <c r="I32" s="20">
        <f t="shared" si="4"/>
        <v>500</v>
      </c>
      <c r="J32" s="19" t="s">
        <v>40</v>
      </c>
      <c r="K32" s="19" t="s">
        <v>24</v>
      </c>
      <c r="L32" s="19" t="s">
        <v>25</v>
      </c>
      <c r="M32" s="19" t="s">
        <v>26</v>
      </c>
      <c r="N32" s="19" t="s">
        <v>57</v>
      </c>
      <c r="O32" s="19" t="s">
        <v>195</v>
      </c>
      <c r="P32" s="27" t="s">
        <v>196</v>
      </c>
      <c r="Q32" s="26" t="s">
        <v>197</v>
      </c>
    </row>
    <row r="33" spans="1:17" ht="32.1">
      <c r="A33" s="5" t="s">
        <v>44</v>
      </c>
      <c r="B33" s="9" t="s">
        <v>198</v>
      </c>
      <c r="C33" s="9" t="s">
        <v>199</v>
      </c>
      <c r="D33" s="9" t="s">
        <v>84</v>
      </c>
      <c r="E33" s="9" t="s">
        <v>157</v>
      </c>
      <c r="F33" s="17" t="s">
        <v>168</v>
      </c>
      <c r="G33" s="9">
        <v>3000</v>
      </c>
      <c r="H33" s="9">
        <v>24</v>
      </c>
      <c r="I33" s="9">
        <f t="shared" si="4"/>
        <v>72000</v>
      </c>
      <c r="J33" s="5" t="s">
        <v>23</v>
      </c>
      <c r="K33" s="5" t="s">
        <v>86</v>
      </c>
      <c r="L33" s="5" t="s">
        <v>87</v>
      </c>
      <c r="M33" s="5" t="s">
        <v>44</v>
      </c>
      <c r="N33" s="5" t="s">
        <v>27</v>
      </c>
      <c r="O33" s="5" t="s">
        <v>200</v>
      </c>
      <c r="Q33" s="11" t="s">
        <v>201</v>
      </c>
    </row>
    <row r="34" spans="1:17" ht="15.95">
      <c r="A34" s="5" t="s">
        <v>44</v>
      </c>
      <c r="B34" s="9" t="s">
        <v>202</v>
      </c>
      <c r="C34" s="9" t="s">
        <v>203</v>
      </c>
      <c r="D34" s="9" t="s">
        <v>20</v>
      </c>
      <c r="E34" s="9" t="s">
        <v>56</v>
      </c>
      <c r="F34" s="17" t="s">
        <v>204</v>
      </c>
      <c r="G34" s="9">
        <v>200</v>
      </c>
      <c r="H34" s="9">
        <v>5</v>
      </c>
      <c r="I34" s="9">
        <f t="shared" si="4"/>
        <v>1000</v>
      </c>
      <c r="J34" s="5" t="s">
        <v>40</v>
      </c>
      <c r="K34" s="5" t="s">
        <v>24</v>
      </c>
      <c r="L34" s="5" t="s">
        <v>25</v>
      </c>
      <c r="M34" s="5" t="s">
        <v>26</v>
      </c>
      <c r="N34" s="5" t="s">
        <v>57</v>
      </c>
      <c r="O34" s="5" t="s">
        <v>205</v>
      </c>
      <c r="P34" s="14" t="s">
        <v>206</v>
      </c>
    </row>
    <row r="35" spans="1:17" ht="48">
      <c r="A35" s="5" t="s">
        <v>44</v>
      </c>
      <c r="B35" s="9" t="s">
        <v>207</v>
      </c>
      <c r="C35" s="9" t="s">
        <v>208</v>
      </c>
      <c r="D35" s="9" t="s">
        <v>140</v>
      </c>
      <c r="E35" s="9" t="s">
        <v>93</v>
      </c>
      <c r="F35" s="17" t="s">
        <v>48</v>
      </c>
      <c r="G35" s="9"/>
      <c r="H35" s="9"/>
      <c r="I35" s="9">
        <f t="shared" si="4"/>
        <v>0</v>
      </c>
      <c r="J35" s="5" t="s">
        <v>23</v>
      </c>
      <c r="K35" s="5" t="s">
        <v>86</v>
      </c>
      <c r="L35" s="5" t="s">
        <v>87</v>
      </c>
      <c r="M35" s="5" t="s">
        <v>44</v>
      </c>
      <c r="N35" s="5" t="s">
        <v>27</v>
      </c>
      <c r="O35" s="5" t="s">
        <v>209</v>
      </c>
      <c r="P35" s="18" t="s">
        <v>210</v>
      </c>
      <c r="Q35" s="11" t="s">
        <v>211</v>
      </c>
    </row>
    <row r="36" spans="1:17" ht="60">
      <c r="A36" s="5" t="s">
        <v>75</v>
      </c>
      <c r="B36" s="9" t="s">
        <v>212</v>
      </c>
      <c r="C36" s="16" t="s">
        <v>213</v>
      </c>
      <c r="D36" s="9" t="s">
        <v>20</v>
      </c>
      <c r="E36" s="9" t="s">
        <v>214</v>
      </c>
      <c r="F36" s="17" t="s">
        <v>215</v>
      </c>
      <c r="G36" s="9">
        <v>1000</v>
      </c>
      <c r="H36" s="9">
        <v>8</v>
      </c>
      <c r="I36" s="9">
        <f t="shared" si="4"/>
        <v>8000</v>
      </c>
      <c r="J36" s="5" t="s">
        <v>23</v>
      </c>
      <c r="K36" s="5" t="s">
        <v>24</v>
      </c>
      <c r="L36" s="5" t="s">
        <v>87</v>
      </c>
      <c r="M36" s="5" t="s">
        <v>26</v>
      </c>
      <c r="N36" s="5" t="s">
        <v>57</v>
      </c>
      <c r="O36" s="5" t="s">
        <v>216</v>
      </c>
      <c r="P36" s="14" t="s">
        <v>217</v>
      </c>
      <c r="Q36" s="11" t="s">
        <v>218</v>
      </c>
    </row>
    <row r="37" spans="1:17" ht="48">
      <c r="A37" s="5" t="s">
        <v>75</v>
      </c>
      <c r="B37" s="9" t="s">
        <v>219</v>
      </c>
      <c r="C37" s="9" t="s">
        <v>220</v>
      </c>
      <c r="D37" s="9" t="s">
        <v>20</v>
      </c>
      <c r="E37" s="9" t="s">
        <v>157</v>
      </c>
      <c r="F37" s="17" t="s">
        <v>48</v>
      </c>
      <c r="G37" s="9">
        <v>1800000</v>
      </c>
      <c r="H37" s="9">
        <v>2</v>
      </c>
      <c r="I37" s="9">
        <f t="shared" si="4"/>
        <v>3600000</v>
      </c>
      <c r="J37" s="5" t="s">
        <v>40</v>
      </c>
      <c r="K37" s="5" t="s">
        <v>35</v>
      </c>
      <c r="L37" s="5" t="s">
        <v>25</v>
      </c>
      <c r="M37" s="5" t="s">
        <v>49</v>
      </c>
      <c r="N37" s="5" t="s">
        <v>57</v>
      </c>
      <c r="O37" s="5" t="s">
        <v>221</v>
      </c>
      <c r="P37" s="14" t="s">
        <v>222</v>
      </c>
      <c r="Q37" s="11" t="s">
        <v>223</v>
      </c>
    </row>
    <row r="38" spans="1:17" ht="48">
      <c r="A38" s="5" t="s">
        <v>75</v>
      </c>
      <c r="B38" s="9" t="s">
        <v>224</v>
      </c>
      <c r="C38" s="9" t="s">
        <v>225</v>
      </c>
      <c r="D38" s="9" t="s">
        <v>20</v>
      </c>
      <c r="E38" s="9" t="s">
        <v>93</v>
      </c>
      <c r="F38" s="17" t="s">
        <v>226</v>
      </c>
      <c r="G38" s="9">
        <v>100</v>
      </c>
      <c r="H38" s="9">
        <v>1</v>
      </c>
      <c r="I38" s="9">
        <f t="shared" si="4"/>
        <v>100</v>
      </c>
      <c r="J38" s="5" t="s">
        <v>40</v>
      </c>
      <c r="K38" s="5" t="s">
        <v>35</v>
      </c>
      <c r="L38" s="5" t="s">
        <v>25</v>
      </c>
      <c r="M38" s="5" t="s">
        <v>49</v>
      </c>
      <c r="N38" s="5" t="s">
        <v>41</v>
      </c>
      <c r="O38" s="5" t="s">
        <v>105</v>
      </c>
      <c r="Q38" s="11" t="s">
        <v>227</v>
      </c>
    </row>
    <row r="39" spans="1:17" ht="32.1">
      <c r="A39" s="5" t="s">
        <v>44</v>
      </c>
      <c r="B39" s="9" t="s">
        <v>228</v>
      </c>
      <c r="C39" s="9" t="s">
        <v>229</v>
      </c>
      <c r="D39" s="9" t="s">
        <v>20</v>
      </c>
      <c r="E39" s="9" t="s">
        <v>157</v>
      </c>
      <c r="F39" s="17" t="s">
        <v>226</v>
      </c>
      <c r="G39" s="9">
        <v>100</v>
      </c>
      <c r="H39" s="9">
        <v>1</v>
      </c>
      <c r="I39" s="9">
        <f t="shared" si="4"/>
        <v>100</v>
      </c>
      <c r="J39" s="5" t="s">
        <v>40</v>
      </c>
      <c r="K39" s="5" t="s">
        <v>24</v>
      </c>
      <c r="L39" s="5" t="s">
        <v>25</v>
      </c>
      <c r="M39" s="5" t="s">
        <v>26</v>
      </c>
      <c r="N39" s="5" t="s">
        <v>57</v>
      </c>
      <c r="O39" s="5" t="s">
        <v>230</v>
      </c>
      <c r="P39" s="14" t="s">
        <v>231</v>
      </c>
    </row>
    <row r="40" spans="1:17" ht="48">
      <c r="A40" s="5" t="s">
        <v>75</v>
      </c>
      <c r="B40" s="9" t="s">
        <v>232</v>
      </c>
      <c r="C40" s="9" t="s">
        <v>233</v>
      </c>
      <c r="D40" s="9" t="s">
        <v>20</v>
      </c>
      <c r="E40" s="9" t="s">
        <v>234</v>
      </c>
      <c r="F40" s="5"/>
      <c r="G40" s="9"/>
      <c r="H40" s="9"/>
      <c r="I40" s="9"/>
      <c r="J40" s="5" t="s">
        <v>235</v>
      </c>
      <c r="K40" s="5" t="s">
        <v>24</v>
      </c>
      <c r="L40" s="5" t="s">
        <v>25</v>
      </c>
      <c r="M40" s="5" t="s">
        <v>44</v>
      </c>
      <c r="N40" s="5" t="s">
        <v>41</v>
      </c>
      <c r="O40" s="5" t="s">
        <v>236</v>
      </c>
      <c r="P40" s="14" t="s">
        <v>237</v>
      </c>
      <c r="Q40" s="11" t="s">
        <v>238</v>
      </c>
    </row>
    <row r="41" spans="1:17" ht="32.1">
      <c r="A41" s="5" t="s">
        <v>75</v>
      </c>
      <c r="B41" s="9" t="s">
        <v>239</v>
      </c>
      <c r="C41" s="9" t="s">
        <v>240</v>
      </c>
      <c r="D41" s="9" t="s">
        <v>140</v>
      </c>
      <c r="E41" s="9"/>
      <c r="F41" s="5"/>
      <c r="G41" s="9"/>
      <c r="H41" s="9"/>
      <c r="I41" s="9"/>
      <c r="J41" s="5" t="s">
        <v>23</v>
      </c>
      <c r="K41" s="5" t="s">
        <v>147</v>
      </c>
      <c r="L41" s="5" t="s">
        <v>87</v>
      </c>
      <c r="M41" s="5" t="s">
        <v>49</v>
      </c>
      <c r="N41" s="5" t="s">
        <v>140</v>
      </c>
      <c r="O41" s="5" t="s">
        <v>241</v>
      </c>
      <c r="Q41" s="11" t="s">
        <v>242</v>
      </c>
    </row>
    <row r="42" spans="1:17" ht="32.1">
      <c r="A42" s="5" t="s">
        <v>75</v>
      </c>
      <c r="B42" s="9" t="s">
        <v>243</v>
      </c>
      <c r="C42" s="9" t="s">
        <v>244</v>
      </c>
      <c r="D42" s="9" t="s">
        <v>140</v>
      </c>
      <c r="E42" s="9"/>
      <c r="F42" s="5"/>
      <c r="G42" s="9"/>
      <c r="H42" s="9"/>
      <c r="I42" s="9"/>
      <c r="J42" s="5" t="s">
        <v>23</v>
      </c>
      <c r="K42" s="5" t="s">
        <v>147</v>
      </c>
      <c r="L42" s="5" t="s">
        <v>87</v>
      </c>
      <c r="M42" s="5" t="s">
        <v>49</v>
      </c>
      <c r="N42" s="5" t="s">
        <v>140</v>
      </c>
      <c r="O42" s="5" t="s">
        <v>245</v>
      </c>
      <c r="Q42" s="11" t="s">
        <v>246</v>
      </c>
    </row>
    <row r="43" spans="1:17" ht="48">
      <c r="A43" s="5" t="s">
        <v>75</v>
      </c>
      <c r="B43" s="9" t="s">
        <v>247</v>
      </c>
      <c r="C43" s="9" t="s">
        <v>248</v>
      </c>
      <c r="D43" s="9" t="s">
        <v>20</v>
      </c>
      <c r="E43" s="9"/>
      <c r="F43" s="5"/>
      <c r="G43" s="9"/>
      <c r="H43" s="9"/>
      <c r="I43" s="9"/>
      <c r="J43" s="5" t="s">
        <v>23</v>
      </c>
      <c r="K43" s="5" t="s">
        <v>249</v>
      </c>
      <c r="L43" s="5" t="s">
        <v>87</v>
      </c>
      <c r="M43" s="5" t="s">
        <v>44</v>
      </c>
      <c r="N43" s="5" t="s">
        <v>41</v>
      </c>
      <c r="O43" s="5" t="s">
        <v>250</v>
      </c>
      <c r="Q43" s="11" t="s">
        <v>251</v>
      </c>
    </row>
    <row r="44" spans="1:17" ht="32.1">
      <c r="A44" s="5" t="s">
        <v>17</v>
      </c>
      <c r="B44" s="9" t="s">
        <v>252</v>
      </c>
      <c r="C44" s="9" t="s">
        <v>253</v>
      </c>
      <c r="D44" s="9" t="s">
        <v>20</v>
      </c>
      <c r="E44" s="9" t="s">
        <v>254</v>
      </c>
      <c r="F44" s="17" t="s">
        <v>48</v>
      </c>
      <c r="G44" s="9">
        <v>1500000</v>
      </c>
      <c r="H44" s="9">
        <v>1</v>
      </c>
      <c r="I44" s="9">
        <f t="shared" ref="I44:I47" si="5">G44*H44</f>
        <v>1500000</v>
      </c>
      <c r="J44" s="5" t="s">
        <v>23</v>
      </c>
      <c r="K44" s="5" t="s">
        <v>35</v>
      </c>
      <c r="L44" s="5" t="s">
        <v>25</v>
      </c>
      <c r="M44" s="5" t="s">
        <v>26</v>
      </c>
      <c r="N44" s="5" t="s">
        <v>41</v>
      </c>
      <c r="O44" s="5" t="s">
        <v>105</v>
      </c>
      <c r="Q44" s="11" t="s">
        <v>255</v>
      </c>
    </row>
    <row r="45" spans="1:17" ht="45">
      <c r="A45" s="5" t="s">
        <v>17</v>
      </c>
      <c r="B45" s="9" t="s">
        <v>256</v>
      </c>
      <c r="C45" s="9" t="s">
        <v>257</v>
      </c>
      <c r="D45" s="9" t="s">
        <v>20</v>
      </c>
      <c r="E45" s="9" t="s">
        <v>56</v>
      </c>
      <c r="F45" s="17" t="s">
        <v>48</v>
      </c>
      <c r="G45" s="9">
        <v>1800000</v>
      </c>
      <c r="H45" s="9">
        <v>5</v>
      </c>
      <c r="I45" s="9">
        <f t="shared" si="5"/>
        <v>9000000</v>
      </c>
      <c r="J45" s="5" t="s">
        <v>23</v>
      </c>
      <c r="K45" s="5" t="s">
        <v>24</v>
      </c>
      <c r="L45" s="5" t="s">
        <v>25</v>
      </c>
      <c r="M45" s="5" t="s">
        <v>44</v>
      </c>
      <c r="N45" s="5" t="s">
        <v>41</v>
      </c>
      <c r="O45" s="5" t="s">
        <v>250</v>
      </c>
      <c r="Q45" s="11" t="s">
        <v>258</v>
      </c>
    </row>
    <row r="46" spans="1:17" ht="48">
      <c r="A46" s="5" t="s">
        <v>75</v>
      </c>
      <c r="B46" s="9" t="s">
        <v>259</v>
      </c>
      <c r="C46" s="9" t="s">
        <v>260</v>
      </c>
      <c r="D46" s="9" t="s">
        <v>92</v>
      </c>
      <c r="E46" s="9" t="s">
        <v>93</v>
      </c>
      <c r="F46" s="5"/>
      <c r="G46" s="9"/>
      <c r="H46" s="9"/>
      <c r="I46" s="9"/>
      <c r="J46" s="5" t="s">
        <v>40</v>
      </c>
      <c r="K46" s="5" t="s">
        <v>35</v>
      </c>
      <c r="L46" s="5" t="s">
        <v>25</v>
      </c>
      <c r="M46" s="5" t="s">
        <v>49</v>
      </c>
      <c r="N46" s="5" t="s">
        <v>41</v>
      </c>
      <c r="O46" s="5" t="s">
        <v>261</v>
      </c>
      <c r="P46" s="14" t="s">
        <v>262</v>
      </c>
      <c r="Q46" s="11" t="s">
        <v>263</v>
      </c>
    </row>
    <row r="47" spans="1:17" ht="48">
      <c r="A47" s="5" t="s">
        <v>75</v>
      </c>
      <c r="B47" s="9" t="s">
        <v>264</v>
      </c>
      <c r="C47" s="9" t="s">
        <v>265</v>
      </c>
      <c r="D47" s="9" t="s">
        <v>20</v>
      </c>
      <c r="E47" s="9" t="s">
        <v>157</v>
      </c>
      <c r="F47" s="17" t="s">
        <v>168</v>
      </c>
      <c r="G47" s="9">
        <v>300</v>
      </c>
      <c r="H47" s="9">
        <v>5</v>
      </c>
      <c r="I47" s="9">
        <f t="shared" si="5"/>
        <v>1500</v>
      </c>
      <c r="J47" s="5" t="s">
        <v>23</v>
      </c>
      <c r="K47" s="5" t="s">
        <v>86</v>
      </c>
      <c r="L47" s="5" t="s">
        <v>25</v>
      </c>
      <c r="M47" s="5" t="s">
        <v>44</v>
      </c>
      <c r="N47" s="5" t="s">
        <v>41</v>
      </c>
      <c r="O47" s="5" t="s">
        <v>266</v>
      </c>
      <c r="Q47" s="11" t="s">
        <v>267</v>
      </c>
    </row>
    <row r="48" spans="1:17" ht="32.1">
      <c r="A48" s="5" t="s">
        <v>75</v>
      </c>
      <c r="B48" s="9" t="s">
        <v>268</v>
      </c>
      <c r="C48" s="9" t="s">
        <v>269</v>
      </c>
      <c r="D48" s="9" t="s">
        <v>20</v>
      </c>
      <c r="E48" s="9"/>
      <c r="F48" s="17" t="s">
        <v>168</v>
      </c>
      <c r="G48" s="9"/>
      <c r="H48" s="9"/>
      <c r="I48" s="9"/>
      <c r="J48" s="5" t="s">
        <v>23</v>
      </c>
      <c r="K48" s="5" t="s">
        <v>86</v>
      </c>
      <c r="L48" s="5" t="s">
        <v>87</v>
      </c>
      <c r="M48" s="5" t="s">
        <v>49</v>
      </c>
      <c r="N48" s="5" t="s">
        <v>41</v>
      </c>
      <c r="O48" s="5" t="s">
        <v>270</v>
      </c>
      <c r="Q48" s="11" t="s">
        <v>271</v>
      </c>
    </row>
    <row r="49" spans="1:17" ht="32.1">
      <c r="A49" s="5" t="s">
        <v>75</v>
      </c>
      <c r="B49" s="9" t="s">
        <v>272</v>
      </c>
      <c r="C49" s="9" t="s">
        <v>269</v>
      </c>
      <c r="D49" s="9" t="s">
        <v>20</v>
      </c>
      <c r="E49" s="9"/>
      <c r="F49" s="17" t="s">
        <v>168</v>
      </c>
      <c r="G49" s="9"/>
      <c r="H49" s="9"/>
      <c r="I49" s="9"/>
      <c r="J49" s="5" t="s">
        <v>23</v>
      </c>
      <c r="K49" s="5" t="s">
        <v>86</v>
      </c>
      <c r="L49" s="5" t="s">
        <v>87</v>
      </c>
      <c r="M49" s="5" t="s">
        <v>49</v>
      </c>
      <c r="N49" s="5" t="s">
        <v>41</v>
      </c>
      <c r="O49" s="5" t="s">
        <v>270</v>
      </c>
      <c r="Q49" s="11" t="s">
        <v>271</v>
      </c>
    </row>
  </sheetData>
  <autoFilter ref="A1:Q49" xr:uid="{00000000-0001-0000-0000-000000000000}"/>
  <mergeCells count="1">
    <mergeCell ref="Q17:Q21"/>
  </mergeCells>
  <hyperlinks>
    <hyperlink ref="P2" r:id="rId1" xr:uid="{00000000-0004-0000-0000-000000000000}"/>
    <hyperlink ref="P3" r:id="rId2" xr:uid="{00000000-0004-0000-0000-000001000000}"/>
    <hyperlink ref="P6" r:id="rId3" xr:uid="{D1E23F15-56EA-9545-8E32-41A83883FB6D}"/>
    <hyperlink ref="P8" r:id="rId4" xr:uid="{9096D0CA-8569-6E45-AF55-EE37E1F8E163}"/>
    <hyperlink ref="P7" r:id="rId5" xr:uid="{C5DEEE14-45C6-DD40-8E7A-B01E1C2B94FB}"/>
    <hyperlink ref="P15" r:id="rId6" xr:uid="{8D439727-79C6-A74E-A7F6-D619DCA7C258}"/>
    <hyperlink ref="P17" r:id="rId7" xr:uid="{1F76D669-7973-4D4C-8C89-0F4ADC657173}"/>
    <hyperlink ref="P18" r:id="rId8" xr:uid="{6A290A54-3680-344A-B1FC-545377D8289C}"/>
    <hyperlink ref="P19" r:id="rId9" xr:uid="{A0CEFDD1-632E-C14A-9D44-DE7AF20BC839}"/>
    <hyperlink ref="P26" r:id="rId10" xr:uid="{4A81A082-031F-EF4A-A73F-0E3D4A416DCB}"/>
    <hyperlink ref="P27" r:id="rId11" xr:uid="{C409596F-EFFA-5847-A460-8751C34767F4}"/>
    <hyperlink ref="P28" r:id="rId12" xr:uid="{C656A00C-18B9-3643-B2C3-95C46FADF314}"/>
    <hyperlink ref="P29" r:id="rId13" xr:uid="{00340397-9A15-2E4D-AFCC-DA3D52DD83C7}"/>
    <hyperlink ref="P30" r:id="rId14" xr:uid="{08228A1E-CBB5-0344-B438-EBA21E0D3517}"/>
    <hyperlink ref="P32" r:id="rId15" xr:uid="{0B2196D9-F6DC-2544-BA34-689A7FA17686}"/>
    <hyperlink ref="P35" r:id="rId16" xr:uid="{26C668D4-22A5-7D4D-A218-F344CA44C9C4}"/>
    <hyperlink ref="P36" r:id="rId17" xr:uid="{F3BCF2AF-4BCF-B946-9DD9-4100827B639A}"/>
    <hyperlink ref="P37" r:id="rId18" xr:uid="{D7B41426-F810-F04F-9E2A-FC64B7334418}"/>
    <hyperlink ref="P34" r:id="rId19" xr:uid="{47B599D1-8B66-C448-80B0-8A6CE8F9963B}"/>
    <hyperlink ref="P39" r:id="rId20" xr:uid="{8736A69F-852F-6648-8598-8BD6F23CD833}"/>
    <hyperlink ref="P40" r:id="rId21" xr:uid="{E1F803F9-C747-BC43-AAD3-0A5E3AE077E8}"/>
    <hyperlink ref="P46" r:id="rId22" xr:uid="{20D243A5-1A32-4848-A70A-6E228D4F9C87}"/>
    <hyperlink ref="P12" r:id="rId23" xr:uid="{F0FC8E30-A57F-8B4D-93C3-7D5ABFB17D16}"/>
  </hyperlinks>
  <pageMargins left="0.7" right="0.7" top="0.75" bottom="0.75" header="0.3" footer="0.3"/>
  <pageSetup orientation="portrait" r:id="rId24"/>
  <legacyDrawing r:id="rId2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10A1146621544CA10AFFB6B345C290" ma:contentTypeVersion="8" ma:contentTypeDescription="Create a new document." ma:contentTypeScope="" ma:versionID="7de3d23f6a217b71996bb76c6e8b64d4">
  <xsd:schema xmlns:xsd="http://www.w3.org/2001/XMLSchema" xmlns:xs="http://www.w3.org/2001/XMLSchema" xmlns:p="http://schemas.microsoft.com/office/2006/metadata/properties" xmlns:ns2="20f740d3-e7cb-4f0f-9e63-8fcc8a32785c" xmlns:ns3="b7d6f9e3-881f-4519-a9f9-0856d2ed65b9" targetNamespace="http://schemas.microsoft.com/office/2006/metadata/properties" ma:root="true" ma:fieldsID="c7e828ff3871c9f261bef45e53781f93" ns2:_="" ns3:_="">
    <xsd:import namespace="20f740d3-e7cb-4f0f-9e63-8fcc8a32785c"/>
    <xsd:import namespace="b7d6f9e3-881f-4519-a9f9-0856d2ed65b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740d3-e7cb-4f0f-9e63-8fcc8a3278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d6f9e3-881f-4519-a9f9-0856d2ed65b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6C0C23-8FF2-44C5-9EAA-6C41E24E5BCF}"/>
</file>

<file path=customXml/itemProps2.xml><?xml version="1.0" encoding="utf-8"?>
<ds:datastoreItem xmlns:ds="http://schemas.openxmlformats.org/officeDocument/2006/customXml" ds:itemID="{35C5F5EB-7EE3-4AB6-894B-E52817746A4B}"/>
</file>

<file path=customXml/itemProps3.xml><?xml version="1.0" encoding="utf-8"?>
<ds:datastoreItem xmlns:ds="http://schemas.openxmlformats.org/officeDocument/2006/customXml" ds:itemID="{6DE10C22-4475-444D-A043-27EEC84CDC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William Ridgeway (Assessor)</cp:lastModifiedBy>
  <cp:revision/>
  <dcterms:created xsi:type="dcterms:W3CDTF">2021-04-04T20:52:16Z</dcterms:created>
  <dcterms:modified xsi:type="dcterms:W3CDTF">2022-04-13T18:30:07Z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0x0101001B10A1146621544CA10AFFB6B345C290</vt:lpwstr>
  </property>
</Properties>
</file>