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755"/>
  </bookViews>
  <sheets>
    <sheet name="Resultados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H13" i="1" l="1"/>
  <c r="D13" i="1"/>
  <c r="H12" i="1"/>
  <c r="C12" i="1"/>
  <c r="C13" i="1" s="1"/>
  <c r="H11" i="1"/>
  <c r="D11" i="1"/>
  <c r="C11" i="1"/>
  <c r="H10" i="1"/>
  <c r="D10" i="1"/>
  <c r="D12" i="1" s="1"/>
  <c r="I9" i="1"/>
  <c r="E10" i="1" s="1"/>
  <c r="E9" i="1"/>
  <c r="I13" i="1" s="1"/>
  <c r="J13" i="1" s="1"/>
  <c r="I8" i="1"/>
  <c r="E13" i="1" s="1"/>
  <c r="F13" i="1" s="1"/>
  <c r="E8" i="1"/>
  <c r="I12" i="1" s="1"/>
  <c r="J12" i="1" s="1"/>
  <c r="H7" i="1"/>
  <c r="D7" i="1"/>
  <c r="H6" i="1"/>
  <c r="D6" i="1"/>
  <c r="H5" i="1"/>
  <c r="D5" i="1"/>
  <c r="C5" i="1"/>
  <c r="C6" i="1" s="1"/>
  <c r="C7" i="1" s="1"/>
  <c r="H4" i="1"/>
  <c r="D4" i="1"/>
  <c r="C4" i="1"/>
  <c r="I3" i="1"/>
  <c r="J3" i="1" s="1"/>
  <c r="E3" i="1"/>
  <c r="F3" i="1" s="1"/>
  <c r="C3" i="1"/>
  <c r="I2" i="1"/>
  <c r="I4" i="1" s="1"/>
  <c r="J4" i="1" s="1"/>
  <c r="E2" i="1"/>
  <c r="I6" i="1" s="1"/>
  <c r="J6" i="1" s="1"/>
  <c r="E7" i="1" l="1"/>
  <c r="F7" i="1" s="1"/>
  <c r="J8" i="1"/>
  <c r="I11" i="1"/>
  <c r="J11" i="1" s="1"/>
  <c r="F10" i="1"/>
  <c r="E12" i="1"/>
  <c r="F12" i="1" s="1"/>
  <c r="I10" i="1"/>
  <c r="J10" i="1" s="1"/>
  <c r="F2" i="1"/>
  <c r="E5" i="1"/>
  <c r="F5" i="1" s="1"/>
  <c r="F9" i="1"/>
  <c r="J2" i="1"/>
  <c r="E4" i="1"/>
  <c r="I7" i="1"/>
  <c r="J7" i="1" s="1"/>
  <c r="J9" i="1"/>
  <c r="E11" i="1"/>
  <c r="F11" i="1" s="1"/>
  <c r="I5" i="1"/>
  <c r="J5" i="1" s="1"/>
  <c r="F8" i="1"/>
  <c r="F4" i="1" l="1"/>
  <c r="E6" i="1"/>
  <c r="F6" i="1" s="1"/>
</calcChain>
</file>

<file path=xl/sharedStrings.xml><?xml version="1.0" encoding="utf-8"?>
<sst xmlns="http://schemas.openxmlformats.org/spreadsheetml/2006/main" count="11" uniqueCount="11">
  <si>
    <t>idFase</t>
  </si>
  <si>
    <t>idRonda</t>
  </si>
  <si>
    <t>idPartido</t>
  </si>
  <si>
    <t>idEquipo1</t>
  </si>
  <si>
    <t>nombreEquipo1</t>
  </si>
  <si>
    <t>descripcionEquipo1</t>
  </si>
  <si>
    <t>golesEquipo1</t>
  </si>
  <si>
    <t>idEquipo2</t>
  </si>
  <si>
    <t>nombreEquipo2</t>
  </si>
  <si>
    <t>descripcionEquipo2</t>
  </si>
  <si>
    <t>golesEquipo2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</si>
</sst>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ados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V Original"/>
      <sheetName val="Resultados"/>
      <sheetName val="Equipos"/>
    </sheetNames>
    <sheetDataSet>
      <sheetData sheetId="0" refreshError="1"/>
      <sheetData sheetId="1" refreshError="1"/>
      <sheetData sheetId="2">
        <row r="2">
          <cell r="A2">
            <v>1</v>
          </cell>
          <cell r="B2" t="str">
            <v>Argentina</v>
          </cell>
        </row>
        <row r="3">
          <cell r="A3">
            <v>2</v>
          </cell>
          <cell r="B3" t="str">
            <v>Arabia Saudita</v>
          </cell>
        </row>
        <row r="4">
          <cell r="A4">
            <v>3</v>
          </cell>
          <cell r="B4" t="str">
            <v>Mexico</v>
          </cell>
        </row>
        <row r="5">
          <cell r="A5">
            <v>4</v>
          </cell>
          <cell r="B5" t="str">
            <v>Polonia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J12" sqref="J12"/>
    </sheetView>
  </sheetViews>
  <sheetFormatPr baseColWidth="10" defaultRowHeight="15" x14ac:dyDescent="0.25"/>
  <cols>
    <col min="1" max="1" width="6.7109375" bestFit="1" customWidth="1"/>
    <col min="2" max="2" width="8.28515625" bestFit="1" customWidth="1"/>
    <col min="3" max="3" width="9.140625" bestFit="1" customWidth="1"/>
    <col min="4" max="4" width="9.85546875" bestFit="1" customWidth="1"/>
    <col min="5" max="5" width="15.140625" bestFit="1" customWidth="1"/>
    <col min="6" max="6" width="25.5703125" bestFit="1" customWidth="1"/>
    <col min="7" max="7" width="12.85546875" bestFit="1" customWidth="1"/>
    <col min="8" max="8" width="9.85546875" bestFit="1" customWidth="1"/>
    <col min="9" max="9" width="15.140625" bestFit="1" customWidth="1"/>
    <col min="10" max="10" width="25.5703125" bestFit="1" customWidth="1"/>
    <col min="11" max="11" width="12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1</v>
      </c>
      <c r="C2">
        <v>1</v>
      </c>
      <c r="D2">
        <v>1</v>
      </c>
      <c r="E2" t="str">
        <f>VLOOKUP(D2,[1]Equipos!$A$2:$B$5,2,FALSE)</f>
        <v>Argentina</v>
      </c>
      <c r="F2" t="str">
        <f t="shared" ref="F2" si="0">"Seleccion de "&amp;E2</f>
        <v>Seleccion de Argentina</v>
      </c>
      <c r="G2" s="3">
        <v>1</v>
      </c>
      <c r="H2" s="3">
        <v>2</v>
      </c>
      <c r="I2" t="str">
        <f>VLOOKUP(H2,[1]Equipos!$A$2:$B$5,2,FALSE)</f>
        <v>Arabia Saudita</v>
      </c>
      <c r="J2" t="str">
        <f t="shared" ref="J2:J13" si="1">"Seleccion de "&amp;I2</f>
        <v>Seleccion de Arabia Saudita</v>
      </c>
      <c r="K2" s="2">
        <v>2</v>
      </c>
    </row>
    <row r="3" spans="1:11" x14ac:dyDescent="0.25">
      <c r="A3">
        <v>1</v>
      </c>
      <c r="B3">
        <v>1</v>
      </c>
      <c r="C3">
        <f>+C2+1</f>
        <v>2</v>
      </c>
      <c r="D3">
        <v>3</v>
      </c>
      <c r="E3" t="str">
        <f>VLOOKUP(D3,[1]Equipos!$A$2:$B$5,2,FALSE)</f>
        <v>Mexico</v>
      </c>
      <c r="F3" t="str">
        <f>"Seleccion de "&amp;E3</f>
        <v>Seleccion de Mexico</v>
      </c>
      <c r="G3" s="1">
        <v>0</v>
      </c>
      <c r="H3" s="3">
        <v>4</v>
      </c>
      <c r="I3" t="str">
        <f>VLOOKUP(H3,[1]Equipos!$A$2:$B$5,2,FALSE)</f>
        <v>Polonia</v>
      </c>
      <c r="J3" t="str">
        <f t="shared" si="1"/>
        <v>Seleccion de Polonia</v>
      </c>
      <c r="K3" s="1">
        <v>0</v>
      </c>
    </row>
    <row r="4" spans="1:11" x14ac:dyDescent="0.25">
      <c r="A4">
        <v>1</v>
      </c>
      <c r="B4">
        <v>2</v>
      </c>
      <c r="C4">
        <f t="shared" ref="C4:C7" si="2">+C3+1</f>
        <v>3</v>
      </c>
      <c r="D4">
        <f>+H3</f>
        <v>4</v>
      </c>
      <c r="E4" t="str">
        <f>+I3</f>
        <v>Polonia</v>
      </c>
      <c r="F4" t="str">
        <f t="shared" ref="F4:F13" si="3">"Seleccion de "&amp;E4</f>
        <v>Seleccion de Polonia</v>
      </c>
      <c r="G4" s="2">
        <v>2</v>
      </c>
      <c r="H4" s="3">
        <f>+H2</f>
        <v>2</v>
      </c>
      <c r="I4" t="str">
        <f>+I2</f>
        <v>Arabia Saudita</v>
      </c>
      <c r="J4" t="str">
        <f t="shared" si="1"/>
        <v>Seleccion de Arabia Saudita</v>
      </c>
      <c r="K4">
        <v>0</v>
      </c>
    </row>
    <row r="5" spans="1:11" x14ac:dyDescent="0.25">
      <c r="A5">
        <v>1</v>
      </c>
      <c r="B5">
        <v>2</v>
      </c>
      <c r="C5">
        <f t="shared" si="2"/>
        <v>4</v>
      </c>
      <c r="D5">
        <f>+D2</f>
        <v>1</v>
      </c>
      <c r="E5" t="str">
        <f>+E2</f>
        <v>Argentina</v>
      </c>
      <c r="F5" t="str">
        <f t="shared" si="3"/>
        <v>Seleccion de Argentina</v>
      </c>
      <c r="G5" s="2">
        <v>2</v>
      </c>
      <c r="H5" s="3">
        <f>+D3</f>
        <v>3</v>
      </c>
      <c r="I5" t="str">
        <f>+E3</f>
        <v>Mexico</v>
      </c>
      <c r="J5" t="str">
        <f t="shared" si="1"/>
        <v>Seleccion de Mexico</v>
      </c>
      <c r="K5">
        <v>0</v>
      </c>
    </row>
    <row r="6" spans="1:11" x14ac:dyDescent="0.25">
      <c r="A6">
        <v>1</v>
      </c>
      <c r="B6">
        <v>3</v>
      </c>
      <c r="C6">
        <f t="shared" si="2"/>
        <v>5</v>
      </c>
      <c r="D6">
        <f>+D4</f>
        <v>4</v>
      </c>
      <c r="E6" t="str">
        <f>+E4</f>
        <v>Polonia</v>
      </c>
      <c r="F6" t="str">
        <f t="shared" si="3"/>
        <v>Seleccion de Polonia</v>
      </c>
      <c r="G6" s="3">
        <v>0</v>
      </c>
      <c r="H6" s="3">
        <f>+D2</f>
        <v>1</v>
      </c>
      <c r="I6" t="str">
        <f>+E2</f>
        <v>Argentina</v>
      </c>
      <c r="J6" t="str">
        <f t="shared" si="1"/>
        <v>Seleccion de Argentina</v>
      </c>
      <c r="K6" s="2">
        <v>2</v>
      </c>
    </row>
    <row r="7" spans="1:11" x14ac:dyDescent="0.25">
      <c r="A7">
        <v>1</v>
      </c>
      <c r="B7">
        <v>3</v>
      </c>
      <c r="C7">
        <f t="shared" si="2"/>
        <v>6</v>
      </c>
      <c r="D7">
        <f>+H2</f>
        <v>2</v>
      </c>
      <c r="E7" t="str">
        <f>+I2</f>
        <v>Arabia Saudita</v>
      </c>
      <c r="F7" t="str">
        <f t="shared" si="3"/>
        <v>Seleccion de Arabia Saudita</v>
      </c>
      <c r="G7" s="3">
        <v>1</v>
      </c>
      <c r="H7" s="3">
        <f>+D3</f>
        <v>3</v>
      </c>
      <c r="I7" t="str">
        <f>+E3</f>
        <v>Mexico</v>
      </c>
      <c r="J7" t="str">
        <f t="shared" si="1"/>
        <v>Seleccion de Mexico</v>
      </c>
      <c r="K7" s="2">
        <v>2</v>
      </c>
    </row>
    <row r="8" spans="1:11" x14ac:dyDescent="0.25">
      <c r="A8">
        <v>2</v>
      </c>
      <c r="B8">
        <v>1</v>
      </c>
      <c r="C8">
        <v>7</v>
      </c>
      <c r="D8">
        <v>1</v>
      </c>
      <c r="E8" t="str">
        <f>VLOOKUP(D8,[1]Equipos!$A$2:$B$5,2,FALSE)</f>
        <v>Argentina</v>
      </c>
      <c r="F8" t="str">
        <f t="shared" si="3"/>
        <v>Seleccion de Argentina</v>
      </c>
      <c r="G8" s="2">
        <v>3</v>
      </c>
      <c r="H8" s="3">
        <v>2</v>
      </c>
      <c r="I8" t="str">
        <f>VLOOKUP(H8,[1]Equipos!$A$2:$B$5,2,FALSE)</f>
        <v>Arabia Saudita</v>
      </c>
      <c r="J8" t="str">
        <f t="shared" si="1"/>
        <v>Seleccion de Arabia Saudita</v>
      </c>
      <c r="K8">
        <v>0</v>
      </c>
    </row>
    <row r="9" spans="1:11" x14ac:dyDescent="0.25">
      <c r="A9">
        <v>2</v>
      </c>
      <c r="B9">
        <v>1</v>
      </c>
      <c r="C9">
        <v>8</v>
      </c>
      <c r="D9">
        <v>3</v>
      </c>
      <c r="E9" t="str">
        <f>VLOOKUP(D9,[1]Equipos!$A$2:$B$5,2,FALSE)</f>
        <v>Mexico</v>
      </c>
      <c r="F9" t="str">
        <f t="shared" si="3"/>
        <v>Seleccion de Mexico</v>
      </c>
      <c r="G9" s="2">
        <v>2</v>
      </c>
      <c r="H9" s="3">
        <v>4</v>
      </c>
      <c r="I9" t="str">
        <f>VLOOKUP(H9,[1]Equipos!$A$2:$B$5,2,FALSE)</f>
        <v>Polonia</v>
      </c>
      <c r="J9" t="str">
        <f t="shared" si="1"/>
        <v>Seleccion de Polonia</v>
      </c>
      <c r="K9">
        <v>1</v>
      </c>
    </row>
    <row r="10" spans="1:11" x14ac:dyDescent="0.25">
      <c r="A10">
        <v>2</v>
      </c>
      <c r="B10">
        <v>2</v>
      </c>
      <c r="C10">
        <v>9</v>
      </c>
      <c r="D10">
        <f>+H9</f>
        <v>4</v>
      </c>
      <c r="E10" t="str">
        <f>+I9</f>
        <v>Polonia</v>
      </c>
      <c r="F10" t="str">
        <f t="shared" si="3"/>
        <v>Seleccion de Polonia</v>
      </c>
      <c r="G10" s="1">
        <v>0</v>
      </c>
      <c r="H10" s="3">
        <f>+H8</f>
        <v>2</v>
      </c>
      <c r="I10" t="str">
        <f>+I8</f>
        <v>Arabia Saudita</v>
      </c>
      <c r="J10" t="str">
        <f t="shared" si="1"/>
        <v>Seleccion de Arabia Saudita</v>
      </c>
      <c r="K10" s="1">
        <v>0</v>
      </c>
    </row>
    <row r="11" spans="1:11" x14ac:dyDescent="0.25">
      <c r="A11">
        <v>2</v>
      </c>
      <c r="B11">
        <v>2</v>
      </c>
      <c r="C11">
        <f t="shared" ref="C11:C13" si="4">+C10+1</f>
        <v>10</v>
      </c>
      <c r="D11">
        <f>+D8</f>
        <v>1</v>
      </c>
      <c r="E11" t="str">
        <f>+E8</f>
        <v>Argentina</v>
      </c>
      <c r="F11" t="str">
        <f t="shared" si="3"/>
        <v>Seleccion de Argentina</v>
      </c>
      <c r="G11" s="2">
        <v>2</v>
      </c>
      <c r="H11" s="3">
        <f>+D9</f>
        <v>3</v>
      </c>
      <c r="I11" t="str">
        <f>+E9</f>
        <v>Mexico</v>
      </c>
      <c r="J11" t="str">
        <f t="shared" si="1"/>
        <v>Seleccion de Mexico</v>
      </c>
      <c r="K11">
        <v>1</v>
      </c>
    </row>
    <row r="12" spans="1:11" x14ac:dyDescent="0.25">
      <c r="A12">
        <v>2</v>
      </c>
      <c r="B12">
        <v>3</v>
      </c>
      <c r="C12">
        <f t="shared" si="4"/>
        <v>11</v>
      </c>
      <c r="D12">
        <f>+D10</f>
        <v>4</v>
      </c>
      <c r="E12" t="str">
        <f>+E10</f>
        <v>Polonia</v>
      </c>
      <c r="F12" t="str">
        <f t="shared" si="3"/>
        <v>Seleccion de Polonia</v>
      </c>
      <c r="G12" s="1">
        <v>1</v>
      </c>
      <c r="H12" s="3">
        <f>+D8</f>
        <v>1</v>
      </c>
      <c r="I12" t="str">
        <f>+E8</f>
        <v>Argentina</v>
      </c>
      <c r="J12" t="str">
        <f t="shared" si="1"/>
        <v>Seleccion de Argentina</v>
      </c>
      <c r="K12" s="1">
        <v>1</v>
      </c>
    </row>
    <row r="13" spans="1:11" x14ac:dyDescent="0.25">
      <c r="A13">
        <v>2</v>
      </c>
      <c r="B13">
        <v>3</v>
      </c>
      <c r="C13">
        <f t="shared" si="4"/>
        <v>12</v>
      </c>
      <c r="D13">
        <f>+H8</f>
        <v>2</v>
      </c>
      <c r="E13" t="str">
        <f>+I8</f>
        <v>Arabia Saudita</v>
      </c>
      <c r="F13" t="str">
        <f t="shared" si="3"/>
        <v>Seleccion de Arabia Saudita</v>
      </c>
      <c r="G13" s="3">
        <v>0</v>
      </c>
      <c r="H13" s="3">
        <f>+D9</f>
        <v>3</v>
      </c>
      <c r="I13" t="str">
        <f>+E9</f>
        <v>Mexico</v>
      </c>
      <c r="J13" t="str">
        <f t="shared" si="1"/>
        <v>Seleccion de Mexico</v>
      </c>
      <c r="K13" s="2">
        <v>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 Vcpaz</dc:creator>
  <cp:lastModifiedBy>Notebook Vcpaz</cp:lastModifiedBy>
  <dcterms:created xsi:type="dcterms:W3CDTF">2023-04-26T22:29:19Z</dcterms:created>
  <dcterms:modified xsi:type="dcterms:W3CDTF">2023-04-26T22:38:12Z</dcterms:modified>
</cp:coreProperties>
</file>