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\Desktop\"/>
    </mc:Choice>
  </mc:AlternateContent>
  <bookViews>
    <workbookView xWindow="0" yWindow="0" windowWidth="19485" windowHeight="8115" activeTab="2"/>
  </bookViews>
  <sheets>
    <sheet name="Sheet1" sheetId="1" r:id="rId1"/>
    <sheet name="Sheet1 (2)" sheetId="2" r:id="rId2"/>
    <sheet name="Sheet2" sheetId="3" r:id="rId3"/>
  </sheets>
  <definedNames>
    <definedName name="_xlnm._FilterDatabase" localSheetId="1" hidden="1">'Sheet1 (2)'!$B$6:$H$61</definedName>
  </definedNames>
  <calcPr calcId="162913"/>
</workbook>
</file>

<file path=xl/calcChain.xml><?xml version="1.0" encoding="utf-8"?>
<calcChain xmlns="http://schemas.openxmlformats.org/spreadsheetml/2006/main">
  <c r="I62" i="2" l="1"/>
  <c r="K55" i="2"/>
  <c r="K47" i="2"/>
  <c r="K46" i="2"/>
  <c r="K45" i="2"/>
  <c r="K44" i="2"/>
  <c r="K36" i="2"/>
  <c r="K35" i="2"/>
  <c r="K34" i="2"/>
  <c r="K33" i="2"/>
  <c r="K32" i="2"/>
  <c r="K31" i="2"/>
  <c r="K22" i="2"/>
  <c r="K21" i="2"/>
  <c r="K20" i="2"/>
  <c r="K19" i="2"/>
  <c r="K18" i="2"/>
  <c r="K7" i="2"/>
  <c r="I60" i="2"/>
  <c r="I59" i="2"/>
  <c r="I58" i="2"/>
  <c r="I57" i="2"/>
  <c r="I56" i="2"/>
  <c r="I55" i="2"/>
  <c r="I47" i="2"/>
  <c r="I46" i="2"/>
  <c r="I45" i="2"/>
  <c r="I44" i="2"/>
  <c r="I36" i="2"/>
  <c r="I35" i="2"/>
  <c r="I34" i="2"/>
  <c r="I33" i="2"/>
  <c r="I32" i="2"/>
  <c r="I31" i="2"/>
  <c r="I22" i="2"/>
  <c r="I21" i="2"/>
  <c r="I20" i="2"/>
  <c r="I19" i="2"/>
  <c r="I18" i="2"/>
  <c r="I7" i="2"/>
  <c r="F62" i="2"/>
  <c r="H55" i="2" l="1"/>
  <c r="G55" i="2"/>
  <c r="H58" i="2"/>
  <c r="G58" i="2"/>
  <c r="H56" i="2"/>
  <c r="G56" i="2"/>
  <c r="H57" i="2"/>
  <c r="G57" i="2"/>
  <c r="H59" i="2"/>
  <c r="G59" i="2"/>
  <c r="H60" i="2"/>
  <c r="H61" i="2" s="1"/>
  <c r="G60" i="2"/>
  <c r="G61" i="2" s="1"/>
  <c r="H44" i="2"/>
  <c r="G44" i="2"/>
  <c r="H45" i="2"/>
  <c r="G45" i="2"/>
  <c r="H46" i="2"/>
  <c r="G46" i="2"/>
  <c r="H47" i="2"/>
  <c r="H48" i="2" s="1"/>
  <c r="G47" i="2"/>
  <c r="G48" i="2" s="1"/>
  <c r="H36" i="2"/>
  <c r="G36" i="2"/>
  <c r="H35" i="2"/>
  <c r="G35" i="2"/>
  <c r="H34" i="2"/>
  <c r="G34" i="2"/>
  <c r="H33" i="2"/>
  <c r="G33" i="2"/>
  <c r="H32" i="2"/>
  <c r="G32" i="2"/>
  <c r="H31" i="2"/>
  <c r="H37" i="2" s="1"/>
  <c r="G31" i="2"/>
  <c r="G37" i="2" s="1"/>
  <c r="H22" i="2"/>
  <c r="G22" i="2"/>
  <c r="H21" i="2"/>
  <c r="G21" i="2"/>
  <c r="H18" i="2"/>
  <c r="H62" i="2" s="1"/>
  <c r="G18" i="2"/>
  <c r="G62" i="2" s="1"/>
  <c r="H20" i="2"/>
  <c r="G20" i="2"/>
  <c r="H19" i="2"/>
  <c r="G19" i="2"/>
  <c r="H61" i="1"/>
  <c r="G61" i="1"/>
  <c r="G55" i="1"/>
  <c r="H60" i="1"/>
  <c r="G60" i="1"/>
  <c r="H59" i="1"/>
  <c r="G59" i="1"/>
  <c r="H58" i="1"/>
  <c r="G58" i="1"/>
  <c r="H57" i="1"/>
  <c r="G57" i="1"/>
  <c r="H56" i="1"/>
  <c r="G56" i="1"/>
  <c r="H55" i="1"/>
  <c r="H47" i="1" l="1"/>
  <c r="G47" i="1"/>
  <c r="H46" i="1"/>
  <c r="G46" i="1"/>
  <c r="H45" i="1"/>
  <c r="G45" i="1"/>
  <c r="H44" i="1"/>
  <c r="H48" i="1" s="1"/>
  <c r="G44" i="1"/>
  <c r="G48" i="1" l="1"/>
  <c r="H36" i="1"/>
  <c r="G36" i="1"/>
  <c r="H35" i="1"/>
  <c r="G35" i="1"/>
  <c r="H34" i="1"/>
  <c r="G34" i="1"/>
  <c r="H33" i="1"/>
  <c r="G33" i="1"/>
  <c r="H32" i="1"/>
  <c r="G32" i="1"/>
  <c r="H31" i="1"/>
  <c r="H37" i="1" s="1"/>
  <c r="G31" i="1"/>
  <c r="G37" i="1" s="1"/>
  <c r="H22" i="1" l="1"/>
  <c r="G22" i="1"/>
  <c r="H21" i="1"/>
  <c r="G21" i="1"/>
  <c r="H20" i="1"/>
  <c r="G20" i="1"/>
  <c r="H19" i="1"/>
  <c r="G19" i="1"/>
  <c r="H18" i="1"/>
  <c r="G18" i="1"/>
</calcChain>
</file>

<file path=xl/sharedStrings.xml><?xml version="1.0" encoding="utf-8"?>
<sst xmlns="http://schemas.openxmlformats.org/spreadsheetml/2006/main" count="200" uniqueCount="41">
  <si>
    <t>11.09.17</t>
  </si>
  <si>
    <t>16.09.17</t>
  </si>
  <si>
    <t>04.09.17</t>
  </si>
  <si>
    <t>22.09.17</t>
  </si>
  <si>
    <t>27.09.17</t>
  </si>
  <si>
    <t>Gross Amt</t>
  </si>
  <si>
    <t>CGST</t>
  </si>
  <si>
    <t>27AHYPD6728P1ZC</t>
  </si>
  <si>
    <t xml:space="preserve">PURCHASE </t>
  </si>
  <si>
    <t>TOTAL PAYMENT</t>
  </si>
  <si>
    <t>20.07.17</t>
  </si>
  <si>
    <t>SGST</t>
  </si>
  <si>
    <t>LATEST CREATION GST DETAIL</t>
  </si>
  <si>
    <t>Date</t>
  </si>
  <si>
    <t>Bill No</t>
  </si>
  <si>
    <t>04.10.2017</t>
  </si>
  <si>
    <t>10.10.2017</t>
  </si>
  <si>
    <t>13.10.2017</t>
  </si>
  <si>
    <t>16.10.2017</t>
  </si>
  <si>
    <t>21.10.2017</t>
  </si>
  <si>
    <t>31.10.2017</t>
  </si>
  <si>
    <t>NIL</t>
  </si>
  <si>
    <t>24.11.17</t>
  </si>
  <si>
    <t>17.11.17</t>
  </si>
  <si>
    <t>13.11.2017</t>
  </si>
  <si>
    <t>08.11.17</t>
  </si>
  <si>
    <t>30.12.17</t>
  </si>
  <si>
    <t>25.12.17</t>
  </si>
  <si>
    <t>13.12.17</t>
  </si>
  <si>
    <t>05.12.17</t>
  </si>
  <si>
    <t>20.12.17</t>
  </si>
  <si>
    <t>01.12.17</t>
  </si>
  <si>
    <t>Party Name</t>
  </si>
  <si>
    <t>GSTN  NO</t>
  </si>
  <si>
    <t xml:space="preserve">LATEST CTRATION </t>
  </si>
  <si>
    <t xml:space="preserve">KENNEDY GARMENT SALES </t>
  </si>
  <si>
    <t>total tax value</t>
  </si>
  <si>
    <t>total invoice value</t>
  </si>
  <si>
    <t>total in v</t>
  </si>
  <si>
    <t>totaltax V</t>
  </si>
  <si>
    <t>BILL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</si>
</sst>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Fill="1" applyBorder="1"/>
    <xf numFmtId="1" fontId="0" fillId="0" borderId="1" xfId="1" applyNumberFormat="1" applyFont="1" applyFill="1" applyBorder="1"/>
    <xf numFmtId="0" fontId="0" fillId="0" borderId="1" xfId="0" applyFill="1" applyBorder="1" applyAlignment="1">
      <alignment horizontal="right"/>
    </xf>
    <xf numFmtId="14" fontId="0" fillId="0" borderId="1" xfId="0" applyNumberFormat="1" applyFill="1" applyBorder="1"/>
    <xf numFmtId="0" fontId="0" fillId="0" borderId="0" xfId="0" applyFill="1"/>
    <xf numFmtId="0" fontId="2" fillId="0" borderId="0" xfId="0" applyFont="1" applyFill="1"/>
    <xf numFmtId="17" fontId="2" fillId="0" borderId="0" xfId="0" applyNumberFormat="1" applyFon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2" fillId="0" borderId="1" xfId="0" applyFont="1" applyFill="1" applyBorder="1"/>
    <xf numFmtId="17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4" xfId="1" applyNumberFormat="1" applyFont="1" applyFill="1" applyBorder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17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43" fontId="0" fillId="0" borderId="0" xfId="0" applyNumberFormat="1" applyFill="1"/>
    <xf numFmtId="14" fontId="0" fillId="0" borderId="0" xfId="0" applyNumberFormat="1" applyFill="1"/>
    <xf numFmtId="165" fontId="0" fillId="0" borderId="0" xfId="0" applyNumberFormat="1" applyFill="1"/>
    <xf numFmtId="4" fontId="0" fillId="0" borderId="0" xfId="0" applyNumberFormat="1"/>
    <xf numFmtId="4" fontId="3" fillId="0" borderId="0" xfId="0" applyNumberFormat="1" applyFont="1"/>
    <xf numFmtId="4" fontId="3" fillId="2" borderId="5" xfId="0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topLeftCell="A11" workbookViewId="0">
      <selection activeCell="D7" sqref="D7"/>
    </sheetView>
  </sheetViews>
  <sheetFormatPr defaultRowHeight="15" x14ac:dyDescent="0.25"/>
  <cols>
    <col min="1" max="1" width="9.140625" style="5"/>
    <col min="2" max="2" width="16.7109375" style="5" bestFit="1" customWidth="1"/>
    <col min="3" max="3" width="19.85546875" style="5" bestFit="1" customWidth="1"/>
    <col min="4" max="4" width="19.85546875" style="5" customWidth="1"/>
    <col min="5" max="5" width="15.5703125" style="5" customWidth="1"/>
    <col min="6" max="6" width="13.5703125" style="5" bestFit="1" customWidth="1"/>
    <col min="7" max="16384" width="9.140625" style="5"/>
  </cols>
  <sheetData>
    <row r="2" spans="2:8" x14ac:dyDescent="0.25">
      <c r="D2" s="5" t="s">
        <v>35</v>
      </c>
    </row>
    <row r="3" spans="2:8" x14ac:dyDescent="0.25">
      <c r="E3" s="6"/>
    </row>
    <row r="4" spans="2:8" x14ac:dyDescent="0.25">
      <c r="E4" s="6"/>
    </row>
    <row r="5" spans="2:8" x14ac:dyDescent="0.25">
      <c r="E5" s="11">
        <v>42917</v>
      </c>
    </row>
    <row r="6" spans="2:8" x14ac:dyDescent="0.25">
      <c r="B6" s="1" t="s">
        <v>13</v>
      </c>
      <c r="C6" s="1" t="s">
        <v>32</v>
      </c>
      <c r="D6" s="1" t="s">
        <v>33</v>
      </c>
      <c r="E6" s="10" t="s">
        <v>14</v>
      </c>
      <c r="F6" s="1" t="s">
        <v>5</v>
      </c>
      <c r="G6" s="1" t="s">
        <v>6</v>
      </c>
      <c r="H6" s="1" t="s">
        <v>11</v>
      </c>
    </row>
    <row r="7" spans="2:8" x14ac:dyDescent="0.25">
      <c r="B7" s="4" t="s">
        <v>10</v>
      </c>
      <c r="C7" s="1" t="s">
        <v>34</v>
      </c>
      <c r="D7" s="10" t="s">
        <v>7</v>
      </c>
      <c r="E7" s="1">
        <v>50</v>
      </c>
      <c r="F7" s="2">
        <v>54648</v>
      </c>
      <c r="G7" s="1">
        <v>1366</v>
      </c>
      <c r="H7" s="1">
        <v>1366</v>
      </c>
    </row>
    <row r="8" spans="2:8" x14ac:dyDescent="0.25">
      <c r="E8" s="6"/>
    </row>
    <row r="9" spans="2:8" x14ac:dyDescent="0.25">
      <c r="E9" s="6"/>
    </row>
    <row r="10" spans="2:8" x14ac:dyDescent="0.25">
      <c r="E10" s="7">
        <v>42948</v>
      </c>
    </row>
    <row r="11" spans="2:8" x14ac:dyDescent="0.25">
      <c r="E11" s="7"/>
    </row>
    <row r="12" spans="2:8" x14ac:dyDescent="0.25">
      <c r="E12" s="7" t="s">
        <v>21</v>
      </c>
    </row>
    <row r="13" spans="2:8" x14ac:dyDescent="0.25">
      <c r="E13" s="7"/>
    </row>
    <row r="14" spans="2:8" x14ac:dyDescent="0.25">
      <c r="E14" s="6"/>
    </row>
    <row r="15" spans="2:8" x14ac:dyDescent="0.25">
      <c r="E15" s="11">
        <v>42979</v>
      </c>
    </row>
    <row r="16" spans="2:8" x14ac:dyDescent="0.25">
      <c r="E16" s="12" t="s">
        <v>8</v>
      </c>
    </row>
    <row r="17" spans="2:8" x14ac:dyDescent="0.25">
      <c r="B17" s="10" t="s">
        <v>13</v>
      </c>
      <c r="C17" s="10" t="s">
        <v>32</v>
      </c>
      <c r="D17" s="10" t="s">
        <v>33</v>
      </c>
      <c r="E17" s="10" t="s">
        <v>14</v>
      </c>
      <c r="F17" s="10" t="s">
        <v>5</v>
      </c>
      <c r="G17" s="10" t="s">
        <v>6</v>
      </c>
      <c r="H17" s="10" t="s">
        <v>11</v>
      </c>
    </row>
    <row r="18" spans="2:8" x14ac:dyDescent="0.25">
      <c r="B18" s="4" t="s">
        <v>0</v>
      </c>
      <c r="C18" s="1" t="s">
        <v>34</v>
      </c>
      <c r="D18" s="10" t="s">
        <v>7</v>
      </c>
      <c r="E18" s="1">
        <v>59</v>
      </c>
      <c r="F18" s="2">
        <v>58410</v>
      </c>
      <c r="G18" s="1">
        <f t="shared" ref="G18:G22" si="0">+F18*2.5%</f>
        <v>1460.25</v>
      </c>
      <c r="H18" s="1">
        <f t="shared" ref="H18:H22" si="1">+F18*2.5%</f>
        <v>1460.25</v>
      </c>
    </row>
    <row r="19" spans="2:8" x14ac:dyDescent="0.25">
      <c r="B19" s="4" t="s">
        <v>1</v>
      </c>
      <c r="C19" s="1" t="s">
        <v>34</v>
      </c>
      <c r="D19" s="10" t="s">
        <v>7</v>
      </c>
      <c r="E19" s="3">
        <v>60</v>
      </c>
      <c r="F19" s="2">
        <v>58740</v>
      </c>
      <c r="G19" s="1">
        <f t="shared" si="0"/>
        <v>1468.5</v>
      </c>
      <c r="H19" s="1">
        <f t="shared" si="1"/>
        <v>1468.5</v>
      </c>
    </row>
    <row r="20" spans="2:8" x14ac:dyDescent="0.25">
      <c r="B20" s="4" t="s">
        <v>2</v>
      </c>
      <c r="C20" s="1" t="s">
        <v>34</v>
      </c>
      <c r="D20" s="10" t="s">
        <v>7</v>
      </c>
      <c r="E20" s="3">
        <v>58</v>
      </c>
      <c r="F20" s="2">
        <v>60192</v>
      </c>
      <c r="G20" s="1">
        <f t="shared" si="0"/>
        <v>1504.8000000000002</v>
      </c>
      <c r="H20" s="1">
        <f t="shared" si="1"/>
        <v>1504.8000000000002</v>
      </c>
    </row>
    <row r="21" spans="2:8" x14ac:dyDescent="0.25">
      <c r="B21" s="4" t="s">
        <v>3</v>
      </c>
      <c r="C21" s="1" t="s">
        <v>34</v>
      </c>
      <c r="D21" s="10" t="s">
        <v>7</v>
      </c>
      <c r="E21" s="3">
        <v>61</v>
      </c>
      <c r="F21" s="2">
        <v>54846</v>
      </c>
      <c r="G21" s="1">
        <f t="shared" si="0"/>
        <v>1371.15</v>
      </c>
      <c r="H21" s="1">
        <f t="shared" si="1"/>
        <v>1371.15</v>
      </c>
    </row>
    <row r="22" spans="2:8" x14ac:dyDescent="0.25">
      <c r="B22" s="4" t="s">
        <v>4</v>
      </c>
      <c r="C22" s="1" t="s">
        <v>34</v>
      </c>
      <c r="D22" s="10" t="s">
        <v>7</v>
      </c>
      <c r="E22" s="3">
        <v>62</v>
      </c>
      <c r="F22" s="2">
        <v>62568</v>
      </c>
      <c r="G22" s="1">
        <f t="shared" si="0"/>
        <v>1564.2</v>
      </c>
      <c r="H22" s="1">
        <f t="shared" si="1"/>
        <v>1564.2</v>
      </c>
    </row>
    <row r="23" spans="2:8" x14ac:dyDescent="0.25">
      <c r="B23" s="4" t="s">
        <v>9</v>
      </c>
      <c r="C23" s="1"/>
      <c r="D23" s="1"/>
      <c r="E23" s="1"/>
      <c r="F23" s="1"/>
      <c r="G23" s="1">
        <v>7369</v>
      </c>
      <c r="H23" s="1">
        <v>7369</v>
      </c>
    </row>
    <row r="27" spans="2:8" x14ac:dyDescent="0.25">
      <c r="E27" s="7">
        <v>43009</v>
      </c>
    </row>
    <row r="29" spans="2:8" x14ac:dyDescent="0.25">
      <c r="E29" s="5" t="s">
        <v>12</v>
      </c>
    </row>
    <row r="30" spans="2:8" x14ac:dyDescent="0.25">
      <c r="B30" s="10" t="s">
        <v>13</v>
      </c>
      <c r="C30" s="10" t="s">
        <v>32</v>
      </c>
      <c r="D30" s="10" t="s">
        <v>33</v>
      </c>
      <c r="E30" s="10" t="s">
        <v>14</v>
      </c>
      <c r="F30" s="10" t="s">
        <v>5</v>
      </c>
      <c r="G30" s="10" t="s">
        <v>6</v>
      </c>
      <c r="H30" s="10" t="s">
        <v>11</v>
      </c>
    </row>
    <row r="31" spans="2:8" x14ac:dyDescent="0.25">
      <c r="B31" s="1" t="s">
        <v>15</v>
      </c>
      <c r="C31" s="1" t="s">
        <v>34</v>
      </c>
      <c r="D31" s="10" t="s">
        <v>7</v>
      </c>
      <c r="E31" s="13">
        <v>63</v>
      </c>
      <c r="F31" s="1">
        <v>60522</v>
      </c>
      <c r="G31" s="1">
        <f t="shared" ref="G31:G36" si="2">+F31*2.5%</f>
        <v>1513.0500000000002</v>
      </c>
      <c r="H31" s="1">
        <f t="shared" ref="H31:H36" si="3">+F31*2.5%</f>
        <v>1513.0500000000002</v>
      </c>
    </row>
    <row r="32" spans="2:8" x14ac:dyDescent="0.25">
      <c r="B32" s="1" t="s">
        <v>16</v>
      </c>
      <c r="C32" s="1" t="s">
        <v>34</v>
      </c>
      <c r="D32" s="10" t="s">
        <v>7</v>
      </c>
      <c r="E32" s="13">
        <v>64</v>
      </c>
      <c r="F32" s="1">
        <v>54714</v>
      </c>
      <c r="G32" s="1">
        <f t="shared" si="2"/>
        <v>1367.8500000000001</v>
      </c>
      <c r="H32" s="1">
        <f t="shared" si="3"/>
        <v>1367.8500000000001</v>
      </c>
    </row>
    <row r="33" spans="2:8" x14ac:dyDescent="0.25">
      <c r="B33" s="1" t="s">
        <v>17</v>
      </c>
      <c r="C33" s="1" t="s">
        <v>34</v>
      </c>
      <c r="D33" s="10" t="s">
        <v>7</v>
      </c>
      <c r="E33" s="13">
        <v>65</v>
      </c>
      <c r="F33" s="1">
        <v>59730</v>
      </c>
      <c r="G33" s="1">
        <f t="shared" si="2"/>
        <v>1493.25</v>
      </c>
      <c r="H33" s="1">
        <f t="shared" si="3"/>
        <v>1493.25</v>
      </c>
    </row>
    <row r="34" spans="2:8" x14ac:dyDescent="0.25">
      <c r="B34" s="1" t="s">
        <v>18</v>
      </c>
      <c r="C34" s="1" t="s">
        <v>34</v>
      </c>
      <c r="D34" s="10" t="s">
        <v>7</v>
      </c>
      <c r="E34" s="13">
        <v>66</v>
      </c>
      <c r="F34" s="1">
        <v>63558</v>
      </c>
      <c r="G34" s="1">
        <f t="shared" si="2"/>
        <v>1588.95</v>
      </c>
      <c r="H34" s="1">
        <f t="shared" si="3"/>
        <v>1588.95</v>
      </c>
    </row>
    <row r="35" spans="2:8" x14ac:dyDescent="0.25">
      <c r="B35" s="1" t="s">
        <v>19</v>
      </c>
      <c r="C35" s="1" t="s">
        <v>34</v>
      </c>
      <c r="D35" s="10" t="s">
        <v>7</v>
      </c>
      <c r="E35" s="13">
        <v>67</v>
      </c>
      <c r="F35" s="1">
        <v>52206</v>
      </c>
      <c r="G35" s="1">
        <f t="shared" si="2"/>
        <v>1305.1500000000001</v>
      </c>
      <c r="H35" s="1">
        <f t="shared" si="3"/>
        <v>1305.1500000000001</v>
      </c>
    </row>
    <row r="36" spans="2:8" x14ac:dyDescent="0.25">
      <c r="B36" s="1" t="s">
        <v>20</v>
      </c>
      <c r="C36" s="1" t="s">
        <v>34</v>
      </c>
      <c r="D36" s="10" t="s">
        <v>7</v>
      </c>
      <c r="E36" s="13">
        <v>68</v>
      </c>
      <c r="F36" s="1">
        <v>55572</v>
      </c>
      <c r="G36" s="1">
        <f t="shared" si="2"/>
        <v>1389.3000000000002</v>
      </c>
      <c r="H36" s="1">
        <f t="shared" si="3"/>
        <v>1389.3000000000002</v>
      </c>
    </row>
    <row r="37" spans="2:8" x14ac:dyDescent="0.25">
      <c r="B37" s="1"/>
      <c r="C37" s="1"/>
      <c r="D37" s="1"/>
      <c r="E37" s="1"/>
      <c r="F37" s="1"/>
      <c r="G37" s="1">
        <f>SUM(G31:G36)</f>
        <v>8657.5499999999993</v>
      </c>
      <c r="H37" s="1">
        <f>SUM(H31:H36)</f>
        <v>8657.5499999999993</v>
      </c>
    </row>
    <row r="41" spans="2:8" x14ac:dyDescent="0.25">
      <c r="E41" s="7">
        <v>43040</v>
      </c>
    </row>
    <row r="42" spans="2:8" x14ac:dyDescent="0.25">
      <c r="E42" s="5" t="s">
        <v>12</v>
      </c>
    </row>
    <row r="43" spans="2:8" x14ac:dyDescent="0.25">
      <c r="B43" s="10" t="s">
        <v>13</v>
      </c>
      <c r="C43" s="10" t="s">
        <v>32</v>
      </c>
      <c r="D43" s="10" t="s">
        <v>33</v>
      </c>
      <c r="E43" s="10" t="s">
        <v>14</v>
      </c>
      <c r="F43" s="10" t="s">
        <v>5</v>
      </c>
      <c r="G43" s="10" t="s">
        <v>6</v>
      </c>
      <c r="H43" s="10" t="s">
        <v>11</v>
      </c>
    </row>
    <row r="44" spans="2:8" x14ac:dyDescent="0.25">
      <c r="B44" s="1" t="s">
        <v>22</v>
      </c>
      <c r="C44" s="1" t="s">
        <v>34</v>
      </c>
      <c r="D44" s="10" t="s">
        <v>7</v>
      </c>
      <c r="E44" s="1">
        <v>72</v>
      </c>
      <c r="F44" s="1">
        <v>56628</v>
      </c>
      <c r="G44" s="1">
        <f t="shared" ref="G44:G47" si="4">+F44*2.5%</f>
        <v>1415.7</v>
      </c>
      <c r="H44" s="1">
        <f>+F44*2.5%</f>
        <v>1415.7</v>
      </c>
    </row>
    <row r="45" spans="2:8" x14ac:dyDescent="0.25">
      <c r="B45" s="1" t="s">
        <v>23</v>
      </c>
      <c r="C45" s="1" t="s">
        <v>34</v>
      </c>
      <c r="D45" s="10" t="s">
        <v>7</v>
      </c>
      <c r="E45" s="1">
        <v>71</v>
      </c>
      <c r="F45" s="1">
        <v>61248</v>
      </c>
      <c r="G45" s="1">
        <f t="shared" si="4"/>
        <v>1531.2</v>
      </c>
      <c r="H45" s="1">
        <f>+F45*2.5%</f>
        <v>1531.2</v>
      </c>
    </row>
    <row r="46" spans="2:8" x14ac:dyDescent="0.25">
      <c r="B46" s="1" t="s">
        <v>24</v>
      </c>
      <c r="C46" s="1" t="s">
        <v>34</v>
      </c>
      <c r="D46" s="10" t="s">
        <v>7</v>
      </c>
      <c r="E46" s="1">
        <v>70</v>
      </c>
      <c r="F46" s="1">
        <v>57420</v>
      </c>
      <c r="G46" s="1">
        <f t="shared" si="4"/>
        <v>1435.5</v>
      </c>
      <c r="H46" s="1">
        <f>+F46*2.5%</f>
        <v>1435.5</v>
      </c>
    </row>
    <row r="47" spans="2:8" x14ac:dyDescent="0.25">
      <c r="B47" s="1" t="s">
        <v>25</v>
      </c>
      <c r="C47" s="1" t="s">
        <v>34</v>
      </c>
      <c r="D47" s="10" t="s">
        <v>7</v>
      </c>
      <c r="E47" s="1">
        <v>69</v>
      </c>
      <c r="F47" s="1">
        <v>59796</v>
      </c>
      <c r="G47" s="1">
        <f t="shared" si="4"/>
        <v>1494.9</v>
      </c>
      <c r="H47" s="1">
        <f>+F47*2.5%</f>
        <v>1494.9</v>
      </c>
    </row>
    <row r="48" spans="2:8" x14ac:dyDescent="0.25">
      <c r="B48" s="9"/>
      <c r="C48" s="8"/>
      <c r="D48" s="8"/>
      <c r="E48" s="8"/>
      <c r="F48" s="8"/>
      <c r="G48" s="1">
        <f>SUM(G44:G47)</f>
        <v>5877.2999999999993</v>
      </c>
      <c r="H48" s="1">
        <f>SUM(H44:H47)</f>
        <v>5877.2999999999993</v>
      </c>
    </row>
    <row r="52" spans="2:8" x14ac:dyDescent="0.25">
      <c r="E52" s="7">
        <v>43070</v>
      </c>
    </row>
    <row r="53" spans="2:8" x14ac:dyDescent="0.25">
      <c r="E53" s="5" t="s">
        <v>12</v>
      </c>
    </row>
    <row r="54" spans="2:8" x14ac:dyDescent="0.25">
      <c r="B54" s="10" t="s">
        <v>13</v>
      </c>
      <c r="C54" s="10" t="s">
        <v>32</v>
      </c>
      <c r="D54" s="10" t="s">
        <v>33</v>
      </c>
      <c r="E54" s="10" t="s">
        <v>14</v>
      </c>
      <c r="F54" s="10" t="s">
        <v>5</v>
      </c>
      <c r="G54" s="10" t="s">
        <v>6</v>
      </c>
      <c r="H54" s="10" t="s">
        <v>11</v>
      </c>
    </row>
    <row r="55" spans="2:8" x14ac:dyDescent="0.25">
      <c r="B55" s="1" t="s">
        <v>26</v>
      </c>
      <c r="C55" s="1" t="s">
        <v>34</v>
      </c>
      <c r="D55" s="10" t="s">
        <v>7</v>
      </c>
      <c r="E55" s="1">
        <v>78</v>
      </c>
      <c r="F55" s="1">
        <v>53262</v>
      </c>
      <c r="G55" s="1">
        <f>+F55*2.5%</f>
        <v>1331.5500000000002</v>
      </c>
      <c r="H55" s="1">
        <f>+F55*2.5%</f>
        <v>1331.5500000000002</v>
      </c>
    </row>
    <row r="56" spans="2:8" x14ac:dyDescent="0.25">
      <c r="B56" s="1" t="s">
        <v>27</v>
      </c>
      <c r="C56" s="1" t="s">
        <v>34</v>
      </c>
      <c r="D56" s="10" t="s">
        <v>7</v>
      </c>
      <c r="E56" s="1">
        <v>77</v>
      </c>
      <c r="F56" s="1">
        <v>53526</v>
      </c>
      <c r="G56" s="1">
        <f t="shared" ref="G56:G60" si="5">+F56*2.5%</f>
        <v>1338.15</v>
      </c>
      <c r="H56" s="1">
        <f>+F56*2.5%</f>
        <v>1338.15</v>
      </c>
    </row>
    <row r="57" spans="2:8" x14ac:dyDescent="0.25">
      <c r="B57" s="1" t="s">
        <v>28</v>
      </c>
      <c r="C57" s="1" t="s">
        <v>34</v>
      </c>
      <c r="D57" s="10" t="s">
        <v>7</v>
      </c>
      <c r="E57" s="1">
        <v>75</v>
      </c>
      <c r="F57" s="1">
        <v>58542</v>
      </c>
      <c r="G57" s="1">
        <f t="shared" si="5"/>
        <v>1463.5500000000002</v>
      </c>
      <c r="H57" s="1">
        <f>+F57*2.5%</f>
        <v>1463.5500000000002</v>
      </c>
    </row>
    <row r="58" spans="2:8" x14ac:dyDescent="0.25">
      <c r="B58" s="1" t="s">
        <v>29</v>
      </c>
      <c r="C58" s="1" t="s">
        <v>34</v>
      </c>
      <c r="D58" s="10" t="s">
        <v>7</v>
      </c>
      <c r="E58" s="1">
        <v>74</v>
      </c>
      <c r="F58" s="1">
        <v>59466</v>
      </c>
      <c r="G58" s="1">
        <f t="shared" si="5"/>
        <v>1486.65</v>
      </c>
      <c r="H58" s="1">
        <f>+F58*2.5%</f>
        <v>1486.65</v>
      </c>
    </row>
    <row r="59" spans="2:8" x14ac:dyDescent="0.25">
      <c r="B59" s="1" t="s">
        <v>30</v>
      </c>
      <c r="C59" s="1" t="s">
        <v>34</v>
      </c>
      <c r="D59" s="10" t="s">
        <v>7</v>
      </c>
      <c r="E59" s="1">
        <v>76</v>
      </c>
      <c r="F59" s="1">
        <v>59466</v>
      </c>
      <c r="G59" s="1">
        <f t="shared" si="5"/>
        <v>1486.65</v>
      </c>
      <c r="H59" s="1">
        <f>+F59*2.5%</f>
        <v>1486.65</v>
      </c>
    </row>
    <row r="60" spans="2:8" x14ac:dyDescent="0.25">
      <c r="B60" s="1" t="s">
        <v>31</v>
      </c>
      <c r="C60" s="1" t="s">
        <v>34</v>
      </c>
      <c r="D60" s="10" t="s">
        <v>7</v>
      </c>
      <c r="E60" s="1">
        <v>73</v>
      </c>
      <c r="F60" s="1">
        <v>59268</v>
      </c>
      <c r="G60" s="1">
        <f t="shared" si="5"/>
        <v>1481.7</v>
      </c>
      <c r="H60" s="1">
        <f t="shared" ref="H60" si="6">+F60*2.5%</f>
        <v>1481.7</v>
      </c>
    </row>
    <row r="61" spans="2:8" x14ac:dyDescent="0.25">
      <c r="B61" s="9"/>
      <c r="C61" s="8"/>
      <c r="D61" s="8"/>
      <c r="E61" s="8"/>
      <c r="F61" s="8"/>
      <c r="G61" s="1">
        <f>SUM(G55:G60)</f>
        <v>8588.25</v>
      </c>
      <c r="H61" s="1">
        <f>SUM(H55:H60)</f>
        <v>8588.25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62"/>
  <sheetViews>
    <sheetView topLeftCell="A7" workbookViewId="0">
      <selection activeCell="E6" sqref="E6:E60"/>
    </sheetView>
  </sheetViews>
  <sheetFormatPr defaultRowHeight="15" x14ac:dyDescent="0.25"/>
  <cols>
    <col min="1" max="1" width="10.7109375" style="5" bestFit="1" customWidth="1"/>
    <col min="2" max="2" width="16.7109375" style="5" bestFit="1" customWidth="1"/>
    <col min="3" max="3" width="19.85546875" style="5" bestFit="1" customWidth="1"/>
    <col min="4" max="4" width="19.85546875" style="5" customWidth="1"/>
    <col min="5" max="5" width="15.5703125" style="17" customWidth="1"/>
    <col min="6" max="6" width="13.5703125" style="21" bestFit="1" customWidth="1"/>
    <col min="7" max="9" width="10" style="5" bestFit="1" customWidth="1"/>
    <col min="10" max="10" width="9.140625" style="5"/>
    <col min="11" max="11" width="9.5703125" style="5" bestFit="1" customWidth="1"/>
    <col min="12" max="16384" width="9.140625" style="5"/>
  </cols>
  <sheetData>
    <row r="2" spans="1:11" x14ac:dyDescent="0.25">
      <c r="D2" s="5" t="s">
        <v>35</v>
      </c>
    </row>
    <row r="3" spans="1:11" x14ac:dyDescent="0.25">
      <c r="E3" s="18"/>
      <c r="G3" s="14"/>
      <c r="H3" s="14"/>
    </row>
    <row r="4" spans="1:11" x14ac:dyDescent="0.25">
      <c r="E4" s="18"/>
      <c r="G4" s="14"/>
      <c r="H4" s="14"/>
    </row>
    <row r="5" spans="1:11" x14ac:dyDescent="0.25">
      <c r="E5" s="19">
        <v>42917</v>
      </c>
      <c r="G5" s="14"/>
      <c r="H5" s="14"/>
    </row>
    <row r="6" spans="1:11" x14ac:dyDescent="0.25">
      <c r="B6" s="1" t="s">
        <v>13</v>
      </c>
      <c r="C6" s="1" t="s">
        <v>32</v>
      </c>
      <c r="D6" s="1" t="s">
        <v>33</v>
      </c>
      <c r="E6" s="20" t="s">
        <v>14</v>
      </c>
      <c r="F6" s="22" t="s">
        <v>5</v>
      </c>
      <c r="G6" s="15" t="s">
        <v>6</v>
      </c>
      <c r="H6" s="15" t="s">
        <v>11</v>
      </c>
    </row>
    <row r="7" spans="1:11" x14ac:dyDescent="0.25">
      <c r="A7" s="24"/>
      <c r="B7" s="4">
        <v>42936</v>
      </c>
      <c r="C7" s="1" t="s">
        <v>34</v>
      </c>
      <c r="D7" s="10" t="s">
        <v>7</v>
      </c>
      <c r="E7" s="3">
        <v>57</v>
      </c>
      <c r="F7" s="22">
        <v>54648</v>
      </c>
      <c r="G7" s="15">
        <v>1366</v>
      </c>
      <c r="H7" s="15">
        <v>1366</v>
      </c>
      <c r="I7" s="25">
        <f>F7+G7+H7</f>
        <v>57380</v>
      </c>
      <c r="J7" s="25">
        <v>5</v>
      </c>
      <c r="K7" s="23">
        <f>(G7+H7)*24/100*J7/12</f>
        <v>273.2</v>
      </c>
    </row>
    <row r="8" spans="1:11" hidden="1" x14ac:dyDescent="0.25">
      <c r="E8" s="6"/>
      <c r="F8" s="5"/>
    </row>
    <row r="9" spans="1:11" hidden="1" x14ac:dyDescent="0.25">
      <c r="E9" s="6"/>
      <c r="F9" s="5"/>
    </row>
    <row r="10" spans="1:11" hidden="1" x14ac:dyDescent="0.25">
      <c r="E10" s="7">
        <v>42948</v>
      </c>
      <c r="F10" s="5"/>
    </row>
    <row r="11" spans="1:11" hidden="1" x14ac:dyDescent="0.25">
      <c r="E11" s="7"/>
      <c r="F11" s="5"/>
    </row>
    <row r="12" spans="1:11" hidden="1" x14ac:dyDescent="0.25">
      <c r="E12" s="7" t="s">
        <v>21</v>
      </c>
      <c r="F12" s="5"/>
    </row>
    <row r="13" spans="1:11" hidden="1" x14ac:dyDescent="0.25">
      <c r="E13" s="7"/>
      <c r="F13" s="5"/>
    </row>
    <row r="14" spans="1:11" hidden="1" x14ac:dyDescent="0.25">
      <c r="E14" s="6"/>
      <c r="F14" s="5"/>
    </row>
    <row r="15" spans="1:11" hidden="1" x14ac:dyDescent="0.25">
      <c r="E15" s="11">
        <v>42979</v>
      </c>
      <c r="F15" s="5"/>
    </row>
    <row r="16" spans="1:11" hidden="1" x14ac:dyDescent="0.25">
      <c r="E16" s="12" t="s">
        <v>8</v>
      </c>
      <c r="F16" s="5"/>
    </row>
    <row r="17" spans="1:11" hidden="1" x14ac:dyDescent="0.25">
      <c r="B17" s="10" t="s">
        <v>13</v>
      </c>
      <c r="C17" s="10" t="s">
        <v>32</v>
      </c>
      <c r="D17" s="10" t="s">
        <v>33</v>
      </c>
      <c r="E17" s="10" t="s">
        <v>14</v>
      </c>
      <c r="F17" s="10" t="s">
        <v>5</v>
      </c>
      <c r="G17" s="10" t="s">
        <v>6</v>
      </c>
      <c r="H17" s="10" t="s">
        <v>11</v>
      </c>
    </row>
    <row r="18" spans="1:11" x14ac:dyDescent="0.25">
      <c r="A18" s="24"/>
      <c r="B18" s="4">
        <v>42982</v>
      </c>
      <c r="C18" s="1" t="s">
        <v>34</v>
      </c>
      <c r="D18" s="10" t="s">
        <v>7</v>
      </c>
      <c r="E18" s="3">
        <v>58</v>
      </c>
      <c r="F18" s="22">
        <v>60192</v>
      </c>
      <c r="G18" s="15">
        <f>+F18*2.5%</f>
        <v>1504.8000000000002</v>
      </c>
      <c r="H18" s="15">
        <f>+F18*2.5%</f>
        <v>1504.8000000000002</v>
      </c>
      <c r="I18" s="25">
        <f t="shared" ref="I18:I22" si="0">F18+G18+H18</f>
        <v>63201.600000000006</v>
      </c>
      <c r="J18" s="25">
        <v>4</v>
      </c>
      <c r="K18" s="23">
        <f t="shared" ref="K18:K22" si="1">(G18+H18)*24/100*J18/12</f>
        <v>240.76800000000003</v>
      </c>
    </row>
    <row r="19" spans="1:11" x14ac:dyDescent="0.25">
      <c r="B19" s="4">
        <v>42989</v>
      </c>
      <c r="C19" s="1" t="s">
        <v>34</v>
      </c>
      <c r="D19" s="10" t="s">
        <v>7</v>
      </c>
      <c r="E19" s="3">
        <v>59</v>
      </c>
      <c r="F19" s="22">
        <v>58410</v>
      </c>
      <c r="G19" s="15">
        <f>+F19*2.5%</f>
        <v>1460.25</v>
      </c>
      <c r="H19" s="15">
        <f>+F19*2.5%</f>
        <v>1460.25</v>
      </c>
      <c r="I19" s="25">
        <f t="shared" si="0"/>
        <v>61330.5</v>
      </c>
      <c r="J19" s="25">
        <v>4</v>
      </c>
      <c r="K19" s="23">
        <f t="shared" si="1"/>
        <v>233.64</v>
      </c>
    </row>
    <row r="20" spans="1:11" x14ac:dyDescent="0.25">
      <c r="B20" s="4">
        <v>42994</v>
      </c>
      <c r="C20" s="1" t="s">
        <v>34</v>
      </c>
      <c r="D20" s="10" t="s">
        <v>7</v>
      </c>
      <c r="E20" s="3">
        <v>60</v>
      </c>
      <c r="F20" s="22">
        <v>58740</v>
      </c>
      <c r="G20" s="15">
        <f>+F20*2.5%</f>
        <v>1468.5</v>
      </c>
      <c r="H20" s="15">
        <f>+F20*2.5%</f>
        <v>1468.5</v>
      </c>
      <c r="I20" s="25">
        <f t="shared" si="0"/>
        <v>61677</v>
      </c>
      <c r="J20" s="25">
        <v>4</v>
      </c>
      <c r="K20" s="23">
        <f t="shared" si="1"/>
        <v>234.96</v>
      </c>
    </row>
    <row r="21" spans="1:11" x14ac:dyDescent="0.25">
      <c r="B21" s="4">
        <v>43000</v>
      </c>
      <c r="C21" s="1" t="s">
        <v>34</v>
      </c>
      <c r="D21" s="10" t="s">
        <v>7</v>
      </c>
      <c r="E21" s="3">
        <v>61</v>
      </c>
      <c r="F21" s="22">
        <v>54846</v>
      </c>
      <c r="G21" s="15">
        <f>+F21*2.5%</f>
        <v>1371.15</v>
      </c>
      <c r="H21" s="15">
        <f>+F21*2.5%</f>
        <v>1371.15</v>
      </c>
      <c r="I21" s="25">
        <f t="shared" si="0"/>
        <v>57588.3</v>
      </c>
      <c r="J21" s="25">
        <v>4</v>
      </c>
      <c r="K21" s="23">
        <f t="shared" si="1"/>
        <v>219.38400000000004</v>
      </c>
    </row>
    <row r="22" spans="1:11" x14ac:dyDescent="0.25">
      <c r="B22" s="4">
        <v>43005</v>
      </c>
      <c r="C22" s="1" t="s">
        <v>34</v>
      </c>
      <c r="D22" s="10" t="s">
        <v>7</v>
      </c>
      <c r="E22" s="3">
        <v>62</v>
      </c>
      <c r="F22" s="22">
        <v>62568</v>
      </c>
      <c r="G22" s="15">
        <f>+F22*2.5%</f>
        <v>1564.2</v>
      </c>
      <c r="H22" s="15">
        <f>+F22*2.5%</f>
        <v>1564.2</v>
      </c>
      <c r="I22" s="25">
        <f t="shared" si="0"/>
        <v>65696.399999999994</v>
      </c>
      <c r="J22" s="25">
        <v>4</v>
      </c>
      <c r="K22" s="23">
        <f t="shared" si="1"/>
        <v>250.27200000000002</v>
      </c>
    </row>
    <row r="23" spans="1:11" hidden="1" x14ac:dyDescent="0.25">
      <c r="B23" s="4" t="s">
        <v>9</v>
      </c>
      <c r="C23" s="1"/>
      <c r="D23" s="1"/>
      <c r="E23" s="1"/>
      <c r="F23" s="1"/>
      <c r="G23" s="1">
        <v>7369</v>
      </c>
      <c r="H23" s="1">
        <v>7369</v>
      </c>
    </row>
    <row r="24" spans="1:11" hidden="1" x14ac:dyDescent="0.25">
      <c r="E24" s="5"/>
      <c r="F24" s="5"/>
    </row>
    <row r="25" spans="1:11" hidden="1" x14ac:dyDescent="0.25">
      <c r="E25" s="5"/>
      <c r="F25" s="5"/>
    </row>
    <row r="26" spans="1:11" hidden="1" x14ac:dyDescent="0.25">
      <c r="E26" s="5"/>
      <c r="F26" s="5"/>
    </row>
    <row r="27" spans="1:11" hidden="1" x14ac:dyDescent="0.25">
      <c r="E27" s="7">
        <v>43009</v>
      </c>
      <c r="F27" s="5"/>
    </row>
    <row r="28" spans="1:11" hidden="1" x14ac:dyDescent="0.25">
      <c r="E28" s="5"/>
      <c r="F28" s="5"/>
    </row>
    <row r="29" spans="1:11" hidden="1" x14ac:dyDescent="0.25">
      <c r="E29" s="5" t="s">
        <v>12</v>
      </c>
      <c r="F29" s="5"/>
    </row>
    <row r="30" spans="1:11" hidden="1" x14ac:dyDescent="0.25">
      <c r="B30" s="10" t="s">
        <v>13</v>
      </c>
      <c r="C30" s="10" t="s">
        <v>32</v>
      </c>
      <c r="D30" s="10" t="s">
        <v>33</v>
      </c>
      <c r="E30" s="10" t="s">
        <v>14</v>
      </c>
      <c r="F30" s="10" t="s">
        <v>5</v>
      </c>
      <c r="G30" s="10" t="s">
        <v>6</v>
      </c>
      <c r="H30" s="10" t="s">
        <v>11</v>
      </c>
    </row>
    <row r="31" spans="1:11" x14ac:dyDescent="0.25">
      <c r="B31" s="4">
        <v>43012</v>
      </c>
      <c r="C31" s="1" t="s">
        <v>34</v>
      </c>
      <c r="D31" s="10" t="s">
        <v>7</v>
      </c>
      <c r="E31" s="3">
        <v>63</v>
      </c>
      <c r="F31" s="22">
        <v>60522</v>
      </c>
      <c r="G31" s="15">
        <f t="shared" ref="G31:G36" si="2">+F31*2.5%</f>
        <v>1513.0500000000002</v>
      </c>
      <c r="H31" s="15">
        <f t="shared" ref="H31:H36" si="3">+F31*2.5%</f>
        <v>1513.0500000000002</v>
      </c>
      <c r="I31" s="25">
        <f t="shared" ref="I31:I36" si="4">F31+G31+H31</f>
        <v>63548.100000000006</v>
      </c>
      <c r="J31" s="25">
        <v>3</v>
      </c>
      <c r="K31" s="23">
        <f t="shared" ref="K31:K36" si="5">(G31+H31)*24/100*J31/12</f>
        <v>181.56600000000003</v>
      </c>
    </row>
    <row r="32" spans="1:11" x14ac:dyDescent="0.25">
      <c r="B32" s="4">
        <v>43018</v>
      </c>
      <c r="C32" s="1" t="s">
        <v>34</v>
      </c>
      <c r="D32" s="10" t="s">
        <v>7</v>
      </c>
      <c r="E32" s="3">
        <v>64</v>
      </c>
      <c r="F32" s="22">
        <v>54714</v>
      </c>
      <c r="G32" s="15">
        <f t="shared" si="2"/>
        <v>1367.8500000000001</v>
      </c>
      <c r="H32" s="15">
        <f t="shared" si="3"/>
        <v>1367.8500000000001</v>
      </c>
      <c r="I32" s="25">
        <f t="shared" si="4"/>
        <v>57449.7</v>
      </c>
      <c r="J32" s="25">
        <v>3</v>
      </c>
      <c r="K32" s="23">
        <f t="shared" si="5"/>
        <v>164.142</v>
      </c>
    </row>
    <row r="33" spans="2:11" x14ac:dyDescent="0.25">
      <c r="B33" s="4">
        <v>43021</v>
      </c>
      <c r="C33" s="1" t="s">
        <v>34</v>
      </c>
      <c r="D33" s="10" t="s">
        <v>7</v>
      </c>
      <c r="E33" s="3">
        <v>65</v>
      </c>
      <c r="F33" s="22">
        <v>59730</v>
      </c>
      <c r="G33" s="15">
        <f t="shared" si="2"/>
        <v>1493.25</v>
      </c>
      <c r="H33" s="15">
        <f t="shared" si="3"/>
        <v>1493.25</v>
      </c>
      <c r="I33" s="25">
        <f t="shared" si="4"/>
        <v>62716.5</v>
      </c>
      <c r="J33" s="25">
        <v>3</v>
      </c>
      <c r="K33" s="23">
        <f t="shared" si="5"/>
        <v>179.18999999999997</v>
      </c>
    </row>
    <row r="34" spans="2:11" x14ac:dyDescent="0.25">
      <c r="B34" s="4">
        <v>43024</v>
      </c>
      <c r="C34" s="1" t="s">
        <v>34</v>
      </c>
      <c r="D34" s="10" t="s">
        <v>7</v>
      </c>
      <c r="E34" s="3">
        <v>66</v>
      </c>
      <c r="F34" s="22">
        <v>63558</v>
      </c>
      <c r="G34" s="15">
        <f t="shared" si="2"/>
        <v>1588.95</v>
      </c>
      <c r="H34" s="15">
        <f t="shared" si="3"/>
        <v>1588.95</v>
      </c>
      <c r="I34" s="25">
        <f t="shared" si="4"/>
        <v>66735.899999999994</v>
      </c>
      <c r="J34" s="25">
        <v>3</v>
      </c>
      <c r="K34" s="23">
        <f t="shared" si="5"/>
        <v>190.67400000000001</v>
      </c>
    </row>
    <row r="35" spans="2:11" x14ac:dyDescent="0.25">
      <c r="B35" s="4">
        <v>43029</v>
      </c>
      <c r="C35" s="1" t="s">
        <v>34</v>
      </c>
      <c r="D35" s="10" t="s">
        <v>7</v>
      </c>
      <c r="E35" s="3">
        <v>67</v>
      </c>
      <c r="F35" s="22">
        <v>52206</v>
      </c>
      <c r="G35" s="15">
        <f t="shared" si="2"/>
        <v>1305.1500000000001</v>
      </c>
      <c r="H35" s="15">
        <f t="shared" si="3"/>
        <v>1305.1500000000001</v>
      </c>
      <c r="I35" s="25">
        <f t="shared" si="4"/>
        <v>54816.3</v>
      </c>
      <c r="J35" s="25">
        <v>3</v>
      </c>
      <c r="K35" s="23">
        <f t="shared" si="5"/>
        <v>156.61800000000002</v>
      </c>
    </row>
    <row r="36" spans="2:11" x14ac:dyDescent="0.25">
      <c r="B36" s="4">
        <v>43039</v>
      </c>
      <c r="C36" s="1" t="s">
        <v>34</v>
      </c>
      <c r="D36" s="10" t="s">
        <v>7</v>
      </c>
      <c r="E36" s="3">
        <v>68</v>
      </c>
      <c r="F36" s="22">
        <v>55572</v>
      </c>
      <c r="G36" s="15">
        <f t="shared" si="2"/>
        <v>1389.3000000000002</v>
      </c>
      <c r="H36" s="15">
        <f t="shared" si="3"/>
        <v>1389.3000000000002</v>
      </c>
      <c r="I36" s="25">
        <f t="shared" si="4"/>
        <v>58350.600000000006</v>
      </c>
      <c r="J36" s="25">
        <v>3</v>
      </c>
      <c r="K36" s="23">
        <f t="shared" si="5"/>
        <v>166.71600000000001</v>
      </c>
    </row>
    <row r="37" spans="2:11" hidden="1" x14ac:dyDescent="0.25">
      <c r="B37" s="1"/>
      <c r="C37" s="1"/>
      <c r="D37" s="1"/>
      <c r="E37" s="1"/>
      <c r="F37" s="1"/>
      <c r="G37" s="1">
        <f>SUM(G31:G36)</f>
        <v>8657.5499999999993</v>
      </c>
      <c r="H37" s="1">
        <f>SUM(H31:H36)</f>
        <v>8657.5499999999993</v>
      </c>
    </row>
    <row r="38" spans="2:11" hidden="1" x14ac:dyDescent="0.25">
      <c r="E38" s="5"/>
      <c r="F38" s="5"/>
    </row>
    <row r="39" spans="2:11" hidden="1" x14ac:dyDescent="0.25">
      <c r="E39" s="5"/>
      <c r="F39" s="5"/>
    </row>
    <row r="40" spans="2:11" hidden="1" x14ac:dyDescent="0.25">
      <c r="E40" s="5"/>
      <c r="F40" s="5"/>
    </row>
    <row r="41" spans="2:11" hidden="1" x14ac:dyDescent="0.25">
      <c r="E41" s="7">
        <v>43040</v>
      </c>
      <c r="F41" s="5"/>
    </row>
    <row r="42" spans="2:11" hidden="1" x14ac:dyDescent="0.25">
      <c r="E42" s="5" t="s">
        <v>12</v>
      </c>
      <c r="F42" s="5"/>
    </row>
    <row r="43" spans="2:11" hidden="1" x14ac:dyDescent="0.25">
      <c r="B43" s="10" t="s">
        <v>13</v>
      </c>
      <c r="C43" s="10" t="s">
        <v>32</v>
      </c>
      <c r="D43" s="10" t="s">
        <v>33</v>
      </c>
      <c r="E43" s="10" t="s">
        <v>14</v>
      </c>
      <c r="F43" s="10" t="s">
        <v>5</v>
      </c>
      <c r="G43" s="10" t="s">
        <v>6</v>
      </c>
      <c r="H43" s="10" t="s">
        <v>11</v>
      </c>
    </row>
    <row r="44" spans="2:11" x14ac:dyDescent="0.25">
      <c r="B44" s="4">
        <v>43047</v>
      </c>
      <c r="C44" s="1" t="s">
        <v>34</v>
      </c>
      <c r="D44" s="10" t="s">
        <v>7</v>
      </c>
      <c r="E44" s="3">
        <v>69</v>
      </c>
      <c r="F44" s="22">
        <v>59796</v>
      </c>
      <c r="G44" s="15">
        <f>+F44*2.5%</f>
        <v>1494.9</v>
      </c>
      <c r="H44" s="15">
        <f>+F44*2.5%</f>
        <v>1494.9</v>
      </c>
      <c r="I44" s="25">
        <f t="shared" ref="I44:I47" si="6">F44+G44+H44</f>
        <v>62785.8</v>
      </c>
      <c r="J44" s="25">
        <v>2</v>
      </c>
      <c r="K44" s="23">
        <f t="shared" ref="K44:K47" si="7">(G44+H44)*24/100*J44/12</f>
        <v>119.59200000000003</v>
      </c>
    </row>
    <row r="45" spans="2:11" x14ac:dyDescent="0.25">
      <c r="B45" s="4">
        <v>43052</v>
      </c>
      <c r="C45" s="1" t="s">
        <v>34</v>
      </c>
      <c r="D45" s="10" t="s">
        <v>7</v>
      </c>
      <c r="E45" s="3">
        <v>70</v>
      </c>
      <c r="F45" s="22">
        <v>57420</v>
      </c>
      <c r="G45" s="15">
        <f>+F45*2.5%</f>
        <v>1435.5</v>
      </c>
      <c r="H45" s="15">
        <f>+F45*2.5%</f>
        <v>1435.5</v>
      </c>
      <c r="I45" s="25">
        <f t="shared" si="6"/>
        <v>60291</v>
      </c>
      <c r="J45" s="25">
        <v>2</v>
      </c>
      <c r="K45" s="23">
        <f t="shared" si="7"/>
        <v>114.83999999999999</v>
      </c>
    </row>
    <row r="46" spans="2:11" x14ac:dyDescent="0.25">
      <c r="B46" s="4">
        <v>43056</v>
      </c>
      <c r="C46" s="1" t="s">
        <v>34</v>
      </c>
      <c r="D46" s="10" t="s">
        <v>7</v>
      </c>
      <c r="E46" s="3">
        <v>71</v>
      </c>
      <c r="F46" s="22">
        <v>61248</v>
      </c>
      <c r="G46" s="15">
        <f>+F46*2.5%</f>
        <v>1531.2</v>
      </c>
      <c r="H46" s="15">
        <f>+F46*2.5%</f>
        <v>1531.2</v>
      </c>
      <c r="I46" s="25">
        <f t="shared" si="6"/>
        <v>64310.399999999994</v>
      </c>
      <c r="J46" s="25">
        <v>2</v>
      </c>
      <c r="K46" s="23">
        <f t="shared" si="7"/>
        <v>122.49600000000002</v>
      </c>
    </row>
    <row r="47" spans="2:11" x14ac:dyDescent="0.25">
      <c r="B47" s="4">
        <v>43063</v>
      </c>
      <c r="C47" s="1" t="s">
        <v>34</v>
      </c>
      <c r="D47" s="10" t="s">
        <v>7</v>
      </c>
      <c r="E47" s="3">
        <v>72</v>
      </c>
      <c r="F47" s="22">
        <v>56628</v>
      </c>
      <c r="G47" s="15">
        <f>+F47*2.5%</f>
        <v>1415.7</v>
      </c>
      <c r="H47" s="15">
        <f>+F47*2.5%</f>
        <v>1415.7</v>
      </c>
      <c r="I47" s="25">
        <f t="shared" si="6"/>
        <v>59459.399999999994</v>
      </c>
      <c r="J47" s="25">
        <v>2</v>
      </c>
      <c r="K47" s="23">
        <f t="shared" si="7"/>
        <v>113.25600000000001</v>
      </c>
    </row>
    <row r="48" spans="2:11" hidden="1" x14ac:dyDescent="0.25">
      <c r="B48" s="9"/>
      <c r="C48" s="8"/>
      <c r="D48" s="8"/>
      <c r="E48" s="8"/>
      <c r="F48" s="8"/>
      <c r="G48" s="1">
        <f>SUM(G44:G47)</f>
        <v>5877.3</v>
      </c>
      <c r="H48" s="1">
        <f>SUM(H44:H47)</f>
        <v>5877.3</v>
      </c>
    </row>
    <row r="49" spans="2:11" hidden="1" x14ac:dyDescent="0.25">
      <c r="E49" s="5"/>
      <c r="F49" s="5"/>
    </row>
    <row r="50" spans="2:11" hidden="1" x14ac:dyDescent="0.25">
      <c r="E50" s="5"/>
      <c r="F50" s="5"/>
    </row>
    <row r="51" spans="2:11" hidden="1" x14ac:dyDescent="0.25">
      <c r="E51" s="5"/>
      <c r="F51" s="5"/>
    </row>
    <row r="52" spans="2:11" hidden="1" x14ac:dyDescent="0.25">
      <c r="E52" s="7">
        <v>43070</v>
      </c>
      <c r="F52" s="5"/>
    </row>
    <row r="53" spans="2:11" hidden="1" x14ac:dyDescent="0.25">
      <c r="E53" s="5" t="s">
        <v>12</v>
      </c>
      <c r="F53" s="5"/>
    </row>
    <row r="54" spans="2:11" hidden="1" x14ac:dyDescent="0.25">
      <c r="B54" s="10" t="s">
        <v>13</v>
      </c>
      <c r="C54" s="10" t="s">
        <v>32</v>
      </c>
      <c r="D54" s="10" t="s">
        <v>33</v>
      </c>
      <c r="E54" s="10" t="s">
        <v>14</v>
      </c>
      <c r="F54" s="10" t="s">
        <v>5</v>
      </c>
      <c r="G54" s="10" t="s">
        <v>6</v>
      </c>
      <c r="H54" s="10" t="s">
        <v>11</v>
      </c>
    </row>
    <row r="55" spans="2:11" x14ac:dyDescent="0.25">
      <c r="B55" s="4">
        <v>43070</v>
      </c>
      <c r="C55" s="1" t="s">
        <v>34</v>
      </c>
      <c r="D55" s="10" t="s">
        <v>7</v>
      </c>
      <c r="E55" s="3">
        <v>73</v>
      </c>
      <c r="F55" s="22">
        <v>59268</v>
      </c>
      <c r="G55" s="15">
        <f t="shared" ref="G55:G60" si="8">+F55*2.5%</f>
        <v>1481.7</v>
      </c>
      <c r="H55" s="15">
        <f t="shared" ref="H55:H60" si="9">+F55*2.5%</f>
        <v>1481.7</v>
      </c>
      <c r="I55" s="25">
        <f t="shared" ref="I55:I60" si="10">F55+G55+H55</f>
        <v>62231.399999999994</v>
      </c>
      <c r="J55" s="25"/>
      <c r="K55" s="6">
        <f>SUBTOTAL(9,K7:K47)</f>
        <v>2961.3140000000003</v>
      </c>
    </row>
    <row r="56" spans="2:11" x14ac:dyDescent="0.25">
      <c r="B56" s="4">
        <v>43074</v>
      </c>
      <c r="C56" s="1" t="s">
        <v>34</v>
      </c>
      <c r="D56" s="10" t="s">
        <v>7</v>
      </c>
      <c r="E56" s="3">
        <v>74</v>
      </c>
      <c r="F56" s="22">
        <v>59466</v>
      </c>
      <c r="G56" s="15">
        <f t="shared" si="8"/>
        <v>1486.65</v>
      </c>
      <c r="H56" s="15">
        <f t="shared" si="9"/>
        <v>1486.65</v>
      </c>
      <c r="I56" s="25">
        <f t="shared" si="10"/>
        <v>62439.3</v>
      </c>
      <c r="J56" s="25"/>
    </row>
    <row r="57" spans="2:11" x14ac:dyDescent="0.25">
      <c r="B57" s="4">
        <v>43082</v>
      </c>
      <c r="C57" s="1" t="s">
        <v>34</v>
      </c>
      <c r="D57" s="10" t="s">
        <v>7</v>
      </c>
      <c r="E57" s="3">
        <v>75</v>
      </c>
      <c r="F57" s="22">
        <v>58542</v>
      </c>
      <c r="G57" s="15">
        <f t="shared" si="8"/>
        <v>1463.5500000000002</v>
      </c>
      <c r="H57" s="15">
        <f t="shared" si="9"/>
        <v>1463.5500000000002</v>
      </c>
      <c r="I57" s="25">
        <f t="shared" si="10"/>
        <v>61469.100000000006</v>
      </c>
      <c r="J57" s="25"/>
    </row>
    <row r="58" spans="2:11" x14ac:dyDescent="0.25">
      <c r="B58" s="4">
        <v>43089</v>
      </c>
      <c r="C58" s="1" t="s">
        <v>34</v>
      </c>
      <c r="D58" s="10" t="s">
        <v>7</v>
      </c>
      <c r="E58" s="3">
        <v>76</v>
      </c>
      <c r="F58" s="22">
        <v>59466</v>
      </c>
      <c r="G58" s="15">
        <f t="shared" si="8"/>
        <v>1486.65</v>
      </c>
      <c r="H58" s="15">
        <f t="shared" si="9"/>
        <v>1486.65</v>
      </c>
      <c r="I58" s="25">
        <f t="shared" si="10"/>
        <v>62439.3</v>
      </c>
      <c r="J58" s="25"/>
    </row>
    <row r="59" spans="2:11" x14ac:dyDescent="0.25">
      <c r="B59" s="4">
        <v>43094</v>
      </c>
      <c r="C59" s="1" t="s">
        <v>34</v>
      </c>
      <c r="D59" s="10" t="s">
        <v>7</v>
      </c>
      <c r="E59" s="3">
        <v>77</v>
      </c>
      <c r="F59" s="22">
        <v>53526</v>
      </c>
      <c r="G59" s="15">
        <f t="shared" si="8"/>
        <v>1338.15</v>
      </c>
      <c r="H59" s="15">
        <f t="shared" si="9"/>
        <v>1338.15</v>
      </c>
      <c r="I59" s="25">
        <f t="shared" si="10"/>
        <v>56202.3</v>
      </c>
      <c r="J59" s="25"/>
    </row>
    <row r="60" spans="2:11" x14ac:dyDescent="0.25">
      <c r="B60" s="4">
        <v>43099</v>
      </c>
      <c r="C60" s="1" t="s">
        <v>34</v>
      </c>
      <c r="D60" s="10" t="s">
        <v>7</v>
      </c>
      <c r="E60" s="3">
        <v>78</v>
      </c>
      <c r="F60" s="22">
        <v>53262</v>
      </c>
      <c r="G60" s="15">
        <f t="shared" si="8"/>
        <v>1331.5500000000002</v>
      </c>
      <c r="H60" s="15">
        <f t="shared" si="9"/>
        <v>1331.5500000000002</v>
      </c>
      <c r="I60" s="25">
        <f t="shared" si="10"/>
        <v>55925.100000000006</v>
      </c>
      <c r="J60" s="25"/>
    </row>
    <row r="61" spans="2:11" hidden="1" x14ac:dyDescent="0.25">
      <c r="B61" s="9"/>
      <c r="C61" s="8"/>
      <c r="D61" s="8"/>
      <c r="E61" s="8"/>
      <c r="F61" s="8"/>
      <c r="G61" s="1">
        <f>SUM(G55:G60)</f>
        <v>8588.25</v>
      </c>
      <c r="H61" s="1">
        <f>SUM(H55:H60)</f>
        <v>8588.25</v>
      </c>
    </row>
    <row r="62" spans="2:11" x14ac:dyDescent="0.25">
      <c r="F62" s="16">
        <f>SUBTOTAL(9,F7:F60)</f>
        <v>1274328</v>
      </c>
      <c r="G62" s="16">
        <f>SUBTOTAL(9,G7:G60)</f>
        <v>31858.000000000007</v>
      </c>
      <c r="H62" s="16">
        <f>SUBTOTAL(9,H7:H60)</f>
        <v>31858.000000000007</v>
      </c>
      <c r="I62" s="16">
        <f>SUBTOTAL(9,I7:I60)</f>
        <v>1338044.0000000005</v>
      </c>
    </row>
  </sheetData>
  <autoFilter ref="B6:H61">
    <filterColumn colId="0">
      <filters>
        <filter val="01.12.17"/>
        <filter val="04.09.17"/>
        <filter val="04.10.2017"/>
        <filter val="05.12.17"/>
        <filter val="08.11.17"/>
        <filter val="10.10.2017"/>
        <filter val="11.09.17"/>
        <filter val="13.10.2017"/>
        <filter val="13.11.2017"/>
        <filter val="13.12.17"/>
        <filter val="16.09.17"/>
        <filter val="16.10.2017"/>
        <filter val="17.11.17"/>
        <filter val="20.07.17"/>
        <filter val="20.12.17"/>
        <filter val="21.10.2017"/>
        <filter val="22.09.17"/>
        <filter val="24.11.17"/>
        <filter val="25.12.17"/>
        <filter val="27.09.17"/>
        <filter val="30.12.17"/>
        <filter val="31.10.2017"/>
      </filters>
    </filterColumn>
    <sortState ref="B7:H60">
      <sortCondition ref="E6:E6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tabSelected="1" topLeftCell="A2" workbookViewId="0">
      <selection activeCell="M4" sqref="M4"/>
    </sheetView>
  </sheetViews>
  <sheetFormatPr defaultRowHeight="15" x14ac:dyDescent="0.25"/>
  <cols>
    <col min="4" max="4" width="18.28515625" customWidth="1"/>
    <col min="5" max="5" width="18.140625" customWidth="1"/>
    <col min="10" max="10" width="13.5703125" customWidth="1"/>
    <col min="11" max="11" width="12.7109375" bestFit="1" customWidth="1"/>
  </cols>
  <sheetData>
    <row r="2" spans="3:11" x14ac:dyDescent="0.25">
      <c r="C2" t="s">
        <v>40</v>
      </c>
      <c r="D2" t="s">
        <v>37</v>
      </c>
      <c r="E2" t="s">
        <v>36</v>
      </c>
      <c r="H2" s="20" t="s">
        <v>14</v>
      </c>
      <c r="I2" s="22" t="s">
        <v>39</v>
      </c>
      <c r="J2" s="5" t="s">
        <v>38</v>
      </c>
    </row>
    <row r="3" spans="3:11" x14ac:dyDescent="0.25">
      <c r="C3">
        <v>66</v>
      </c>
      <c r="D3" s="27">
        <v>66736</v>
      </c>
      <c r="E3" s="27">
        <v>63558</v>
      </c>
      <c r="H3" s="3">
        <v>57</v>
      </c>
      <c r="I3" s="22">
        <v>54648</v>
      </c>
      <c r="J3" s="25">
        <v>57380</v>
      </c>
      <c r="K3" s="26">
        <v>57380</v>
      </c>
    </row>
    <row r="4" spans="3:11" ht="15.75" thickBot="1" x14ac:dyDescent="0.3">
      <c r="C4">
        <v>77</v>
      </c>
      <c r="D4" s="26">
        <v>56202</v>
      </c>
      <c r="E4" s="26">
        <v>53526</v>
      </c>
      <c r="H4" s="3">
        <v>58</v>
      </c>
      <c r="I4" s="22">
        <v>60192</v>
      </c>
      <c r="J4" s="25">
        <v>63201.600000000006</v>
      </c>
      <c r="K4" s="26">
        <v>63202</v>
      </c>
    </row>
    <row r="5" spans="3:11" ht="15.75" thickBot="1" x14ac:dyDescent="0.3">
      <c r="C5">
        <v>67</v>
      </c>
      <c r="D5" s="26">
        <v>54816</v>
      </c>
      <c r="E5" s="26">
        <v>52206</v>
      </c>
      <c r="H5" s="3">
        <v>59</v>
      </c>
      <c r="I5" s="22">
        <v>58410</v>
      </c>
      <c r="J5" s="25">
        <v>61330.5</v>
      </c>
      <c r="K5" s="28">
        <v>61331</v>
      </c>
    </row>
    <row r="6" spans="3:11" x14ac:dyDescent="0.25">
      <c r="C6">
        <v>78</v>
      </c>
      <c r="D6" s="26">
        <v>55925</v>
      </c>
      <c r="E6" s="26">
        <v>53262</v>
      </c>
      <c r="H6" s="3">
        <v>60</v>
      </c>
      <c r="I6" s="22">
        <v>58740</v>
      </c>
      <c r="J6" s="25">
        <v>61677</v>
      </c>
      <c r="K6" s="27">
        <v>61677</v>
      </c>
    </row>
    <row r="7" spans="3:11" x14ac:dyDescent="0.25">
      <c r="C7">
        <v>57</v>
      </c>
      <c r="D7" s="26">
        <v>57380</v>
      </c>
      <c r="E7" s="26">
        <v>54648</v>
      </c>
      <c r="H7" s="3">
        <v>61</v>
      </c>
      <c r="I7" s="22">
        <v>54846</v>
      </c>
      <c r="J7" s="25">
        <v>57588.3</v>
      </c>
      <c r="K7" s="27">
        <v>57588</v>
      </c>
    </row>
    <row r="8" spans="3:11" ht="15.75" thickBot="1" x14ac:dyDescent="0.3">
      <c r="C8">
        <v>68</v>
      </c>
      <c r="D8" s="27">
        <v>58351</v>
      </c>
      <c r="E8" s="26">
        <v>52572</v>
      </c>
      <c r="H8" s="3">
        <v>62</v>
      </c>
      <c r="I8" s="22">
        <v>62568</v>
      </c>
      <c r="J8" s="25">
        <v>65696.399999999994</v>
      </c>
      <c r="K8" s="27">
        <v>65696</v>
      </c>
    </row>
    <row r="9" spans="3:11" ht="15.75" thickBot="1" x14ac:dyDescent="0.3">
      <c r="C9">
        <v>58</v>
      </c>
      <c r="D9" s="26">
        <v>63202</v>
      </c>
      <c r="E9" s="27">
        <v>60192</v>
      </c>
      <c r="H9" s="3">
        <v>63</v>
      </c>
      <c r="I9" s="22">
        <v>60522</v>
      </c>
      <c r="J9" s="25">
        <v>63548.100000000006</v>
      </c>
      <c r="K9" s="28">
        <v>63548</v>
      </c>
    </row>
    <row r="10" spans="3:11" ht="15.75" thickBot="1" x14ac:dyDescent="0.3">
      <c r="C10">
        <v>69</v>
      </c>
      <c r="D10" s="27">
        <v>62786</v>
      </c>
      <c r="E10" s="27">
        <v>59796</v>
      </c>
      <c r="H10" s="3">
        <v>64</v>
      </c>
      <c r="I10" s="22">
        <v>54714</v>
      </c>
      <c r="J10" s="25">
        <v>57449.7</v>
      </c>
      <c r="K10" s="27">
        <v>57450</v>
      </c>
    </row>
    <row r="11" spans="3:11" ht="15.75" thickBot="1" x14ac:dyDescent="0.3">
      <c r="C11">
        <v>59</v>
      </c>
      <c r="D11" s="28">
        <v>61331</v>
      </c>
      <c r="E11" s="27">
        <v>58410</v>
      </c>
      <c r="H11" s="3">
        <v>65</v>
      </c>
      <c r="I11" s="22">
        <v>59730</v>
      </c>
      <c r="J11" s="25">
        <v>62716.5</v>
      </c>
      <c r="K11" s="27">
        <v>62717</v>
      </c>
    </row>
    <row r="12" spans="3:11" ht="15.75" thickBot="1" x14ac:dyDescent="0.3">
      <c r="C12">
        <v>70</v>
      </c>
      <c r="D12" s="27">
        <v>60291</v>
      </c>
      <c r="E12" s="27">
        <v>57420</v>
      </c>
      <c r="H12" s="3">
        <v>66</v>
      </c>
      <c r="I12" s="22">
        <v>63558</v>
      </c>
      <c r="J12" s="25">
        <v>66735.899999999994</v>
      </c>
      <c r="K12" s="27">
        <v>66736</v>
      </c>
    </row>
    <row r="13" spans="3:11" ht="15.75" thickBot="1" x14ac:dyDescent="0.3">
      <c r="C13">
        <v>60</v>
      </c>
      <c r="D13" s="27">
        <v>61677</v>
      </c>
      <c r="E13" s="28">
        <v>58740</v>
      </c>
      <c r="H13" s="3">
        <v>67</v>
      </c>
      <c r="I13" s="22">
        <v>52206</v>
      </c>
      <c r="J13" s="25">
        <v>54816.3</v>
      </c>
      <c r="K13" s="26">
        <v>54816</v>
      </c>
    </row>
    <row r="14" spans="3:11" ht="15.75" thickBot="1" x14ac:dyDescent="0.3">
      <c r="C14">
        <v>71</v>
      </c>
      <c r="D14" s="27">
        <v>64310</v>
      </c>
      <c r="E14" s="28">
        <v>61248</v>
      </c>
      <c r="H14" s="3">
        <v>68</v>
      </c>
      <c r="I14" s="22">
        <v>55572</v>
      </c>
      <c r="J14" s="25">
        <v>58350.600000000006</v>
      </c>
      <c r="K14" s="27">
        <v>58351</v>
      </c>
    </row>
    <row r="15" spans="3:11" x14ac:dyDescent="0.25">
      <c r="C15">
        <v>61</v>
      </c>
      <c r="D15" s="27">
        <v>57588</v>
      </c>
      <c r="E15" s="27">
        <v>54846</v>
      </c>
      <c r="H15" s="3">
        <v>69</v>
      </c>
      <c r="I15" s="22">
        <v>59796</v>
      </c>
      <c r="J15" s="25">
        <v>62785.8</v>
      </c>
      <c r="K15" s="27">
        <v>62786</v>
      </c>
    </row>
    <row r="16" spans="3:11" x14ac:dyDescent="0.25">
      <c r="C16">
        <v>72</v>
      </c>
      <c r="D16" s="27">
        <v>59459</v>
      </c>
      <c r="E16" s="27">
        <v>56628</v>
      </c>
      <c r="H16" s="3">
        <v>70</v>
      </c>
      <c r="I16" s="22">
        <v>57420</v>
      </c>
      <c r="J16" s="25">
        <v>60291</v>
      </c>
      <c r="K16" s="27">
        <v>60291</v>
      </c>
    </row>
    <row r="17" spans="3:11" x14ac:dyDescent="0.25">
      <c r="C17">
        <v>62</v>
      </c>
      <c r="D17" s="27">
        <v>65696</v>
      </c>
      <c r="E17" s="27">
        <v>62568</v>
      </c>
      <c r="H17" s="3">
        <v>71</v>
      </c>
      <c r="I17" s="22">
        <v>61248</v>
      </c>
      <c r="J17" s="25">
        <v>64310.399999999994</v>
      </c>
      <c r="K17" s="27">
        <v>64310</v>
      </c>
    </row>
    <row r="18" spans="3:11" ht="15.75" thickBot="1" x14ac:dyDescent="0.3">
      <c r="C18">
        <v>73</v>
      </c>
      <c r="D18" s="27">
        <v>62231</v>
      </c>
      <c r="E18" s="27">
        <v>59268</v>
      </c>
      <c r="H18" s="3">
        <v>72</v>
      </c>
      <c r="I18" s="22">
        <v>56628</v>
      </c>
      <c r="J18" s="25">
        <v>59459.399999999994</v>
      </c>
      <c r="K18" s="27">
        <v>59459</v>
      </c>
    </row>
    <row r="19" spans="3:11" ht="15.75" thickBot="1" x14ac:dyDescent="0.3">
      <c r="C19">
        <v>63</v>
      </c>
      <c r="D19" s="28">
        <v>63548</v>
      </c>
      <c r="E19" s="27">
        <v>60522</v>
      </c>
      <c r="H19" s="3">
        <v>73</v>
      </c>
      <c r="I19" s="22">
        <v>59268</v>
      </c>
      <c r="J19" s="25">
        <v>62231.399999999994</v>
      </c>
      <c r="K19" s="27">
        <v>62231</v>
      </c>
    </row>
    <row r="20" spans="3:11" ht="15.75" thickBot="1" x14ac:dyDescent="0.3">
      <c r="C20">
        <v>74</v>
      </c>
      <c r="D20" s="27">
        <v>62439</v>
      </c>
      <c r="E20" s="28">
        <v>59466</v>
      </c>
      <c r="H20" s="3">
        <v>74</v>
      </c>
      <c r="I20" s="22">
        <v>59466</v>
      </c>
      <c r="J20" s="25">
        <v>62439.3</v>
      </c>
      <c r="K20" s="27">
        <v>62439</v>
      </c>
    </row>
    <row r="21" spans="3:11" ht="15.75" thickBot="1" x14ac:dyDescent="0.3">
      <c r="C21">
        <v>64</v>
      </c>
      <c r="D21" s="27">
        <v>57450</v>
      </c>
      <c r="E21" s="28">
        <v>54714</v>
      </c>
      <c r="H21" s="3">
        <v>75</v>
      </c>
      <c r="I21" s="22">
        <v>58542</v>
      </c>
      <c r="J21" s="25">
        <v>61469.100000000006</v>
      </c>
      <c r="K21" s="27">
        <v>61469</v>
      </c>
    </row>
    <row r="22" spans="3:11" ht="15.75" thickBot="1" x14ac:dyDescent="0.3">
      <c r="C22">
        <v>75</v>
      </c>
      <c r="D22" s="27">
        <v>61469</v>
      </c>
      <c r="E22" s="27">
        <v>58542</v>
      </c>
      <c r="H22" s="3">
        <v>76</v>
      </c>
      <c r="I22" s="22">
        <v>59466</v>
      </c>
      <c r="J22" s="25">
        <v>62439.3</v>
      </c>
      <c r="K22" s="27">
        <v>62439</v>
      </c>
    </row>
    <row r="23" spans="3:11" ht="15.75" thickBot="1" x14ac:dyDescent="0.3">
      <c r="C23">
        <v>65</v>
      </c>
      <c r="D23" s="27">
        <v>62717</v>
      </c>
      <c r="E23" s="28">
        <v>59730</v>
      </c>
      <c r="H23" s="3">
        <v>77</v>
      </c>
      <c r="I23" s="22">
        <v>53526</v>
      </c>
      <c r="J23" s="25">
        <v>56202.3</v>
      </c>
      <c r="K23" s="26">
        <v>56202</v>
      </c>
    </row>
    <row r="24" spans="3:11" x14ac:dyDescent="0.25">
      <c r="C24">
        <v>76</v>
      </c>
      <c r="D24" s="27">
        <v>62439</v>
      </c>
      <c r="E24" s="27">
        <v>59466</v>
      </c>
      <c r="H24" s="3">
        <v>78</v>
      </c>
      <c r="I24" s="22">
        <v>53262</v>
      </c>
      <c r="J24" s="25">
        <v>55925.100000000006</v>
      </c>
      <c r="K24" s="26">
        <v>55925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Tushar</cp:lastModifiedBy>
  <dcterms:created xsi:type="dcterms:W3CDTF">2017-10-18T06:12:39Z</dcterms:created>
  <dcterms:modified xsi:type="dcterms:W3CDTF">2018-02-15T11:01:25Z</dcterms:modified>
</cp:coreProperties>
</file>