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\Mohite Consultancy Services\Assignments\IT Returns\Patpedhi\AY 2016-17\Data from client\Consolidated\"/>
    </mc:Choice>
  </mc:AlternateContent>
  <bookViews>
    <workbookView xWindow="0" yWindow="1200" windowWidth="2049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P18" i="1"/>
  <c r="M18" i="1"/>
  <c r="L18" i="1"/>
  <c r="I18" i="1"/>
  <c r="G18" i="1"/>
  <c r="H18" i="1"/>
  <c r="Q18" i="1"/>
  <c r="O18" i="1"/>
  <c r="N18" i="1"/>
  <c r="J18" i="1"/>
  <c r="F18" i="1"/>
  <c r="L22" i="1" l="1"/>
  <c r="L23" i="1"/>
  <c r="L24" i="1"/>
  <c r="L21" i="1"/>
  <c r="K22" i="1"/>
  <c r="K23" i="1"/>
  <c r="K24" i="1"/>
  <c r="K21" i="1"/>
  <c r="J22" i="1"/>
  <c r="J23" i="1"/>
  <c r="J24" i="1"/>
  <c r="J21" i="1"/>
  <c r="H24" i="1"/>
  <c r="G24" i="1"/>
  <c r="F24" i="1"/>
  <c r="H21" i="1"/>
  <c r="G21" i="1"/>
  <c r="F21" i="1"/>
</calcChain>
</file>

<file path=xl/sharedStrings.xml><?xml version="1.0" encoding="utf-8"?>
<sst xmlns="http://schemas.openxmlformats.org/spreadsheetml/2006/main" count="31" uniqueCount="18">
  <si>
    <t>FURNITURE AND FIXTURE</t>
  </si>
  <si>
    <t>LAND &amp; BUILDING</t>
  </si>
  <si>
    <t>NEW VEHICLE PURCHACE</t>
  </si>
  <si>
    <t>COMPUTER</t>
  </si>
  <si>
    <t>HO</t>
  </si>
  <si>
    <t>MK</t>
  </si>
  <si>
    <t>CLOS</t>
  </si>
  <si>
    <t>180 more</t>
  </si>
  <si>
    <t>180 less</t>
  </si>
  <si>
    <t>Depre</t>
  </si>
  <si>
    <t>Clos</t>
  </si>
  <si>
    <t>CLOS BS</t>
  </si>
  <si>
    <t>Op</t>
  </si>
  <si>
    <t>OP</t>
  </si>
  <si>
    <t>180 MORE</t>
  </si>
  <si>
    <t>180 LESS</t>
  </si>
  <si>
    <t>Depre PNL</t>
  </si>
  <si>
    <t>Clos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</si>
</sst>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0.00"/>
    <numFmt numFmtId="165" formatCode="#########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>
      <alignment horizontal="left" vertical="center"/>
    </xf>
    <xf numFmtId="164" fontId="1" fillId="2" borderId="1">
      <alignment horizontal="right"/>
    </xf>
  </cellStyleXfs>
  <cellXfs count="8">
    <xf numFmtId="0" fontId="0" fillId="0" borderId="0" xfId="0"/>
    <xf numFmtId="0" fontId="0" fillId="0" borderId="2" xfId="0" applyBorder="1"/>
    <xf numFmtId="0" fontId="1" fillId="2" borderId="2" xfId="1" applyBorder="1">
      <alignment horizontal="left" vertical="center"/>
    </xf>
    <xf numFmtId="164" fontId="1" fillId="2" borderId="2" xfId="2" applyBorder="1">
      <alignment horizontal="right"/>
    </xf>
    <xf numFmtId="2" fontId="0" fillId="0" borderId="0" xfId="0" applyNumberFormat="1"/>
    <xf numFmtId="164" fontId="1" fillId="2" borderId="0" xfId="2" applyBorder="1">
      <alignment horizontal="right"/>
    </xf>
    <xf numFmtId="165" fontId="1" fillId="2" borderId="2" xfId="2" applyNumberFormat="1" applyBorder="1">
      <alignment horizontal="right"/>
    </xf>
    <xf numFmtId="164" fontId="0" fillId="0" borderId="0" xfId="0" applyNumberFormat="1"/>
  </cellXfs>
  <cellStyles count="3">
    <cellStyle name="B" xfId="1"/>
    <cellStyle name="D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25"/>
  <sheetViews>
    <sheetView tabSelected="1" topLeftCell="E10" workbookViewId="0">
      <selection activeCell="M8" sqref="M8"/>
    </sheetView>
  </sheetViews>
  <sheetFormatPr defaultRowHeight="15" x14ac:dyDescent="0.25"/>
  <cols>
    <col min="5" max="5" width="26.28515625" bestFit="1" customWidth="1"/>
    <col min="6" max="6" width="13.140625" customWidth="1"/>
    <col min="7" max="17" width="16.7109375" customWidth="1"/>
  </cols>
  <sheetData>
    <row r="6" spans="5:16" x14ac:dyDescent="0.25">
      <c r="E6" s="1"/>
      <c r="F6" s="1"/>
      <c r="G6" s="1" t="s">
        <v>4</v>
      </c>
      <c r="H6" s="1"/>
      <c r="I6" s="1"/>
      <c r="J6" s="1" t="s">
        <v>5</v>
      </c>
      <c r="K6" s="1" t="s">
        <v>6</v>
      </c>
    </row>
    <row r="7" spans="5:16" ht="15.75" x14ac:dyDescent="0.3">
      <c r="E7" s="2" t="s">
        <v>0</v>
      </c>
      <c r="F7" s="2"/>
      <c r="G7" s="3">
        <v>1932125</v>
      </c>
      <c r="H7" s="3"/>
      <c r="I7" s="3"/>
      <c r="J7" s="3">
        <v>4598</v>
      </c>
      <c r="K7" s="3">
        <v>1936723</v>
      </c>
    </row>
    <row r="8" spans="5:16" ht="15.75" x14ac:dyDescent="0.3">
      <c r="E8" s="2" t="s">
        <v>1</v>
      </c>
      <c r="F8" s="2"/>
      <c r="G8" s="3">
        <v>7935450</v>
      </c>
      <c r="H8" s="3"/>
      <c r="I8" s="3"/>
      <c r="J8" s="3">
        <v>0</v>
      </c>
      <c r="K8" s="3">
        <v>7935450</v>
      </c>
    </row>
    <row r="9" spans="5:16" ht="15.75" x14ac:dyDescent="0.3">
      <c r="E9" s="2" t="s">
        <v>2</v>
      </c>
      <c r="F9" s="2"/>
      <c r="G9" s="3">
        <v>29742</v>
      </c>
      <c r="H9" s="3"/>
      <c r="I9" s="3"/>
      <c r="J9" s="3">
        <v>0</v>
      </c>
      <c r="K9" s="3">
        <v>29742</v>
      </c>
    </row>
    <row r="10" spans="5:16" ht="15.75" x14ac:dyDescent="0.3">
      <c r="E10" s="2" t="s">
        <v>3</v>
      </c>
      <c r="F10" s="2"/>
      <c r="G10" s="3">
        <v>79467</v>
      </c>
      <c r="H10" s="3"/>
      <c r="I10" s="3"/>
      <c r="J10" s="3">
        <v>32939</v>
      </c>
      <c r="K10" s="3">
        <v>112406</v>
      </c>
    </row>
    <row r="13" spans="5:16" x14ac:dyDescent="0.25">
      <c r="E13" s="1"/>
      <c r="F13" s="1" t="s">
        <v>12</v>
      </c>
      <c r="G13" s="1" t="s">
        <v>7</v>
      </c>
      <c r="H13" s="1" t="s">
        <v>8</v>
      </c>
      <c r="I13" s="1"/>
      <c r="J13" s="1" t="s">
        <v>9</v>
      </c>
      <c r="K13" s="1" t="s">
        <v>4</v>
      </c>
      <c r="L13" s="1" t="s">
        <v>7</v>
      </c>
      <c r="M13" s="1" t="s">
        <v>8</v>
      </c>
      <c r="N13" s="1" t="s">
        <v>9</v>
      </c>
      <c r="O13" s="1" t="s">
        <v>10</v>
      </c>
      <c r="P13" s="1" t="s">
        <v>11</v>
      </c>
    </row>
    <row r="14" spans="5:16" ht="15.75" x14ac:dyDescent="0.3">
      <c r="E14" s="2" t="s">
        <v>0</v>
      </c>
      <c r="F14" s="3">
        <v>1167858</v>
      </c>
      <c r="G14" s="3">
        <v>735256</v>
      </c>
      <c r="H14" s="3">
        <v>292740</v>
      </c>
      <c r="I14" s="3"/>
      <c r="J14" s="3">
        <v>263729</v>
      </c>
      <c r="K14" s="3">
        <v>1932125</v>
      </c>
      <c r="L14" s="3">
        <v>1450</v>
      </c>
      <c r="M14" s="3">
        <v>3390</v>
      </c>
      <c r="N14" s="3">
        <v>242</v>
      </c>
      <c r="O14" s="3">
        <v>4598</v>
      </c>
      <c r="P14" s="3">
        <v>1936723</v>
      </c>
    </row>
    <row r="15" spans="5:16" ht="15.75" x14ac:dyDescent="0.3">
      <c r="E15" s="2" t="s">
        <v>1</v>
      </c>
      <c r="F15" s="3">
        <v>7935450</v>
      </c>
      <c r="G15" s="3"/>
      <c r="H15" s="3"/>
      <c r="I15" s="3"/>
      <c r="J15" s="3">
        <v>0</v>
      </c>
      <c r="K15" s="3">
        <v>7935450</v>
      </c>
      <c r="L15" s="3"/>
      <c r="M15" s="3"/>
      <c r="N15" s="3"/>
      <c r="O15" s="3">
        <v>0</v>
      </c>
      <c r="P15" s="3">
        <v>7935450</v>
      </c>
    </row>
    <row r="16" spans="5:16" ht="15.75" x14ac:dyDescent="0.3">
      <c r="E16" s="2" t="s">
        <v>2</v>
      </c>
      <c r="F16" s="3">
        <v>53536</v>
      </c>
      <c r="G16" s="3"/>
      <c r="H16" s="3"/>
      <c r="I16" s="3"/>
      <c r="J16" s="3">
        <v>23794</v>
      </c>
      <c r="K16" s="3">
        <v>29742</v>
      </c>
      <c r="L16" s="3"/>
      <c r="M16" s="3"/>
      <c r="N16" s="3"/>
      <c r="O16" s="3">
        <v>0</v>
      </c>
      <c r="P16" s="3">
        <v>29742</v>
      </c>
    </row>
    <row r="17" spans="5:17" ht="15.75" x14ac:dyDescent="0.3">
      <c r="E17" s="2" t="s">
        <v>3</v>
      </c>
      <c r="F17" s="3">
        <v>8272</v>
      </c>
      <c r="G17" s="3">
        <v>78150</v>
      </c>
      <c r="H17" s="3">
        <v>31350</v>
      </c>
      <c r="I17" s="3"/>
      <c r="J17" s="3">
        <v>38305</v>
      </c>
      <c r="K17" s="3">
        <v>79467</v>
      </c>
      <c r="L17" s="3">
        <v>33595</v>
      </c>
      <c r="M17" s="3">
        <v>17000</v>
      </c>
      <c r="N17" s="3">
        <v>17656</v>
      </c>
      <c r="O17" s="3">
        <v>32939</v>
      </c>
      <c r="P17" s="3">
        <v>112406</v>
      </c>
      <c r="Q17" s="7">
        <f>SUM(P14:P17)</f>
        <v>10014321</v>
      </c>
    </row>
    <row r="18" spans="5:17" x14ac:dyDescent="0.25">
      <c r="F18" s="7">
        <f>SUM(F14:F17)</f>
        <v>9165116</v>
      </c>
      <c r="G18" s="7">
        <f t="shared" ref="G18:H18" si="0">SUM(G14:G17)</f>
        <v>813406</v>
      </c>
      <c r="H18" s="7">
        <f t="shared" si="0"/>
        <v>324090</v>
      </c>
      <c r="I18" s="4">
        <f>F18+H18+G18</f>
        <v>10302612</v>
      </c>
      <c r="J18" s="7">
        <f>SUM(J14:J17)</f>
        <v>325828</v>
      </c>
      <c r="L18" s="7">
        <f>SUM(L14:L17)</f>
        <v>35045</v>
      </c>
      <c r="M18" s="7">
        <f>SUM(M14:M17)</f>
        <v>20390</v>
      </c>
      <c r="N18" s="7">
        <f>SUM(N14:N17)</f>
        <v>17898</v>
      </c>
      <c r="O18" s="4">
        <f>J18++N18</f>
        <v>343726</v>
      </c>
      <c r="P18" s="7">
        <f>I18+L18+M18-O18</f>
        <v>10014321</v>
      </c>
      <c r="Q18" s="4">
        <f>F18-O18</f>
        <v>8821390</v>
      </c>
    </row>
    <row r="20" spans="5:17" x14ac:dyDescent="0.25">
      <c r="F20" t="s">
        <v>13</v>
      </c>
      <c r="G20" t="s">
        <v>14</v>
      </c>
      <c r="H20" t="s">
        <v>15</v>
      </c>
      <c r="J20" t="s">
        <v>10</v>
      </c>
      <c r="K20" t="s">
        <v>16</v>
      </c>
      <c r="L20" t="s">
        <v>17</v>
      </c>
    </row>
    <row r="21" spans="5:17" ht="15.75" x14ac:dyDescent="0.3">
      <c r="E21" s="2" t="s">
        <v>0</v>
      </c>
      <c r="F21" s="6">
        <f>F14</f>
        <v>1167858</v>
      </c>
      <c r="G21" s="6">
        <f>G14+L14</f>
        <v>736706</v>
      </c>
      <c r="H21" s="6">
        <f>H14+M14</f>
        <v>296130</v>
      </c>
      <c r="I21" s="6"/>
      <c r="J21" s="6">
        <f>F21+G21+H21</f>
        <v>2200694</v>
      </c>
      <c r="K21" s="6">
        <f>J14+N14</f>
        <v>263971</v>
      </c>
      <c r="L21" s="6">
        <f>J21-K21</f>
        <v>1936723</v>
      </c>
    </row>
    <row r="22" spans="5:17" ht="15.75" x14ac:dyDescent="0.3">
      <c r="E22" s="2" t="s">
        <v>1</v>
      </c>
      <c r="F22" s="6">
        <v>7935450</v>
      </c>
      <c r="G22" s="6"/>
      <c r="H22" s="6"/>
      <c r="I22" s="6"/>
      <c r="J22" s="6">
        <f t="shared" ref="J22:J24" si="1">F22+G22+H22</f>
        <v>7935450</v>
      </c>
      <c r="K22" s="6">
        <f t="shared" ref="K22:K24" si="2">J15+N15</f>
        <v>0</v>
      </c>
      <c r="L22" s="6">
        <f t="shared" ref="L22:L24" si="3">J22-K22</f>
        <v>7935450</v>
      </c>
    </row>
    <row r="23" spans="5:17" ht="15.75" x14ac:dyDescent="0.3">
      <c r="E23" s="2" t="s">
        <v>2</v>
      </c>
      <c r="F23" s="6">
        <v>53536</v>
      </c>
      <c r="G23" s="6"/>
      <c r="H23" s="6"/>
      <c r="I23" s="6"/>
      <c r="J23" s="6">
        <f t="shared" si="1"/>
        <v>53536</v>
      </c>
      <c r="K23" s="6">
        <f t="shared" si="2"/>
        <v>23794</v>
      </c>
      <c r="L23" s="6">
        <f t="shared" si="3"/>
        <v>29742</v>
      </c>
    </row>
    <row r="24" spans="5:17" ht="15.75" x14ac:dyDescent="0.3">
      <c r="E24" s="2" t="s">
        <v>3</v>
      </c>
      <c r="F24" s="6">
        <f>F17</f>
        <v>8272</v>
      </c>
      <c r="G24" s="6">
        <f>G17+L17</f>
        <v>111745</v>
      </c>
      <c r="H24" s="6">
        <f>H17+M17</f>
        <v>48350</v>
      </c>
      <c r="I24" s="6"/>
      <c r="J24" s="6">
        <f t="shared" si="1"/>
        <v>168367</v>
      </c>
      <c r="K24" s="6">
        <f t="shared" si="2"/>
        <v>55961</v>
      </c>
      <c r="L24" s="6">
        <f t="shared" si="3"/>
        <v>112406</v>
      </c>
    </row>
    <row r="25" spans="5:17" ht="15.75" x14ac:dyDescent="0.3">
      <c r="J25" s="5"/>
      <c r="K25" s="5"/>
      <c r="L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 Mohite</cp:lastModifiedBy>
  <dcterms:created xsi:type="dcterms:W3CDTF">2017-03-26T03:22:39Z</dcterms:created>
  <dcterms:modified xsi:type="dcterms:W3CDTF">2017-03-26T04:19:59Z</dcterms:modified>
</cp:coreProperties>
</file>