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0" windowWidth="15600" windowHeight="8340" tabRatio="779" activeTab="1"/>
  </bookViews>
  <sheets>
    <sheet name="Comp AY 2015-16" sheetId="6" r:id="rId1"/>
    <sheet name="Comp AY 2016-17" sheetId="7" r:id="rId2"/>
    <sheet name="Comp AY 2017-18" sheetId="8" r:id="rId3"/>
  </sheets>
  <externalReferences>
    <externalReference r:id="rId4"/>
  </externalReferences>
  <definedNames>
    <definedName name="a" localSheetId="1">#REF!</definedName>
    <definedName name="a" localSheetId="2">#REF!</definedName>
    <definedName name="a">#REF!</definedName>
    <definedName name="cmb_TDS2.StateCode">[1]IT_DDTP!$H$65:$H$100</definedName>
    <definedName name="_xlnm.Print_Area" localSheetId="0">'Comp AY 2015-16'!$A$1:$G$43</definedName>
    <definedName name="_xlnm.Print_Area" localSheetId="1">'Comp AY 2016-17'!$A$1:$G$60</definedName>
    <definedName name="_xlnm.Print_Area" localSheetId="2">'Comp AY 2017-18'!$A$1:$G$43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sd" localSheetId="1">#REF!</definedName>
    <definedName name="sd" localSheetId="2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7"/>
  <c r="G43" s="1"/>
  <c r="E28"/>
  <c r="E21"/>
  <c r="E22" l="1"/>
  <c r="E23" s="1"/>
  <c r="E29"/>
  <c r="E30" s="1"/>
  <c r="G22" i="8"/>
  <c r="G26" s="1"/>
  <c r="G28" s="1"/>
  <c r="F30" s="1"/>
  <c r="G45" i="7"/>
  <c r="F47" s="1"/>
  <c r="G32" l="1"/>
  <c r="G31" i="8"/>
  <c r="G33" s="1"/>
  <c r="F31"/>
  <c r="F48" i="7"/>
  <c r="G48" s="1"/>
  <c r="G50" s="1"/>
  <c r="G22" i="6"/>
  <c r="G26" s="1"/>
  <c r="G28" s="1"/>
  <c r="F30" l="1"/>
  <c r="F31" s="1"/>
  <c r="G31" s="1"/>
  <c r="G33" s="1"/>
</calcChain>
</file>

<file path=xl/sharedStrings.xml><?xml version="1.0" encoding="utf-8"?>
<sst xmlns="http://schemas.openxmlformats.org/spreadsheetml/2006/main" count="182" uniqueCount="54">
  <si>
    <t>Particulars</t>
  </si>
  <si>
    <t>Amt (Rs.)</t>
  </si>
  <si>
    <t>:</t>
  </si>
  <si>
    <t>Address</t>
  </si>
  <si>
    <t>Status</t>
  </si>
  <si>
    <t>INCOME TAX RETURN</t>
  </si>
  <si>
    <t>PAN</t>
  </si>
  <si>
    <t>Assessment Year</t>
  </si>
  <si>
    <t>Financial Year</t>
  </si>
  <si>
    <t>2015-2016</t>
  </si>
  <si>
    <t>Income from Business and Profession :</t>
  </si>
  <si>
    <t xml:space="preserve">COMPUTATION  OF  TOTAL  INCOME </t>
  </si>
  <si>
    <t>NIL</t>
  </si>
  <si>
    <t>Gross Total Income</t>
  </si>
  <si>
    <t>Taxable Total Income</t>
  </si>
  <si>
    <t>Add : Edu Cess</t>
  </si>
  <si>
    <t>Add : SAH Cess</t>
  </si>
  <si>
    <t>Name of the Assessee</t>
  </si>
  <si>
    <t>2014-2015</t>
  </si>
  <si>
    <t>Tax payable on total income</t>
  </si>
  <si>
    <t>Total Tax Payable</t>
  </si>
  <si>
    <t>4 AC 1247,  Near The National Sarvodaya High School,G. C Gidwani Marg, Opp. Dudheshwar Mandir, Mumbai - 400074.</t>
  </si>
  <si>
    <t>AAEAS5258B</t>
  </si>
  <si>
    <t>Date of Formation</t>
  </si>
  <si>
    <t>Other Cooperative Society</t>
  </si>
  <si>
    <t>Method of Accounting</t>
  </si>
  <si>
    <t>Nature of Business Profession</t>
  </si>
  <si>
    <t>Mercantile</t>
  </si>
  <si>
    <t>0804- Financial service providers - Co-Operative Credit Society</t>
  </si>
  <si>
    <t>Shri Om Sai Co Opperative Credit Society Limited</t>
  </si>
  <si>
    <t>Ward/ Circle</t>
  </si>
  <si>
    <t>27(3)(4), Mumbai</t>
  </si>
  <si>
    <t>Net Profit before Tax-(Where regular books of accounts maintained)</t>
  </si>
  <si>
    <t>Business : Shri Om Sai Co-Operative Credit Society</t>
  </si>
  <si>
    <t>Less: Income Considered under other heads of Income (Rental Income)</t>
  </si>
  <si>
    <t>Less: Income which is exempt - Share of Income from AOP</t>
  </si>
  <si>
    <t>Add : Disallowable items - Depreciation as per PNL</t>
  </si>
  <si>
    <t>Less: Depreciation as per IT Act, 1961</t>
  </si>
  <si>
    <t>Add : Disallowable items - TDS deducted</t>
  </si>
  <si>
    <t>Income Chargable under Head PGBP</t>
  </si>
  <si>
    <t>Less : Chapter VI-A deductions - Section 80P</t>
  </si>
  <si>
    <t>Less : TDS Paid</t>
  </si>
  <si>
    <t>Refund</t>
  </si>
  <si>
    <t>2016-17</t>
  </si>
  <si>
    <t>2016-2017</t>
  </si>
  <si>
    <t>2017-18</t>
  </si>
  <si>
    <t>Income from House property :</t>
  </si>
  <si>
    <t>Property 1 - Chembur HO</t>
  </si>
  <si>
    <t>Rent received</t>
  </si>
  <si>
    <t>Less: Property tax</t>
  </si>
  <si>
    <t>Annual Value</t>
  </si>
  <si>
    <t>Less: Standard deduction 24(a)</t>
  </si>
  <si>
    <t>Income from House property 1</t>
  </si>
  <si>
    <t>Income under the head "Income from house property"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</si>
</sst>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164" fontId="5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7" xfId="0" applyFont="1" applyBorder="1"/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1" xfId="0" applyFont="1" applyBorder="1"/>
    <xf numFmtId="0" fontId="0" fillId="0" borderId="7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 applyAlignment="1">
      <alignment horizontal="right"/>
    </xf>
    <xf numFmtId="165" fontId="0" fillId="0" borderId="0" xfId="4" applyNumberFormat="1" applyFont="1" applyBorder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3" xfId="0" applyFont="1" applyBorder="1"/>
    <xf numFmtId="0" fontId="1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/>
    <xf numFmtId="0" fontId="1" fillId="0" borderId="8" xfId="0" applyFont="1" applyBorder="1"/>
    <xf numFmtId="0" fontId="0" fillId="0" borderId="2" xfId="0" applyBorder="1" applyAlignment="1">
      <alignment horizontal="left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" xfId="0" applyFont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165" fontId="0" fillId="0" borderId="8" xfId="4" applyNumberFormat="1" applyFont="1" applyBorder="1" applyAlignment="1">
      <alignment horizontal="center"/>
    </xf>
    <xf numFmtId="165" fontId="0" fillId="0" borderId="8" xfId="0" applyNumberFormat="1" applyFont="1" applyBorder="1"/>
    <xf numFmtId="0" fontId="0" fillId="0" borderId="3" xfId="0" applyFont="1" applyBorder="1" applyAlignment="1">
      <alignment horizontal="left"/>
    </xf>
  </cellXfs>
  <cellStyles count="5">
    <cellStyle name="Comma" xfId="4" builtinId="3"/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Business/Mohite%20Consultancy%20Services/Assignments/IT%20Returns/Santosh%20Chavan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view="pageBreakPreview" zoomScaleSheetLayoutView="100" workbookViewId="0">
      <selection activeCell="H38" sqref="H38"/>
    </sheetView>
  </sheetViews>
  <sheetFormatPr defaultRowHeight="15"/>
  <cols>
    <col min="1" max="1" width="28" style="7" bestFit="1" customWidth="1"/>
    <col min="2" max="2" width="1.5703125" style="7" bestFit="1" customWidth="1"/>
    <col min="3" max="3" width="23.5703125" style="7" bestFit="1" customWidth="1"/>
    <col min="4" max="4" width="9.140625" style="7"/>
    <col min="5" max="7" width="9.140625" style="7" bestFit="1" customWidth="1"/>
    <col min="8" max="8" width="19.5703125" style="7" bestFit="1" customWidth="1"/>
    <col min="9" max="16384" width="9.140625" style="7"/>
  </cols>
  <sheetData>
    <row r="1" spans="1:8" ht="18.75">
      <c r="A1" s="40" t="s">
        <v>5</v>
      </c>
      <c r="B1" s="40"/>
      <c r="C1" s="40"/>
      <c r="D1" s="40"/>
      <c r="E1" s="40"/>
      <c r="F1" s="40"/>
      <c r="G1" s="40"/>
    </row>
    <row r="2" spans="1:8">
      <c r="H2" s="23"/>
    </row>
    <row r="3" spans="1:8">
      <c r="A3" s="2" t="s">
        <v>17</v>
      </c>
      <c r="B3" s="2" t="s">
        <v>2</v>
      </c>
      <c r="C3" s="6" t="s">
        <v>29</v>
      </c>
      <c r="D3" s="8"/>
      <c r="E3" s="8"/>
      <c r="F3" s="8"/>
    </row>
    <row r="4" spans="1:8" ht="15" customHeight="1">
      <c r="A4" s="3" t="s">
        <v>3</v>
      </c>
      <c r="B4" s="3" t="s">
        <v>2</v>
      </c>
      <c r="C4" s="43" t="s">
        <v>21</v>
      </c>
      <c r="D4" s="43"/>
      <c r="E4" s="43"/>
      <c r="F4" s="43"/>
      <c r="G4" s="43"/>
    </row>
    <row r="5" spans="1:8">
      <c r="A5" s="3"/>
      <c r="B5" s="3"/>
      <c r="C5" s="43"/>
      <c r="D5" s="43"/>
      <c r="E5" s="43"/>
      <c r="F5" s="43"/>
      <c r="G5" s="43"/>
    </row>
    <row r="6" spans="1:8">
      <c r="A6" s="2" t="s">
        <v>6</v>
      </c>
      <c r="B6" s="2" t="s">
        <v>2</v>
      </c>
      <c r="C6" s="9" t="s">
        <v>22</v>
      </c>
      <c r="D6" s="8"/>
      <c r="E6" s="8"/>
      <c r="F6" s="8"/>
    </row>
    <row r="7" spans="1:8">
      <c r="A7" s="2" t="s">
        <v>23</v>
      </c>
      <c r="B7" s="3" t="s">
        <v>2</v>
      </c>
      <c r="C7" s="10">
        <v>36258</v>
      </c>
      <c r="D7" s="8"/>
      <c r="E7" s="8"/>
      <c r="F7" s="8"/>
    </row>
    <row r="8" spans="1:8">
      <c r="A8" s="2" t="s">
        <v>4</v>
      </c>
      <c r="B8" s="3" t="s">
        <v>2</v>
      </c>
      <c r="C8" s="8" t="s">
        <v>24</v>
      </c>
      <c r="D8" s="8"/>
      <c r="E8" s="8"/>
      <c r="F8" s="8"/>
    </row>
    <row r="9" spans="1:8">
      <c r="A9" s="2" t="s">
        <v>7</v>
      </c>
      <c r="B9" s="3" t="s">
        <v>2</v>
      </c>
      <c r="C9" s="8" t="s">
        <v>9</v>
      </c>
      <c r="D9" s="8"/>
      <c r="E9" s="8"/>
      <c r="F9" s="8"/>
    </row>
    <row r="10" spans="1:8">
      <c r="A10" s="2" t="s">
        <v>8</v>
      </c>
      <c r="B10" s="3" t="s">
        <v>2</v>
      </c>
      <c r="C10" s="8" t="s">
        <v>18</v>
      </c>
      <c r="D10" s="8"/>
      <c r="E10" s="8"/>
      <c r="F10" s="8"/>
    </row>
    <row r="11" spans="1:8">
      <c r="A11" s="2" t="s">
        <v>25</v>
      </c>
      <c r="B11" s="3" t="s">
        <v>2</v>
      </c>
      <c r="C11" s="8" t="s">
        <v>27</v>
      </c>
      <c r="D11" s="8"/>
      <c r="E11" s="8"/>
      <c r="F11" s="8"/>
    </row>
    <row r="12" spans="1:8">
      <c r="A12" s="2" t="s">
        <v>26</v>
      </c>
      <c r="B12" s="3" t="s">
        <v>2</v>
      </c>
      <c r="C12" s="8" t="s">
        <v>28</v>
      </c>
      <c r="D12" s="8"/>
      <c r="E12" s="8"/>
      <c r="F12" s="8"/>
    </row>
    <row r="13" spans="1:8">
      <c r="A13" s="2" t="s">
        <v>30</v>
      </c>
      <c r="B13" s="3" t="s">
        <v>2</v>
      </c>
      <c r="C13" s="8" t="s">
        <v>31</v>
      </c>
      <c r="D13" s="8"/>
      <c r="E13" s="8"/>
      <c r="F13" s="8"/>
    </row>
    <row r="15" spans="1:8" ht="18.75">
      <c r="A15" s="40" t="s">
        <v>11</v>
      </c>
      <c r="B15" s="40"/>
      <c r="C15" s="40"/>
      <c r="D15" s="40"/>
      <c r="E15" s="40"/>
      <c r="F15" s="40"/>
      <c r="G15" s="40"/>
    </row>
    <row r="16" spans="1:8">
      <c r="A16" s="44" t="s">
        <v>0</v>
      </c>
      <c r="B16" s="45"/>
      <c r="C16" s="45"/>
      <c r="D16" s="45"/>
      <c r="E16" s="46"/>
      <c r="F16" s="1" t="s">
        <v>1</v>
      </c>
      <c r="G16" s="1" t="s">
        <v>1</v>
      </c>
      <c r="H16" s="2"/>
    </row>
    <row r="17" spans="1:7">
      <c r="A17" s="41" t="s">
        <v>10</v>
      </c>
      <c r="B17" s="42"/>
      <c r="C17" s="42"/>
      <c r="D17" s="42"/>
      <c r="F17" s="11"/>
      <c r="G17" s="12"/>
    </row>
    <row r="18" spans="1:7">
      <c r="A18" s="34" t="s">
        <v>33</v>
      </c>
      <c r="B18" s="35"/>
      <c r="C18" s="35"/>
      <c r="D18" s="35"/>
      <c r="F18" s="13"/>
      <c r="G18" s="14"/>
    </row>
    <row r="19" spans="1:7">
      <c r="A19" s="24" t="s">
        <v>32</v>
      </c>
      <c r="B19" s="25"/>
      <c r="C19" s="25"/>
      <c r="D19" s="25"/>
      <c r="F19" s="13">
        <v>2430384</v>
      </c>
      <c r="G19" s="14"/>
    </row>
    <row r="20" spans="1:7">
      <c r="A20" s="24"/>
      <c r="B20" s="25"/>
      <c r="C20" s="25"/>
      <c r="D20" s="25"/>
      <c r="F20" s="13"/>
      <c r="G20" s="14"/>
    </row>
    <row r="21" spans="1:7">
      <c r="A21" s="34" t="s">
        <v>36</v>
      </c>
      <c r="B21" s="35"/>
      <c r="C21" s="35"/>
      <c r="D21" s="35"/>
      <c r="F21" s="13">
        <v>148709</v>
      </c>
      <c r="G21" s="32"/>
    </row>
    <row r="22" spans="1:7">
      <c r="A22" s="34" t="s">
        <v>38</v>
      </c>
      <c r="B22" s="35"/>
      <c r="C22" s="35"/>
      <c r="D22" s="35"/>
      <c r="F22" s="15">
        <v>66000</v>
      </c>
      <c r="G22" s="14">
        <f>SUM(F19:F22)</f>
        <v>2645093</v>
      </c>
    </row>
    <row r="23" spans="1:7">
      <c r="A23" s="24"/>
      <c r="B23" s="25"/>
      <c r="C23" s="25"/>
      <c r="D23" s="25"/>
      <c r="F23" s="13"/>
      <c r="G23" s="14"/>
    </row>
    <row r="24" spans="1:7">
      <c r="A24" s="24" t="s">
        <v>34</v>
      </c>
      <c r="B24" s="25"/>
      <c r="C24" s="25"/>
      <c r="D24" s="25"/>
      <c r="F24" s="13">
        <v>660000</v>
      </c>
      <c r="G24" s="14"/>
    </row>
    <row r="25" spans="1:7">
      <c r="A25" s="24" t="s">
        <v>35</v>
      </c>
      <c r="B25" s="25"/>
      <c r="C25" s="25"/>
      <c r="D25" s="25"/>
      <c r="F25" s="13">
        <v>139816</v>
      </c>
      <c r="G25" s="14"/>
    </row>
    <row r="26" spans="1:7">
      <c r="A26" s="24" t="s">
        <v>37</v>
      </c>
      <c r="B26" s="25"/>
      <c r="C26" s="25"/>
      <c r="D26" s="25"/>
      <c r="F26" s="15">
        <v>662275</v>
      </c>
      <c r="G26" s="14">
        <f>G22-SUM(F24:F26)</f>
        <v>1183002</v>
      </c>
    </row>
    <row r="27" spans="1:7">
      <c r="A27" s="24"/>
      <c r="B27" s="25"/>
      <c r="C27" s="25"/>
      <c r="D27" s="25"/>
      <c r="F27" s="13"/>
      <c r="G27" s="14"/>
    </row>
    <row r="28" spans="1:7">
      <c r="A28" s="33" t="s">
        <v>39</v>
      </c>
      <c r="F28" s="15"/>
      <c r="G28" s="15">
        <f>G26</f>
        <v>1183002</v>
      </c>
    </row>
    <row r="29" spans="1:7">
      <c r="A29" s="34"/>
      <c r="B29" s="35"/>
      <c r="C29" s="35"/>
      <c r="D29" s="35"/>
      <c r="F29" s="13"/>
      <c r="G29" s="14"/>
    </row>
    <row r="30" spans="1:7">
      <c r="A30" s="41" t="s">
        <v>13</v>
      </c>
      <c r="B30" s="42"/>
      <c r="C30" s="42"/>
      <c r="D30" s="42"/>
      <c r="F30" s="13">
        <f>G28</f>
        <v>1183002</v>
      </c>
      <c r="G30" s="14"/>
    </row>
    <row r="31" spans="1:7">
      <c r="A31" s="34" t="s">
        <v>40</v>
      </c>
      <c r="B31" s="35"/>
      <c r="C31" s="35"/>
      <c r="D31" s="35"/>
      <c r="F31" s="15">
        <f>F30</f>
        <v>1183002</v>
      </c>
      <c r="G31" s="15">
        <f>+F30-F31</f>
        <v>0</v>
      </c>
    </row>
    <row r="32" spans="1:7">
      <c r="A32" s="34"/>
      <c r="B32" s="35"/>
      <c r="C32" s="35"/>
      <c r="D32" s="35"/>
      <c r="F32" s="13"/>
      <c r="G32" s="14"/>
    </row>
    <row r="33" spans="1:7">
      <c r="A33" s="41" t="s">
        <v>14</v>
      </c>
      <c r="B33" s="42"/>
      <c r="C33" s="42"/>
      <c r="D33" s="42"/>
      <c r="F33" s="13"/>
      <c r="G33" s="14">
        <f>G31</f>
        <v>0</v>
      </c>
    </row>
    <row r="34" spans="1:7">
      <c r="A34" s="34"/>
      <c r="B34" s="35"/>
      <c r="C34" s="35"/>
      <c r="D34" s="35"/>
      <c r="F34" s="13"/>
      <c r="G34" s="14"/>
    </row>
    <row r="35" spans="1:7">
      <c r="A35" s="38" t="s">
        <v>19</v>
      </c>
      <c r="B35" s="39"/>
      <c r="C35" s="39"/>
      <c r="D35" s="39"/>
      <c r="E35" s="16"/>
      <c r="F35" s="17" t="s">
        <v>12</v>
      </c>
      <c r="G35" s="18"/>
    </row>
    <row r="36" spans="1:7">
      <c r="A36" s="5"/>
      <c r="B36" s="4"/>
      <c r="C36" s="4"/>
      <c r="D36" s="4"/>
      <c r="F36" s="13"/>
      <c r="G36" s="14"/>
    </row>
    <row r="37" spans="1:7">
      <c r="A37" s="24" t="s">
        <v>15</v>
      </c>
      <c r="B37" s="27"/>
      <c r="C37" s="27"/>
      <c r="D37" s="27"/>
      <c r="F37" s="13" t="s">
        <v>12</v>
      </c>
      <c r="G37" s="14"/>
    </row>
    <row r="38" spans="1:7">
      <c r="A38" s="34" t="s">
        <v>16</v>
      </c>
      <c r="B38" s="35"/>
      <c r="C38" s="35"/>
      <c r="D38" s="35"/>
      <c r="F38" s="19" t="s">
        <v>12</v>
      </c>
      <c r="G38" s="15" t="s">
        <v>12</v>
      </c>
    </row>
    <row r="39" spans="1:7">
      <c r="A39" s="24"/>
      <c r="B39" s="25"/>
      <c r="C39" s="25"/>
      <c r="D39" s="25"/>
      <c r="F39" s="13"/>
      <c r="G39" s="14"/>
    </row>
    <row r="40" spans="1:7">
      <c r="A40" s="26" t="s">
        <v>20</v>
      </c>
      <c r="B40" s="25"/>
      <c r="C40" s="25"/>
      <c r="D40" s="25"/>
      <c r="F40" s="20"/>
      <c r="G40" s="14"/>
    </row>
    <row r="41" spans="1:7">
      <c r="A41" s="34" t="s">
        <v>41</v>
      </c>
      <c r="B41" s="35"/>
      <c r="C41" s="35"/>
      <c r="D41" s="35"/>
      <c r="F41" s="13"/>
      <c r="G41" s="14">
        <v>66000</v>
      </c>
    </row>
    <row r="42" spans="1:7">
      <c r="A42" s="24"/>
      <c r="B42" s="25"/>
      <c r="C42" s="25"/>
      <c r="D42" s="25"/>
      <c r="F42" s="13"/>
      <c r="G42" s="14"/>
    </row>
    <row r="43" spans="1:7">
      <c r="A43" s="36" t="s">
        <v>42</v>
      </c>
      <c r="B43" s="37"/>
      <c r="C43" s="37"/>
      <c r="D43" s="37"/>
      <c r="E43" s="21"/>
      <c r="F43" s="15"/>
      <c r="G43" s="22">
        <v>66000</v>
      </c>
    </row>
  </sheetData>
  <mergeCells count="18">
    <mergeCell ref="A1:G1"/>
    <mergeCell ref="A15:G15"/>
    <mergeCell ref="A33:D33"/>
    <mergeCell ref="A17:D17"/>
    <mergeCell ref="A18:D18"/>
    <mergeCell ref="A21:D21"/>
    <mergeCell ref="A29:D29"/>
    <mergeCell ref="A30:D30"/>
    <mergeCell ref="A31:D31"/>
    <mergeCell ref="A32:D32"/>
    <mergeCell ref="C4:G5"/>
    <mergeCell ref="A22:D22"/>
    <mergeCell ref="A16:E16"/>
    <mergeCell ref="A41:D41"/>
    <mergeCell ref="A43:D43"/>
    <mergeCell ref="A34:D34"/>
    <mergeCell ref="A35:D35"/>
    <mergeCell ref="A38:D38"/>
  </mergeCells>
  <pageMargins left="0.7" right="0" top="0.47" bottom="0.75" header="0.3" footer="0.3"/>
  <pageSetup orientation="portrait" r:id="rId1"/>
  <ignoredErrors>
    <ignoredError sqref="G2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abSelected="1" view="pageBreakPreview" topLeftCell="A31" zoomScaleSheetLayoutView="100" workbookViewId="0">
      <selection activeCell="I41" sqref="I41"/>
    </sheetView>
  </sheetViews>
  <sheetFormatPr defaultRowHeight="15"/>
  <cols>
    <col min="1" max="1" width="28" style="7" bestFit="1" customWidth="1"/>
    <col min="2" max="2" width="1.5703125" style="7" bestFit="1" customWidth="1"/>
    <col min="3" max="3" width="23.5703125" style="7" bestFit="1" customWidth="1"/>
    <col min="4" max="4" width="9.140625" style="7"/>
    <col min="5" max="5" width="11.5703125" style="7" bestFit="1" customWidth="1"/>
    <col min="6" max="7" width="9.140625" style="7" bestFit="1" customWidth="1"/>
    <col min="8" max="8" width="19.5703125" style="7" bestFit="1" customWidth="1"/>
    <col min="9" max="16384" width="9.140625" style="7"/>
  </cols>
  <sheetData>
    <row r="1" spans="1:8" ht="18.75">
      <c r="A1" s="40" t="s">
        <v>5</v>
      </c>
      <c r="B1" s="40"/>
      <c r="C1" s="40"/>
      <c r="D1" s="40"/>
      <c r="E1" s="40"/>
      <c r="F1" s="40"/>
      <c r="G1" s="40"/>
    </row>
    <row r="2" spans="1:8">
      <c r="H2" s="23"/>
    </row>
    <row r="3" spans="1:8">
      <c r="A3" s="2" t="s">
        <v>17</v>
      </c>
      <c r="B3" s="2" t="s">
        <v>2</v>
      </c>
      <c r="C3" s="6" t="s">
        <v>29</v>
      </c>
      <c r="D3" s="8"/>
      <c r="E3" s="8"/>
      <c r="F3" s="8"/>
    </row>
    <row r="4" spans="1:8" ht="15" customHeight="1">
      <c r="A4" s="3" t="s">
        <v>3</v>
      </c>
      <c r="B4" s="3" t="s">
        <v>2</v>
      </c>
      <c r="C4" s="43" t="s">
        <v>21</v>
      </c>
      <c r="D4" s="43"/>
      <c r="E4" s="43"/>
      <c r="F4" s="43"/>
      <c r="G4" s="43"/>
    </row>
    <row r="5" spans="1:8">
      <c r="A5" s="3"/>
      <c r="B5" s="3"/>
      <c r="C5" s="43"/>
      <c r="D5" s="43"/>
      <c r="E5" s="43"/>
      <c r="F5" s="43"/>
      <c r="G5" s="43"/>
    </row>
    <row r="6" spans="1:8">
      <c r="A6" s="2" t="s">
        <v>6</v>
      </c>
      <c r="B6" s="2" t="s">
        <v>2</v>
      </c>
      <c r="C6" s="9" t="s">
        <v>22</v>
      </c>
      <c r="D6" s="8"/>
      <c r="E6" s="8"/>
      <c r="F6" s="8"/>
    </row>
    <row r="7" spans="1:8">
      <c r="A7" s="2" t="s">
        <v>23</v>
      </c>
      <c r="B7" s="3" t="s">
        <v>2</v>
      </c>
      <c r="C7" s="10">
        <v>36258</v>
      </c>
      <c r="D7" s="8"/>
      <c r="E7" s="8"/>
      <c r="F7" s="8"/>
    </row>
    <row r="8" spans="1:8">
      <c r="A8" s="2" t="s">
        <v>4</v>
      </c>
      <c r="B8" s="3" t="s">
        <v>2</v>
      </c>
      <c r="C8" s="8" t="s">
        <v>24</v>
      </c>
      <c r="D8" s="8"/>
      <c r="E8" s="8"/>
      <c r="F8" s="8"/>
    </row>
    <row r="9" spans="1:8">
      <c r="A9" s="2" t="s">
        <v>7</v>
      </c>
      <c r="B9" s="3" t="s">
        <v>2</v>
      </c>
      <c r="C9" s="47" t="s">
        <v>44</v>
      </c>
      <c r="D9" s="8"/>
      <c r="E9" s="8"/>
      <c r="F9" s="8"/>
    </row>
    <row r="10" spans="1:8">
      <c r="A10" s="2" t="s">
        <v>8</v>
      </c>
      <c r="B10" s="3" t="s">
        <v>2</v>
      </c>
      <c r="C10" s="8" t="s">
        <v>9</v>
      </c>
      <c r="D10" s="8"/>
      <c r="E10" s="8"/>
      <c r="F10" s="8"/>
    </row>
    <row r="11" spans="1:8">
      <c r="A11" s="2" t="s">
        <v>25</v>
      </c>
      <c r="B11" s="3" t="s">
        <v>2</v>
      </c>
      <c r="C11" s="8" t="s">
        <v>27</v>
      </c>
      <c r="D11" s="8"/>
      <c r="E11" s="8"/>
      <c r="F11" s="8"/>
    </row>
    <row r="12" spans="1:8">
      <c r="A12" s="2" t="s">
        <v>26</v>
      </c>
      <c r="B12" s="3" t="s">
        <v>2</v>
      </c>
      <c r="C12" s="8" t="s">
        <v>28</v>
      </c>
      <c r="D12" s="8"/>
      <c r="E12" s="8"/>
      <c r="F12" s="8"/>
    </row>
    <row r="13" spans="1:8">
      <c r="A13" s="2" t="s">
        <v>30</v>
      </c>
      <c r="B13" s="3" t="s">
        <v>2</v>
      </c>
      <c r="C13" s="8" t="s">
        <v>31</v>
      </c>
      <c r="D13" s="8"/>
      <c r="E13" s="8"/>
      <c r="F13" s="8"/>
    </row>
    <row r="15" spans="1:8" ht="18.75">
      <c r="A15" s="40" t="s">
        <v>11</v>
      </c>
      <c r="B15" s="40"/>
      <c r="C15" s="40"/>
      <c r="D15" s="40"/>
      <c r="E15" s="40"/>
      <c r="F15" s="40"/>
      <c r="G15" s="40"/>
    </row>
    <row r="16" spans="1:8">
      <c r="A16" s="53" t="s">
        <v>0</v>
      </c>
      <c r="B16" s="54"/>
      <c r="C16" s="54"/>
      <c r="D16" s="54"/>
      <c r="E16" s="55"/>
      <c r="F16" s="1" t="s">
        <v>1</v>
      </c>
      <c r="G16" s="1" t="s">
        <v>1</v>
      </c>
      <c r="H16" s="2"/>
    </row>
    <row r="17" spans="1:8">
      <c r="A17" s="41" t="s">
        <v>46</v>
      </c>
      <c r="B17" s="42"/>
      <c r="C17" s="42"/>
      <c r="D17" s="42"/>
      <c r="E17" s="56"/>
      <c r="F17" s="51"/>
      <c r="G17" s="51"/>
      <c r="H17" s="2"/>
    </row>
    <row r="18" spans="1:8">
      <c r="A18" s="52" t="s">
        <v>47</v>
      </c>
      <c r="B18" s="49"/>
      <c r="C18" s="49"/>
      <c r="D18" s="49"/>
      <c r="E18" s="56"/>
      <c r="F18" s="51"/>
      <c r="G18" s="51"/>
      <c r="H18" s="2"/>
    </row>
    <row r="19" spans="1:8">
      <c r="A19" s="52" t="s">
        <v>48</v>
      </c>
      <c r="B19" s="49"/>
      <c r="C19" s="49"/>
      <c r="D19" s="49"/>
      <c r="E19" s="58">
        <v>660000</v>
      </c>
      <c r="F19" s="51"/>
      <c r="G19" s="51"/>
      <c r="H19" s="2"/>
    </row>
    <row r="20" spans="1:8">
      <c r="A20" s="52" t="s">
        <v>49</v>
      </c>
      <c r="B20" s="49"/>
      <c r="C20" s="49"/>
      <c r="D20" s="49"/>
      <c r="E20" s="58">
        <v>17994</v>
      </c>
      <c r="F20" s="51"/>
      <c r="G20" s="51"/>
      <c r="H20" s="2"/>
    </row>
    <row r="21" spans="1:8">
      <c r="A21" s="52" t="s">
        <v>50</v>
      </c>
      <c r="B21" s="49"/>
      <c r="C21" s="49"/>
      <c r="D21" s="49"/>
      <c r="E21" s="58">
        <f>+E19-E20</f>
        <v>642006</v>
      </c>
      <c r="F21" s="51"/>
      <c r="G21" s="51"/>
      <c r="H21" s="2"/>
    </row>
    <row r="22" spans="1:8">
      <c r="A22" s="52" t="s">
        <v>51</v>
      </c>
      <c r="B22" s="49"/>
      <c r="C22" s="49"/>
      <c r="D22" s="49"/>
      <c r="E22" s="58">
        <f>+E21*0.3</f>
        <v>192601.8</v>
      </c>
      <c r="F22" s="51"/>
      <c r="G22" s="51"/>
      <c r="H22" s="2"/>
    </row>
    <row r="23" spans="1:8">
      <c r="A23" s="52" t="s">
        <v>52</v>
      </c>
      <c r="B23" s="49"/>
      <c r="C23" s="49"/>
      <c r="D23" s="49"/>
      <c r="E23" s="58">
        <f>+E21-E22</f>
        <v>449404.2</v>
      </c>
      <c r="F23" s="51"/>
      <c r="G23" s="51"/>
      <c r="H23" s="2"/>
    </row>
    <row r="24" spans="1:8">
      <c r="A24" s="52"/>
      <c r="B24" s="49"/>
      <c r="C24" s="49"/>
      <c r="D24" s="49"/>
      <c r="E24" s="56"/>
      <c r="F24" s="51"/>
      <c r="G24" s="51"/>
      <c r="H24" s="2"/>
    </row>
    <row r="25" spans="1:8">
      <c r="A25" s="52" t="s">
        <v>47</v>
      </c>
      <c r="B25" s="49"/>
      <c r="C25" s="49"/>
      <c r="D25" s="49"/>
      <c r="E25" s="56"/>
      <c r="F25" s="51"/>
      <c r="G25" s="51"/>
      <c r="H25" s="2"/>
    </row>
    <row r="26" spans="1:8">
      <c r="A26" s="52" t="s">
        <v>48</v>
      </c>
      <c r="B26" s="49"/>
      <c r="C26" s="49"/>
      <c r="D26" s="49"/>
      <c r="E26" s="58">
        <v>15000</v>
      </c>
      <c r="F26" s="51"/>
      <c r="G26" s="51"/>
      <c r="H26" s="2"/>
    </row>
    <row r="27" spans="1:8">
      <c r="A27" s="52" t="s">
        <v>49</v>
      </c>
      <c r="B27" s="49"/>
      <c r="C27" s="49"/>
      <c r="D27" s="49"/>
      <c r="E27" s="58">
        <v>0</v>
      </c>
      <c r="F27" s="51"/>
      <c r="G27" s="51"/>
      <c r="H27" s="2"/>
    </row>
    <row r="28" spans="1:8">
      <c r="A28" s="52" t="s">
        <v>50</v>
      </c>
      <c r="B28" s="49"/>
      <c r="C28" s="49"/>
      <c r="D28" s="49"/>
      <c r="E28" s="58">
        <f>+E26-E27</f>
        <v>15000</v>
      </c>
      <c r="F28" s="51"/>
      <c r="G28" s="51"/>
      <c r="H28" s="2"/>
    </row>
    <row r="29" spans="1:8">
      <c r="A29" s="52" t="s">
        <v>51</v>
      </c>
      <c r="B29" s="49"/>
      <c r="C29" s="49"/>
      <c r="D29" s="49"/>
      <c r="E29" s="58">
        <f>+E28*0.3</f>
        <v>4500</v>
      </c>
      <c r="F29" s="51"/>
      <c r="G29" s="51"/>
      <c r="H29" s="2"/>
    </row>
    <row r="30" spans="1:8">
      <c r="A30" s="52" t="s">
        <v>52</v>
      </c>
      <c r="B30" s="49"/>
      <c r="C30" s="49"/>
      <c r="D30" s="49"/>
      <c r="E30" s="58">
        <f>+E28-E29</f>
        <v>10500</v>
      </c>
      <c r="F30" s="51"/>
      <c r="G30" s="51"/>
      <c r="H30" s="2"/>
    </row>
    <row r="31" spans="1:8">
      <c r="A31" s="52"/>
      <c r="B31" s="49"/>
      <c r="C31" s="49"/>
      <c r="D31" s="49"/>
      <c r="E31" s="58"/>
      <c r="F31" s="51"/>
      <c r="G31" s="51"/>
      <c r="H31" s="2"/>
    </row>
    <row r="32" spans="1:8">
      <c r="A32" s="5" t="s">
        <v>53</v>
      </c>
      <c r="B32" s="49"/>
      <c r="C32" s="49"/>
      <c r="D32" s="49"/>
      <c r="E32" s="58"/>
      <c r="F32" s="59"/>
      <c r="G32" s="59">
        <f>E23+E30</f>
        <v>459904.2</v>
      </c>
      <c r="H32" s="2"/>
    </row>
    <row r="33" spans="1:8">
      <c r="A33" s="48"/>
      <c r="B33" s="49"/>
      <c r="C33" s="49"/>
      <c r="D33" s="49"/>
      <c r="E33" s="56"/>
      <c r="F33" s="51"/>
      <c r="G33" s="51"/>
      <c r="H33" s="2"/>
    </row>
    <row r="34" spans="1:8">
      <c r="A34" s="41" t="s">
        <v>10</v>
      </c>
      <c r="B34" s="42"/>
      <c r="C34" s="42"/>
      <c r="D34" s="42"/>
      <c r="E34" s="50"/>
      <c r="F34" s="50"/>
      <c r="G34" s="50"/>
    </row>
    <row r="35" spans="1:8">
      <c r="A35" s="34" t="s">
        <v>33</v>
      </c>
      <c r="B35" s="35"/>
      <c r="C35" s="35"/>
      <c r="D35" s="35"/>
      <c r="E35" s="50"/>
      <c r="F35" s="13"/>
      <c r="G35" s="13"/>
    </row>
    <row r="36" spans="1:8">
      <c r="A36" s="30" t="s">
        <v>32</v>
      </c>
      <c r="B36" s="31"/>
      <c r="C36" s="31"/>
      <c r="D36" s="31"/>
      <c r="E36" s="50"/>
      <c r="F36" s="13">
        <v>936107</v>
      </c>
      <c r="G36" s="13"/>
    </row>
    <row r="37" spans="1:8">
      <c r="A37" s="30"/>
      <c r="B37" s="31"/>
      <c r="C37" s="31"/>
      <c r="D37" s="31"/>
      <c r="E37" s="50"/>
      <c r="F37" s="13"/>
      <c r="G37" s="13"/>
    </row>
    <row r="38" spans="1:8">
      <c r="A38" s="34" t="s">
        <v>36</v>
      </c>
      <c r="B38" s="35"/>
      <c r="C38" s="35"/>
      <c r="D38" s="35"/>
      <c r="E38" s="50"/>
      <c r="F38" s="13">
        <v>148709</v>
      </c>
      <c r="G38" s="50"/>
    </row>
    <row r="39" spans="1:8">
      <c r="A39" s="34" t="s">
        <v>38</v>
      </c>
      <c r="B39" s="35"/>
      <c r="C39" s="35"/>
      <c r="D39" s="60"/>
      <c r="E39" s="50"/>
      <c r="F39" s="15">
        <v>66000</v>
      </c>
      <c r="G39" s="13">
        <f>SUM(F36:F39)</f>
        <v>1150816</v>
      </c>
    </row>
    <row r="40" spans="1:8">
      <c r="A40" s="30"/>
      <c r="B40" s="31"/>
      <c r="C40" s="31"/>
      <c r="D40" s="31"/>
      <c r="E40" s="50"/>
      <c r="F40" s="13"/>
      <c r="G40" s="13"/>
    </row>
    <row r="41" spans="1:8">
      <c r="A41" s="30" t="s">
        <v>34</v>
      </c>
      <c r="B41" s="31"/>
      <c r="C41" s="31"/>
      <c r="D41" s="31"/>
      <c r="E41" s="50"/>
      <c r="F41" s="13">
        <v>660000</v>
      </c>
      <c r="G41" s="13"/>
    </row>
    <row r="42" spans="1:8">
      <c r="A42" s="30" t="s">
        <v>35</v>
      </c>
      <c r="B42" s="31"/>
      <c r="C42" s="31"/>
      <c r="D42" s="31"/>
      <c r="E42" s="50"/>
      <c r="F42" s="13">
        <v>139816</v>
      </c>
      <c r="G42" s="13"/>
    </row>
    <row r="43" spans="1:8">
      <c r="A43" s="30" t="s">
        <v>37</v>
      </c>
      <c r="B43" s="31"/>
      <c r="C43" s="31"/>
      <c r="D43" s="31"/>
      <c r="E43" s="50"/>
      <c r="F43" s="15">
        <v>662275</v>
      </c>
      <c r="G43" s="13">
        <f>G39-SUM(F41:F43)</f>
        <v>-311275</v>
      </c>
    </row>
    <row r="44" spans="1:8">
      <c r="A44" s="30"/>
      <c r="B44" s="31"/>
      <c r="C44" s="31"/>
      <c r="D44" s="31"/>
      <c r="E44" s="50"/>
      <c r="F44" s="13"/>
      <c r="G44" s="13"/>
    </row>
    <row r="45" spans="1:8">
      <c r="A45" s="33" t="s">
        <v>39</v>
      </c>
      <c r="E45" s="50"/>
      <c r="F45" s="15"/>
      <c r="G45" s="15">
        <f>G43</f>
        <v>-311275</v>
      </c>
    </row>
    <row r="46" spans="1:8">
      <c r="A46" s="34"/>
      <c r="B46" s="35"/>
      <c r="C46" s="35"/>
      <c r="D46" s="35"/>
      <c r="E46" s="50"/>
      <c r="F46" s="13"/>
      <c r="G46" s="13"/>
    </row>
    <row r="47" spans="1:8">
      <c r="A47" s="41" t="s">
        <v>13</v>
      </c>
      <c r="B47" s="42"/>
      <c r="C47" s="42"/>
      <c r="D47" s="42"/>
      <c r="E47" s="50"/>
      <c r="F47" s="13">
        <f>G45</f>
        <v>-311275</v>
      </c>
      <c r="G47" s="13"/>
    </row>
    <row r="48" spans="1:8">
      <c r="A48" s="34" t="s">
        <v>40</v>
      </c>
      <c r="B48" s="35"/>
      <c r="C48" s="35"/>
      <c r="D48" s="35"/>
      <c r="E48" s="50"/>
      <c r="F48" s="15">
        <f>F47</f>
        <v>-311275</v>
      </c>
      <c r="G48" s="15">
        <f>+F47-F48</f>
        <v>0</v>
      </c>
    </row>
    <row r="49" spans="1:7">
      <c r="A49" s="34"/>
      <c r="B49" s="35"/>
      <c r="C49" s="35"/>
      <c r="D49" s="35"/>
      <c r="E49" s="50"/>
      <c r="F49" s="13"/>
      <c r="G49" s="13"/>
    </row>
    <row r="50" spans="1:7">
      <c r="A50" s="41" t="s">
        <v>14</v>
      </c>
      <c r="B50" s="42"/>
      <c r="C50" s="42"/>
      <c r="D50" s="42"/>
      <c r="E50" s="50"/>
      <c r="F50" s="13"/>
      <c r="G50" s="13">
        <f>G48</f>
        <v>0</v>
      </c>
    </row>
    <row r="51" spans="1:7">
      <c r="A51" s="34"/>
      <c r="B51" s="35"/>
      <c r="C51" s="35"/>
      <c r="D51" s="35"/>
      <c r="E51" s="50"/>
      <c r="F51" s="15"/>
      <c r="G51" s="15"/>
    </row>
    <row r="52" spans="1:7">
      <c r="A52" s="38" t="s">
        <v>19</v>
      </c>
      <c r="B52" s="39"/>
      <c r="C52" s="39"/>
      <c r="D52" s="39"/>
      <c r="E52" s="11"/>
      <c r="F52" s="17" t="s">
        <v>12</v>
      </c>
      <c r="G52" s="18"/>
    </row>
    <row r="53" spans="1:7">
      <c r="A53" s="5"/>
      <c r="B53" s="4"/>
      <c r="C53" s="4"/>
      <c r="D53" s="4"/>
      <c r="E53" s="50"/>
      <c r="F53" s="13"/>
      <c r="G53" s="14"/>
    </row>
    <row r="54" spans="1:7">
      <c r="A54" s="30" t="s">
        <v>15</v>
      </c>
      <c r="B54" s="29"/>
      <c r="C54" s="29"/>
      <c r="D54" s="29"/>
      <c r="E54" s="50"/>
      <c r="F54" s="13" t="s">
        <v>12</v>
      </c>
      <c r="G54" s="14"/>
    </row>
    <row r="55" spans="1:7">
      <c r="A55" s="34" t="s">
        <v>16</v>
      </c>
      <c r="B55" s="35"/>
      <c r="C55" s="35"/>
      <c r="D55" s="35"/>
      <c r="E55" s="50"/>
      <c r="F55" s="19" t="s">
        <v>12</v>
      </c>
      <c r="G55" s="15" t="s">
        <v>12</v>
      </c>
    </row>
    <row r="56" spans="1:7">
      <c r="A56" s="30"/>
      <c r="B56" s="31"/>
      <c r="C56" s="31"/>
      <c r="D56" s="31"/>
      <c r="E56" s="50"/>
      <c r="F56" s="13"/>
      <c r="G56" s="14"/>
    </row>
    <row r="57" spans="1:7">
      <c r="A57" s="28" t="s">
        <v>20</v>
      </c>
      <c r="B57" s="31"/>
      <c r="C57" s="31"/>
      <c r="D57" s="31"/>
      <c r="E57" s="50"/>
      <c r="F57" s="20"/>
      <c r="G57" s="14"/>
    </row>
    <row r="58" spans="1:7">
      <c r="A58" s="34" t="s">
        <v>41</v>
      </c>
      <c r="B58" s="35"/>
      <c r="C58" s="35"/>
      <c r="D58" s="35"/>
      <c r="E58" s="50"/>
      <c r="F58" s="13"/>
      <c r="G58" s="14">
        <v>66000</v>
      </c>
    </row>
    <row r="59" spans="1:7">
      <c r="A59" s="30"/>
      <c r="B59" s="31"/>
      <c r="C59" s="31"/>
      <c r="D59" s="31"/>
      <c r="E59" s="50"/>
      <c r="F59" s="13"/>
      <c r="G59" s="14"/>
    </row>
    <row r="60" spans="1:7">
      <c r="A60" s="36" t="s">
        <v>42</v>
      </c>
      <c r="B60" s="37"/>
      <c r="C60" s="37"/>
      <c r="D60" s="37"/>
      <c r="E60" s="57"/>
      <c r="F60" s="15"/>
      <c r="G60" s="22">
        <v>66000</v>
      </c>
    </row>
  </sheetData>
  <mergeCells count="18">
    <mergeCell ref="A50:D50"/>
    <mergeCell ref="A51:D51"/>
    <mergeCell ref="A52:D52"/>
    <mergeCell ref="A55:D55"/>
    <mergeCell ref="A58:D58"/>
    <mergeCell ref="A60:D60"/>
    <mergeCell ref="A38:D38"/>
    <mergeCell ref="A39:D39"/>
    <mergeCell ref="A46:D46"/>
    <mergeCell ref="A47:D47"/>
    <mergeCell ref="A48:D48"/>
    <mergeCell ref="A49:D49"/>
    <mergeCell ref="A1:G1"/>
    <mergeCell ref="C4:G5"/>
    <mergeCell ref="A15:G15"/>
    <mergeCell ref="A34:D34"/>
    <mergeCell ref="A35:D35"/>
    <mergeCell ref="A17:D17"/>
  </mergeCells>
  <pageMargins left="0.7" right="0" top="0.47" bottom="0.75" header="0.3" footer="0.3"/>
  <pageSetup orientation="portrait" r:id="rId1"/>
  <rowBreaks count="1" manualBreakCount="1">
    <brk id="46" max="6" man="1"/>
  </rowBreaks>
  <ignoredErrors>
    <ignoredError sqref="E22 E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view="pageBreakPreview" topLeftCell="A22" zoomScaleSheetLayoutView="100" workbookViewId="0">
      <selection activeCell="C11" sqref="C11"/>
    </sheetView>
  </sheetViews>
  <sheetFormatPr defaultRowHeight="15"/>
  <cols>
    <col min="1" max="1" width="28" style="7" bestFit="1" customWidth="1"/>
    <col min="2" max="2" width="1.5703125" style="7" bestFit="1" customWidth="1"/>
    <col min="3" max="3" width="23.5703125" style="7" bestFit="1" customWidth="1"/>
    <col min="4" max="4" width="9.140625" style="7"/>
    <col min="5" max="7" width="9.140625" style="7" bestFit="1" customWidth="1"/>
    <col min="8" max="8" width="19.5703125" style="7" bestFit="1" customWidth="1"/>
    <col min="9" max="16384" width="9.140625" style="7"/>
  </cols>
  <sheetData>
    <row r="1" spans="1:8" ht="18.75">
      <c r="A1" s="40" t="s">
        <v>5</v>
      </c>
      <c r="B1" s="40"/>
      <c r="C1" s="40"/>
      <c r="D1" s="40"/>
      <c r="E1" s="40"/>
      <c r="F1" s="40"/>
      <c r="G1" s="40"/>
    </row>
    <row r="2" spans="1:8">
      <c r="H2" s="23"/>
    </row>
    <row r="3" spans="1:8">
      <c r="A3" s="2" t="s">
        <v>17</v>
      </c>
      <c r="B3" s="2" t="s">
        <v>2</v>
      </c>
      <c r="C3" s="6" t="s">
        <v>29</v>
      </c>
      <c r="D3" s="8"/>
      <c r="E3" s="8"/>
      <c r="F3" s="8"/>
    </row>
    <row r="4" spans="1:8" ht="15" customHeight="1">
      <c r="A4" s="3" t="s">
        <v>3</v>
      </c>
      <c r="B4" s="3" t="s">
        <v>2</v>
      </c>
      <c r="C4" s="43" t="s">
        <v>21</v>
      </c>
      <c r="D4" s="43"/>
      <c r="E4" s="43"/>
      <c r="F4" s="43"/>
      <c r="G4" s="43"/>
    </row>
    <row r="5" spans="1:8">
      <c r="A5" s="3"/>
      <c r="B5" s="3"/>
      <c r="C5" s="43"/>
      <c r="D5" s="43"/>
      <c r="E5" s="43"/>
      <c r="F5" s="43"/>
      <c r="G5" s="43"/>
    </row>
    <row r="6" spans="1:8">
      <c r="A6" s="2" t="s">
        <v>6</v>
      </c>
      <c r="B6" s="2" t="s">
        <v>2</v>
      </c>
      <c r="C6" s="9" t="s">
        <v>22</v>
      </c>
      <c r="D6" s="8"/>
      <c r="E6" s="8"/>
      <c r="F6" s="8"/>
    </row>
    <row r="7" spans="1:8">
      <c r="A7" s="2" t="s">
        <v>23</v>
      </c>
      <c r="B7" s="3" t="s">
        <v>2</v>
      </c>
      <c r="C7" s="10">
        <v>36258</v>
      </c>
      <c r="D7" s="8"/>
      <c r="E7" s="8"/>
      <c r="F7" s="8"/>
    </row>
    <row r="8" spans="1:8">
      <c r="A8" s="2" t="s">
        <v>4</v>
      </c>
      <c r="B8" s="3" t="s">
        <v>2</v>
      </c>
      <c r="C8" s="8" t="s">
        <v>24</v>
      </c>
      <c r="D8" s="8"/>
      <c r="E8" s="8"/>
      <c r="F8" s="8"/>
    </row>
    <row r="9" spans="1:8">
      <c r="A9" s="2" t="s">
        <v>7</v>
      </c>
      <c r="B9" s="3" t="s">
        <v>2</v>
      </c>
      <c r="C9" s="47" t="s">
        <v>45</v>
      </c>
      <c r="D9" s="8"/>
      <c r="E9" s="8"/>
      <c r="F9" s="8"/>
    </row>
    <row r="10" spans="1:8">
      <c r="A10" s="2" t="s">
        <v>8</v>
      </c>
      <c r="B10" s="3" t="s">
        <v>2</v>
      </c>
      <c r="C10" s="47" t="s">
        <v>43</v>
      </c>
      <c r="D10" s="8"/>
      <c r="E10" s="8"/>
      <c r="F10" s="8"/>
    </row>
    <row r="11" spans="1:8">
      <c r="A11" s="2" t="s">
        <v>25</v>
      </c>
      <c r="B11" s="3" t="s">
        <v>2</v>
      </c>
      <c r="C11" s="8" t="s">
        <v>27</v>
      </c>
      <c r="D11" s="8"/>
      <c r="E11" s="8"/>
      <c r="F11" s="8"/>
    </row>
    <row r="12" spans="1:8">
      <c r="A12" s="2" t="s">
        <v>26</v>
      </c>
      <c r="B12" s="3" t="s">
        <v>2</v>
      </c>
      <c r="C12" s="8" t="s">
        <v>28</v>
      </c>
      <c r="D12" s="8"/>
      <c r="E12" s="8"/>
      <c r="F12" s="8"/>
    </row>
    <row r="13" spans="1:8">
      <c r="A13" s="2" t="s">
        <v>30</v>
      </c>
      <c r="B13" s="3" t="s">
        <v>2</v>
      </c>
      <c r="C13" s="8" t="s">
        <v>31</v>
      </c>
      <c r="D13" s="8"/>
      <c r="E13" s="8"/>
      <c r="F13" s="8"/>
    </row>
    <row r="15" spans="1:8" ht="18.75">
      <c r="A15" s="40" t="s">
        <v>11</v>
      </c>
      <c r="B15" s="40"/>
      <c r="C15" s="40"/>
      <c r="D15" s="40"/>
      <c r="E15" s="40"/>
      <c r="F15" s="40"/>
      <c r="G15" s="40"/>
    </row>
    <row r="16" spans="1:8">
      <c r="A16" s="44" t="s">
        <v>0</v>
      </c>
      <c r="B16" s="45"/>
      <c r="C16" s="45"/>
      <c r="D16" s="45"/>
      <c r="E16" s="46"/>
      <c r="F16" s="1" t="s">
        <v>1</v>
      </c>
      <c r="G16" s="1" t="s">
        <v>1</v>
      </c>
      <c r="H16" s="2"/>
    </row>
    <row r="17" spans="1:7">
      <c r="A17" s="41" t="s">
        <v>10</v>
      </c>
      <c r="B17" s="42"/>
      <c r="C17" s="42"/>
      <c r="D17" s="42"/>
      <c r="F17" s="11"/>
      <c r="G17" s="12"/>
    </row>
    <row r="18" spans="1:7">
      <c r="A18" s="34" t="s">
        <v>33</v>
      </c>
      <c r="B18" s="35"/>
      <c r="C18" s="35"/>
      <c r="D18" s="35"/>
      <c r="F18" s="13"/>
      <c r="G18" s="14"/>
    </row>
    <row r="19" spans="1:7">
      <c r="A19" s="30" t="s">
        <v>32</v>
      </c>
      <c r="B19" s="31"/>
      <c r="C19" s="31"/>
      <c r="D19" s="31"/>
      <c r="F19" s="13">
        <v>2430384</v>
      </c>
      <c r="G19" s="14"/>
    </row>
    <row r="20" spans="1:7">
      <c r="A20" s="30"/>
      <c r="B20" s="31"/>
      <c r="C20" s="31"/>
      <c r="D20" s="31"/>
      <c r="F20" s="13"/>
      <c r="G20" s="14"/>
    </row>
    <row r="21" spans="1:7">
      <c r="A21" s="34" t="s">
        <v>36</v>
      </c>
      <c r="B21" s="35"/>
      <c r="C21" s="35"/>
      <c r="D21" s="35"/>
      <c r="F21" s="13">
        <v>148709</v>
      </c>
      <c r="G21" s="32"/>
    </row>
    <row r="22" spans="1:7">
      <c r="A22" s="34" t="s">
        <v>38</v>
      </c>
      <c r="B22" s="35"/>
      <c r="C22" s="35"/>
      <c r="D22" s="35"/>
      <c r="F22" s="15">
        <v>66000</v>
      </c>
      <c r="G22" s="14">
        <f>SUM(F19:F22)</f>
        <v>2645093</v>
      </c>
    </row>
    <row r="23" spans="1:7">
      <c r="A23" s="30"/>
      <c r="B23" s="31"/>
      <c r="C23" s="31"/>
      <c r="D23" s="31"/>
      <c r="F23" s="13"/>
      <c r="G23" s="14"/>
    </row>
    <row r="24" spans="1:7">
      <c r="A24" s="30" t="s">
        <v>34</v>
      </c>
      <c r="B24" s="31"/>
      <c r="C24" s="31"/>
      <c r="D24" s="31"/>
      <c r="F24" s="13">
        <v>660000</v>
      </c>
      <c r="G24" s="14"/>
    </row>
    <row r="25" spans="1:7">
      <c r="A25" s="30" t="s">
        <v>35</v>
      </c>
      <c r="B25" s="31"/>
      <c r="C25" s="31"/>
      <c r="D25" s="31"/>
      <c r="F25" s="13">
        <v>139816</v>
      </c>
      <c r="G25" s="14"/>
    </row>
    <row r="26" spans="1:7">
      <c r="A26" s="30" t="s">
        <v>37</v>
      </c>
      <c r="B26" s="31"/>
      <c r="C26" s="31"/>
      <c r="D26" s="31"/>
      <c r="F26" s="15">
        <v>662275</v>
      </c>
      <c r="G26" s="14">
        <f>G22-SUM(F24:F26)</f>
        <v>1183002</v>
      </c>
    </row>
    <row r="27" spans="1:7">
      <c r="A27" s="30"/>
      <c r="B27" s="31"/>
      <c r="C27" s="31"/>
      <c r="D27" s="31"/>
      <c r="F27" s="13"/>
      <c r="G27" s="14"/>
    </row>
    <row r="28" spans="1:7">
      <c r="A28" s="33" t="s">
        <v>39</v>
      </c>
      <c r="F28" s="15"/>
      <c r="G28" s="15">
        <f>G26</f>
        <v>1183002</v>
      </c>
    </row>
    <row r="29" spans="1:7">
      <c r="A29" s="34"/>
      <c r="B29" s="35"/>
      <c r="C29" s="35"/>
      <c r="D29" s="35"/>
      <c r="F29" s="13"/>
      <c r="G29" s="14"/>
    </row>
    <row r="30" spans="1:7">
      <c r="A30" s="41" t="s">
        <v>13</v>
      </c>
      <c r="B30" s="42"/>
      <c r="C30" s="42"/>
      <c r="D30" s="42"/>
      <c r="F30" s="13">
        <f>G28</f>
        <v>1183002</v>
      </c>
      <c r="G30" s="14"/>
    </row>
    <row r="31" spans="1:7">
      <c r="A31" s="34" t="s">
        <v>40</v>
      </c>
      <c r="B31" s="35"/>
      <c r="C31" s="35"/>
      <c r="D31" s="35"/>
      <c r="F31" s="15">
        <f>F30</f>
        <v>1183002</v>
      </c>
      <c r="G31" s="15">
        <f>+F30-F31</f>
        <v>0</v>
      </c>
    </row>
    <row r="32" spans="1:7">
      <c r="A32" s="34"/>
      <c r="B32" s="35"/>
      <c r="C32" s="35"/>
      <c r="D32" s="35"/>
      <c r="F32" s="13"/>
      <c r="G32" s="14"/>
    </row>
    <row r="33" spans="1:7">
      <c r="A33" s="41" t="s">
        <v>14</v>
      </c>
      <c r="B33" s="42"/>
      <c r="C33" s="42"/>
      <c r="D33" s="42"/>
      <c r="F33" s="13"/>
      <c r="G33" s="14">
        <f>G31</f>
        <v>0</v>
      </c>
    </row>
    <row r="34" spans="1:7">
      <c r="A34" s="34"/>
      <c r="B34" s="35"/>
      <c r="C34" s="35"/>
      <c r="D34" s="35"/>
      <c r="F34" s="13"/>
      <c r="G34" s="14"/>
    </row>
    <row r="35" spans="1:7">
      <c r="A35" s="38" t="s">
        <v>19</v>
      </c>
      <c r="B35" s="39"/>
      <c r="C35" s="39"/>
      <c r="D35" s="39"/>
      <c r="E35" s="16"/>
      <c r="F35" s="17" t="s">
        <v>12</v>
      </c>
      <c r="G35" s="18"/>
    </row>
    <row r="36" spans="1:7">
      <c r="A36" s="5"/>
      <c r="B36" s="4"/>
      <c r="C36" s="4"/>
      <c r="D36" s="4"/>
      <c r="F36" s="13"/>
      <c r="G36" s="14"/>
    </row>
    <row r="37" spans="1:7">
      <c r="A37" s="30" t="s">
        <v>15</v>
      </c>
      <c r="B37" s="29"/>
      <c r="C37" s="29"/>
      <c r="D37" s="29"/>
      <c r="F37" s="13" t="s">
        <v>12</v>
      </c>
      <c r="G37" s="14"/>
    </row>
    <row r="38" spans="1:7">
      <c r="A38" s="34" t="s">
        <v>16</v>
      </c>
      <c r="B38" s="35"/>
      <c r="C38" s="35"/>
      <c r="D38" s="35"/>
      <c r="F38" s="19" t="s">
        <v>12</v>
      </c>
      <c r="G38" s="15" t="s">
        <v>12</v>
      </c>
    </row>
    <row r="39" spans="1:7">
      <c r="A39" s="30"/>
      <c r="B39" s="31"/>
      <c r="C39" s="31"/>
      <c r="D39" s="31"/>
      <c r="F39" s="13"/>
      <c r="G39" s="14"/>
    </row>
    <row r="40" spans="1:7">
      <c r="A40" s="28" t="s">
        <v>20</v>
      </c>
      <c r="B40" s="31"/>
      <c r="C40" s="31"/>
      <c r="D40" s="31"/>
      <c r="F40" s="20"/>
      <c r="G40" s="14"/>
    </row>
    <row r="41" spans="1:7">
      <c r="A41" s="34" t="s">
        <v>41</v>
      </c>
      <c r="B41" s="35"/>
      <c r="C41" s="35"/>
      <c r="D41" s="35"/>
      <c r="F41" s="13"/>
      <c r="G41" s="14">
        <v>66000</v>
      </c>
    </row>
    <row r="42" spans="1:7">
      <c r="A42" s="30"/>
      <c r="B42" s="31"/>
      <c r="C42" s="31"/>
      <c r="D42" s="31"/>
      <c r="F42" s="13"/>
      <c r="G42" s="14"/>
    </row>
    <row r="43" spans="1:7">
      <c r="A43" s="36" t="s">
        <v>42</v>
      </c>
      <c r="B43" s="37"/>
      <c r="C43" s="37"/>
      <c r="D43" s="37"/>
      <c r="E43" s="21"/>
      <c r="F43" s="15"/>
      <c r="G43" s="22">
        <v>66000</v>
      </c>
    </row>
  </sheetData>
  <mergeCells count="18">
    <mergeCell ref="A33:D33"/>
    <mergeCell ref="A34:D34"/>
    <mergeCell ref="A35:D35"/>
    <mergeCell ref="A38:D38"/>
    <mergeCell ref="A41:D41"/>
    <mergeCell ref="A43:D43"/>
    <mergeCell ref="A21:D21"/>
    <mergeCell ref="A22:D22"/>
    <mergeCell ref="A29:D29"/>
    <mergeCell ref="A30:D30"/>
    <mergeCell ref="A31:D31"/>
    <mergeCell ref="A32:D32"/>
    <mergeCell ref="A1:G1"/>
    <mergeCell ref="C4:G5"/>
    <mergeCell ref="A15:G15"/>
    <mergeCell ref="A16:E16"/>
    <mergeCell ref="A17:D17"/>
    <mergeCell ref="A18:D18"/>
  </mergeCells>
  <pageMargins left="0.7" right="0" top="0.47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 AY 2015-16</vt:lpstr>
      <vt:lpstr>Comp AY 2016-17</vt:lpstr>
      <vt:lpstr>Comp AY 2017-18</vt:lpstr>
      <vt:lpstr>'Comp AY 2015-16'!Print_Area</vt:lpstr>
      <vt:lpstr>'Comp AY 2016-17'!Print_Area</vt:lpstr>
      <vt:lpstr>'Comp AY 2017-18'!Print_Area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YCO-TUSHAR</cp:lastModifiedBy>
  <cp:lastPrinted>2017-11-17T05:38:48Z</cp:lastPrinted>
  <dcterms:created xsi:type="dcterms:W3CDTF">2016-04-27T15:18:27Z</dcterms:created>
  <dcterms:modified xsi:type="dcterms:W3CDTF">2018-03-20T10:10:27Z</dcterms:modified>
</cp:coreProperties>
</file>