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8855" windowHeight="8160" activeTab="1"/>
  </bookViews>
  <sheets>
    <sheet name="Comp AY 2016-17" sheetId="1" r:id="rId1"/>
    <sheet name="Comp AY 2017-18" sheetId="2" r:id="rId2"/>
  </sheets>
  <externalReferences>
    <externalReference r:id="rId3"/>
  </externalReferences>
  <definedNames>
    <definedName name="a" localSheetId="1">#REF!</definedName>
    <definedName name="a">#REF!</definedName>
    <definedName name="cmb_TDS2.StateCode">[1]IT_DDTP!$H$65:$H$100</definedName>
    <definedName name="_xlnm.Print_Area" localSheetId="0">'Comp AY 2016-17'!$A$1:$F$43</definedName>
    <definedName name="_xlnm.Print_Area" localSheetId="1">'Comp AY 2017-18'!$A$1:$F$37</definedName>
    <definedName name="_xlnm.Print_Area">#REF!</definedName>
    <definedName name="PRINT_AREA_MI" localSheetId="0">#REF!</definedName>
    <definedName name="PRINT_AREA_MI" localSheetId="1">#REF!</definedName>
    <definedName name="PRINT_AREA_MI">#REF!</definedName>
    <definedName name="sd" localSheetId="1">#REF!</definedName>
    <definedName name="sd">#REF!</definedName>
  </definedNames>
  <calcPr calcId="124519"/>
</workbook>
</file>

<file path=xl/calcChain.xml><?xml version="1.0" encoding="utf-8"?>
<calcChain xmlns="http://schemas.openxmlformats.org/spreadsheetml/2006/main">
  <c r="F37" i="2"/>
  <c r="F35"/>
  <c r="F30" i="1"/>
  <c r="F21" i="2"/>
  <c r="F24" s="1"/>
  <c r="E40" i="1"/>
  <c r="F41" s="1"/>
  <c r="F43" s="1"/>
  <c r="F34"/>
  <c r="K14"/>
  <c r="E24"/>
  <c r="F25" s="1"/>
  <c r="F16"/>
  <c r="F27" l="1"/>
</calcChain>
</file>

<file path=xl/sharedStrings.xml><?xml version="1.0" encoding="utf-8"?>
<sst xmlns="http://schemas.openxmlformats.org/spreadsheetml/2006/main" count="92" uniqueCount="47">
  <si>
    <t>INCOME TAX RETURN</t>
  </si>
  <si>
    <t>Name of the Assessee</t>
  </si>
  <si>
    <t>:</t>
  </si>
  <si>
    <t>Address</t>
  </si>
  <si>
    <t>PAN</t>
  </si>
  <si>
    <t>DOB</t>
  </si>
  <si>
    <t>Status</t>
  </si>
  <si>
    <t>Individual</t>
  </si>
  <si>
    <t>Assessment Year</t>
  </si>
  <si>
    <t>2015-2016</t>
  </si>
  <si>
    <t>Financial Year</t>
  </si>
  <si>
    <t>Due Date</t>
  </si>
  <si>
    <t xml:space="preserve">COMPUTATION  OF  TOTAL  INCOME </t>
  </si>
  <si>
    <t>Particulars</t>
  </si>
  <si>
    <t>Amt (Rs.)</t>
  </si>
  <si>
    <t>Gross Total Income</t>
  </si>
  <si>
    <t>Tax payable on total income</t>
  </si>
  <si>
    <t>Less : Rebate u/s 87 A</t>
  </si>
  <si>
    <t>Tax Payable after Rebate</t>
  </si>
  <si>
    <t>Total Tax Payable</t>
  </si>
  <si>
    <t>2016-2017</t>
  </si>
  <si>
    <t>Taxable Total Income ( Rounded off u/s 288A)</t>
  </si>
  <si>
    <t>2017-2018</t>
  </si>
  <si>
    <t>Capital gains:</t>
  </si>
  <si>
    <t>Full value of consideration</t>
  </si>
  <si>
    <t>Net Tax Payable/ (Refund) - ( Rounded off u/s 288B)</t>
  </si>
  <si>
    <r>
      <t xml:space="preserve">Less : </t>
    </r>
    <r>
      <rPr>
        <u/>
        <sz val="11"/>
        <color theme="1"/>
        <rFont val="Calibri"/>
        <family val="2"/>
        <scheme val="minor"/>
      </rPr>
      <t>Chapter VI-A deductions</t>
    </r>
  </si>
  <si>
    <t>Less:  deduction u/s 54 for purchase of new property</t>
  </si>
  <si>
    <t>Add : Edu Cess @2%</t>
  </si>
  <si>
    <t>Add : SAH Cess @1%</t>
  </si>
  <si>
    <t>Interest on savings account</t>
  </si>
  <si>
    <t>Prataprao Krishnaji Salunkhe</t>
  </si>
  <si>
    <t>4 A Wing, Farera Mension, Sitladevi Mandir road, Mahim, Mumbai - 400 016</t>
  </si>
  <si>
    <t>CBJPS4778M</t>
  </si>
  <si>
    <t>Profits and gains from Business and profession :</t>
  </si>
  <si>
    <t>Gross profit</t>
  </si>
  <si>
    <t>Expenses</t>
  </si>
  <si>
    <t>Income from Other Sources :</t>
  </si>
  <si>
    <t>15-16</t>
  </si>
  <si>
    <t>95-96</t>
  </si>
  <si>
    <t>Cost</t>
  </si>
  <si>
    <t>Less: TDS on Interest other than interest on securities (194A)</t>
  </si>
  <si>
    <t>Net Tax Payable/Refund ( Rounded off u/s 288B)</t>
  </si>
  <si>
    <t>A-4, Farera Mension, Sitladevi Mandir road, Mahim, Mumbai - 400 016</t>
  </si>
  <si>
    <t>Income from Business :</t>
  </si>
  <si>
    <t>Presumptive Income under Section 44AD</t>
  </si>
  <si>
    <t>Less: cost of acqusition [ Rs. 2,40,218 - with indexation of  259 (FY 1994-95) to 1081 ]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</si>
</sst>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dd\-mm\-yyyy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 applyBorder="0" applyProtection="0"/>
    <xf numFmtId="43" fontId="6" fillId="0" borderId="0" applyFont="0" applyFill="0" applyBorder="0" applyAlignment="0" applyProtection="0"/>
    <xf numFmtId="0" fontId="6" fillId="0" borderId="0"/>
  </cellStyleXfs>
  <cellXfs count="58">
    <xf numFmtId="0" fontId="0" fillId="0" borderId="0" xfId="0"/>
    <xf numFmtId="0" fontId="0" fillId="0" borderId="0" xfId="0" applyFont="1" applyBorder="1"/>
    <xf numFmtId="165" fontId="0" fillId="0" borderId="0" xfId="1" applyNumberFormat="1" applyFont="1" applyBorder="1"/>
    <xf numFmtId="0" fontId="2" fillId="0" borderId="0" xfId="0" applyFont="1" applyBorder="1"/>
    <xf numFmtId="0" fontId="2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4" fillId="0" borderId="0" xfId="2" applyNumberFormat="1" applyFont="1" applyFill="1" applyBorder="1" applyAlignment="1">
      <alignment horizontal="left" vertical="top"/>
    </xf>
    <xf numFmtId="166" fontId="4" fillId="0" borderId="0" xfId="2" applyNumberFormat="1" applyFont="1" applyFill="1" applyBorder="1" applyAlignment="1">
      <alignment horizontal="left" vertical="top"/>
    </xf>
    <xf numFmtId="14" fontId="0" fillId="0" borderId="0" xfId="0" applyNumberFormat="1" applyFont="1" applyBorder="1" applyAlignment="1">
      <alignment horizontal="left" vertical="top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2" xfId="0" applyBorder="1" applyAlignment="1">
      <alignment horizontal="left"/>
    </xf>
    <xf numFmtId="41" fontId="0" fillId="0" borderId="7" xfId="1" applyNumberFormat="1" applyFont="1" applyBorder="1"/>
    <xf numFmtId="41" fontId="0" fillId="0" borderId="3" xfId="1" applyNumberFormat="1" applyFont="1" applyBorder="1"/>
    <xf numFmtId="41" fontId="0" fillId="0" borderId="2" xfId="1" applyNumberFormat="1" applyFont="1" applyBorder="1" applyAlignment="1">
      <alignment horizontal="right"/>
    </xf>
    <xf numFmtId="41" fontId="0" fillId="0" borderId="4" xfId="1" applyNumberFormat="1" applyFont="1" applyBorder="1" applyAlignment="1">
      <alignment horizontal="right"/>
    </xf>
    <xf numFmtId="41" fontId="0" fillId="0" borderId="6" xfId="1" applyNumberFormat="1" applyFont="1" applyBorder="1" applyAlignment="1">
      <alignment horizontal="right"/>
    </xf>
    <xf numFmtId="41" fontId="0" fillId="0" borderId="9" xfId="1" applyNumberFormat="1" applyFont="1" applyBorder="1" applyAlignment="1">
      <alignment horizontal="right"/>
    </xf>
    <xf numFmtId="41" fontId="0" fillId="0" borderId="3" xfId="1" applyNumberFormat="1" applyFont="1" applyBorder="1" applyAlignment="1">
      <alignment horizontal="right"/>
    </xf>
    <xf numFmtId="41" fontId="0" fillId="0" borderId="6" xfId="1" applyNumberFormat="1" applyFont="1" applyFill="1" applyBorder="1" applyAlignment="1">
      <alignment horizontal="right"/>
    </xf>
    <xf numFmtId="41" fontId="0" fillId="0" borderId="4" xfId="0" applyNumberFormat="1" applyFont="1" applyBorder="1"/>
    <xf numFmtId="41" fontId="0" fillId="0" borderId="0" xfId="0" applyNumberFormat="1" applyFont="1" applyBorder="1"/>
    <xf numFmtId="3" fontId="10" fillId="0" borderId="0" xfId="0" applyNumberFormat="1" applyFont="1"/>
    <xf numFmtId="0" fontId="0" fillId="2" borderId="0" xfId="0" applyFont="1" applyFill="1" applyBorder="1"/>
    <xf numFmtId="41" fontId="1" fillId="0" borderId="6" xfId="1" applyNumberFormat="1" applyFont="1" applyBorder="1" applyAlignment="1">
      <alignment horizontal="right"/>
    </xf>
    <xf numFmtId="41" fontId="1" fillId="0" borderId="6" xfId="0" applyNumberFormat="1" applyFont="1" applyBorder="1"/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9" fillId="0" borderId="1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/>
    </xf>
    <xf numFmtId="0" fontId="8" fillId="0" borderId="11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0" fillId="0" borderId="2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41" fontId="0" fillId="0" borderId="6" xfId="1" applyNumberFormat="1" applyFont="1" applyFill="1" applyBorder="1" applyAlignment="1">
      <alignment horizontal="right" vertical="center"/>
    </xf>
  </cellXfs>
  <cellStyles count="5">
    <cellStyle name="Comma" xfId="1" builtinId="3"/>
    <cellStyle name="Comma 2" xfId="3"/>
    <cellStyle name="Excel Built-in Normal 1" xfId="2"/>
    <cellStyle name="Normal" xfId="0" builtinId="0"/>
    <cellStyle name="Normal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0/IT%20Returns/Ananda%20Pawar/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view="pageBreakPreview" zoomScaleSheetLayoutView="100" workbookViewId="0">
      <selection activeCell="A25" sqref="A25:D25"/>
    </sheetView>
  </sheetViews>
  <sheetFormatPr defaultRowHeight="15"/>
  <cols>
    <col min="1" max="1" width="20.85546875" style="1" bestFit="1" customWidth="1"/>
    <col min="2" max="2" width="1.5703125" style="1" bestFit="1" customWidth="1"/>
    <col min="3" max="3" width="23.5703125" style="1" bestFit="1" customWidth="1"/>
    <col min="4" max="4" width="9.140625" style="1"/>
    <col min="5" max="6" width="10.7109375" style="1" customWidth="1"/>
    <col min="7" max="7" width="19.5703125" style="1" bestFit="1" customWidth="1"/>
    <col min="8" max="9" width="10" style="1" bestFit="1" customWidth="1"/>
    <col min="10" max="16384" width="9.140625" style="1"/>
  </cols>
  <sheetData>
    <row r="1" spans="1:11" ht="18.75">
      <c r="A1" s="45" t="s">
        <v>0</v>
      </c>
      <c r="B1" s="45"/>
      <c r="C1" s="45"/>
      <c r="D1" s="45"/>
      <c r="E1" s="45"/>
      <c r="F1" s="45"/>
    </row>
    <row r="2" spans="1:11">
      <c r="G2" s="2"/>
    </row>
    <row r="3" spans="1:11">
      <c r="A3" s="3" t="s">
        <v>1</v>
      </c>
      <c r="B3" s="3" t="s">
        <v>2</v>
      </c>
      <c r="C3" s="4" t="s">
        <v>31</v>
      </c>
      <c r="D3" s="5"/>
      <c r="E3" s="5"/>
    </row>
    <row r="4" spans="1:11" ht="30.75" customHeight="1">
      <c r="A4" s="6" t="s">
        <v>3</v>
      </c>
      <c r="B4" s="6" t="s">
        <v>2</v>
      </c>
      <c r="C4" s="41" t="s">
        <v>32</v>
      </c>
      <c r="D4" s="46"/>
      <c r="E4" s="46"/>
      <c r="F4" s="46"/>
    </row>
    <row r="5" spans="1:11">
      <c r="A5" s="3" t="s">
        <v>4</v>
      </c>
      <c r="B5" s="3" t="s">
        <v>2</v>
      </c>
      <c r="C5" s="7" t="s">
        <v>33</v>
      </c>
      <c r="D5" s="5"/>
      <c r="E5" s="5"/>
    </row>
    <row r="6" spans="1:11">
      <c r="A6" s="3" t="s">
        <v>5</v>
      </c>
      <c r="B6" s="6" t="s">
        <v>2</v>
      </c>
      <c r="C6" s="8">
        <v>14115</v>
      </c>
      <c r="D6" s="5"/>
      <c r="E6" s="5"/>
    </row>
    <row r="7" spans="1:11">
      <c r="A7" s="3" t="s">
        <v>6</v>
      </c>
      <c r="B7" s="6" t="s">
        <v>2</v>
      </c>
      <c r="C7" s="5" t="s">
        <v>7</v>
      </c>
      <c r="D7" s="5"/>
      <c r="E7" s="5"/>
    </row>
    <row r="8" spans="1:11">
      <c r="A8" s="3" t="s">
        <v>8</v>
      </c>
      <c r="B8" s="6" t="s">
        <v>2</v>
      </c>
      <c r="C8" s="17" t="s">
        <v>20</v>
      </c>
      <c r="D8" s="5"/>
      <c r="E8" s="5"/>
    </row>
    <row r="9" spans="1:11">
      <c r="A9" s="3" t="s">
        <v>10</v>
      </c>
      <c r="B9" s="6" t="s">
        <v>2</v>
      </c>
      <c r="C9" s="17" t="s">
        <v>9</v>
      </c>
      <c r="D9" s="5"/>
      <c r="E9" s="5"/>
    </row>
    <row r="10" spans="1:11">
      <c r="A10" s="3" t="s">
        <v>11</v>
      </c>
      <c r="B10" s="6" t="s">
        <v>2</v>
      </c>
      <c r="C10" s="9">
        <v>42582</v>
      </c>
      <c r="D10" s="5"/>
      <c r="E10" s="5"/>
    </row>
    <row r="12" spans="1:11" ht="18.75">
      <c r="A12" s="45" t="s">
        <v>12</v>
      </c>
      <c r="B12" s="45"/>
      <c r="C12" s="45"/>
      <c r="D12" s="45"/>
      <c r="E12" s="45"/>
      <c r="F12" s="45"/>
    </row>
    <row r="13" spans="1:11">
      <c r="A13" s="47" t="s">
        <v>13</v>
      </c>
      <c r="B13" s="47"/>
      <c r="C13" s="47"/>
      <c r="D13" s="47"/>
      <c r="E13" s="10" t="s">
        <v>14</v>
      </c>
      <c r="F13" s="10" t="s">
        <v>14</v>
      </c>
      <c r="G13" s="3"/>
    </row>
    <row r="14" spans="1:11">
      <c r="A14" s="38" t="s">
        <v>34</v>
      </c>
      <c r="B14" s="39"/>
      <c r="C14" s="39"/>
      <c r="D14" s="39"/>
      <c r="E14" s="20"/>
      <c r="F14" s="20"/>
      <c r="I14" s="29">
        <v>240218</v>
      </c>
      <c r="J14" s="1">
        <v>1081</v>
      </c>
      <c r="K14" s="30">
        <f>I14*J14/J15</f>
        <v>1002608.7181467181</v>
      </c>
    </row>
    <row r="15" spans="1:11">
      <c r="A15" s="33" t="s">
        <v>35</v>
      </c>
      <c r="B15" s="34"/>
      <c r="C15" s="34"/>
      <c r="D15" s="34"/>
      <c r="E15" s="22">
        <v>360800</v>
      </c>
      <c r="F15" s="22"/>
      <c r="J15" s="1">
        <v>259</v>
      </c>
    </row>
    <row r="16" spans="1:11">
      <c r="A16" s="18" t="s">
        <v>36</v>
      </c>
      <c r="B16" s="15"/>
      <c r="C16" s="15"/>
      <c r="D16" s="15"/>
      <c r="E16" s="23">
        <v>247896</v>
      </c>
      <c r="F16" s="23">
        <f>E15-E16</f>
        <v>112904</v>
      </c>
    </row>
    <row r="17" spans="1:12">
      <c r="A17" s="18"/>
      <c r="B17" s="15"/>
      <c r="C17" s="15"/>
      <c r="D17" s="15"/>
      <c r="E17" s="22"/>
      <c r="F17" s="22"/>
    </row>
    <row r="18" spans="1:12" ht="15" customHeight="1">
      <c r="A18" s="48" t="s">
        <v>37</v>
      </c>
      <c r="B18" s="49"/>
      <c r="C18" s="49"/>
      <c r="D18" s="50"/>
      <c r="E18" s="22"/>
      <c r="F18" s="22"/>
    </row>
    <row r="19" spans="1:12" ht="15" customHeight="1">
      <c r="A19" s="35" t="s">
        <v>30</v>
      </c>
      <c r="B19" s="36"/>
      <c r="C19" s="36"/>
      <c r="D19" s="37"/>
      <c r="E19" s="23"/>
      <c r="F19" s="23">
        <v>12014</v>
      </c>
    </row>
    <row r="20" spans="1:12">
      <c r="A20" s="16"/>
      <c r="B20" s="14"/>
      <c r="C20" s="14"/>
      <c r="D20" s="14"/>
      <c r="E20" s="22"/>
      <c r="F20" s="22"/>
    </row>
    <row r="21" spans="1:12">
      <c r="A21" s="38" t="s">
        <v>23</v>
      </c>
      <c r="B21" s="39"/>
      <c r="C21" s="39"/>
      <c r="D21" s="39"/>
      <c r="E21" s="22"/>
      <c r="F21" s="22"/>
      <c r="H21" s="1" t="s">
        <v>40</v>
      </c>
      <c r="I21" s="1">
        <v>240218</v>
      </c>
      <c r="K21" s="1">
        <v>1081</v>
      </c>
      <c r="L21" s="1" t="s">
        <v>38</v>
      </c>
    </row>
    <row r="22" spans="1:12">
      <c r="A22" s="18" t="s">
        <v>24</v>
      </c>
      <c r="B22" s="14"/>
      <c r="C22" s="14"/>
      <c r="D22" s="14"/>
      <c r="E22" s="22">
        <v>4900000</v>
      </c>
      <c r="F22" s="22"/>
      <c r="I22" s="28"/>
      <c r="K22" s="1">
        <v>281</v>
      </c>
      <c r="L22" s="1" t="s">
        <v>39</v>
      </c>
    </row>
    <row r="23" spans="1:12" ht="33" customHeight="1">
      <c r="A23" s="40" t="s">
        <v>46</v>
      </c>
      <c r="B23" s="41"/>
      <c r="C23" s="41"/>
      <c r="D23" s="42"/>
      <c r="E23" s="57">
        <v>1002609</v>
      </c>
      <c r="F23" s="22"/>
    </row>
    <row r="24" spans="1:12">
      <c r="A24" s="18"/>
      <c r="B24" s="14"/>
      <c r="C24" s="14"/>
      <c r="D24" s="14"/>
      <c r="E24" s="22">
        <f>E22-E23</f>
        <v>3897391</v>
      </c>
      <c r="F24" s="22"/>
    </row>
    <row r="25" spans="1:12">
      <c r="A25" s="33" t="s">
        <v>27</v>
      </c>
      <c r="B25" s="43"/>
      <c r="C25" s="43"/>
      <c r="D25" s="44"/>
      <c r="E25" s="23">
        <v>3897391</v>
      </c>
      <c r="F25" s="23">
        <f>E24-E25</f>
        <v>0</v>
      </c>
    </row>
    <row r="26" spans="1:12">
      <c r="A26" s="16"/>
      <c r="B26" s="14"/>
      <c r="C26" s="14"/>
      <c r="D26" s="14"/>
      <c r="E26" s="22"/>
      <c r="F26" s="22"/>
    </row>
    <row r="27" spans="1:12">
      <c r="A27" s="38" t="s">
        <v>15</v>
      </c>
      <c r="B27" s="39"/>
      <c r="C27" s="39"/>
      <c r="D27" s="39"/>
      <c r="E27" s="22"/>
      <c r="F27" s="22">
        <f>F16+F19+F25</f>
        <v>124918</v>
      </c>
    </row>
    <row r="28" spans="1:12">
      <c r="A28" s="33" t="s">
        <v>26</v>
      </c>
      <c r="B28" s="34"/>
      <c r="C28" s="34"/>
      <c r="D28" s="34"/>
      <c r="E28" s="23">
        <v>0</v>
      </c>
      <c r="F28" s="23">
        <v>0</v>
      </c>
    </row>
    <row r="29" spans="1:12">
      <c r="A29" s="51"/>
      <c r="B29" s="34"/>
      <c r="C29" s="34"/>
      <c r="D29" s="34"/>
      <c r="E29" s="22"/>
      <c r="F29" s="22"/>
    </row>
    <row r="30" spans="1:12">
      <c r="A30" s="38" t="s">
        <v>21</v>
      </c>
      <c r="B30" s="39"/>
      <c r="C30" s="39"/>
      <c r="D30" s="39"/>
      <c r="E30" s="22"/>
      <c r="F30" s="22">
        <f>ROUND(F27-F28,-1)</f>
        <v>124920</v>
      </c>
    </row>
    <row r="31" spans="1:12">
      <c r="A31" s="51"/>
      <c r="B31" s="34"/>
      <c r="C31" s="34"/>
      <c r="D31" s="34"/>
      <c r="E31" s="22"/>
      <c r="F31" s="22"/>
    </row>
    <row r="32" spans="1:12">
      <c r="A32" s="54" t="s">
        <v>16</v>
      </c>
      <c r="B32" s="55"/>
      <c r="C32" s="55"/>
      <c r="D32" s="55"/>
      <c r="E32" s="25"/>
      <c r="F32" s="25">
        <v>0</v>
      </c>
    </row>
    <row r="33" spans="1:6">
      <c r="A33" s="11"/>
      <c r="B33" s="12"/>
      <c r="C33" s="12"/>
      <c r="D33" s="12"/>
      <c r="E33" s="22"/>
      <c r="F33" s="22"/>
    </row>
    <row r="34" spans="1:6">
      <c r="A34" s="51" t="s">
        <v>17</v>
      </c>
      <c r="B34" s="34"/>
      <c r="C34" s="34"/>
      <c r="D34" s="34"/>
      <c r="E34" s="23">
        <v>0</v>
      </c>
      <c r="F34" s="23">
        <f>F32-E34</f>
        <v>0</v>
      </c>
    </row>
    <row r="35" spans="1:6">
      <c r="A35" s="51"/>
      <c r="B35" s="34"/>
      <c r="C35" s="34"/>
      <c r="D35" s="34"/>
      <c r="E35" s="22"/>
      <c r="F35" s="22"/>
    </row>
    <row r="36" spans="1:6">
      <c r="A36" s="38" t="s">
        <v>18</v>
      </c>
      <c r="B36" s="39"/>
      <c r="C36" s="39"/>
      <c r="D36" s="39"/>
      <c r="E36" s="22"/>
      <c r="F36" s="22"/>
    </row>
    <row r="37" spans="1:6">
      <c r="A37" s="18" t="s">
        <v>28</v>
      </c>
      <c r="B37" s="14"/>
      <c r="C37" s="14"/>
      <c r="D37" s="14"/>
      <c r="E37" s="22">
        <v>0</v>
      </c>
      <c r="F37" s="22"/>
    </row>
    <row r="38" spans="1:6">
      <c r="A38" s="33" t="s">
        <v>29</v>
      </c>
      <c r="B38" s="34"/>
      <c r="C38" s="34"/>
      <c r="D38" s="34"/>
      <c r="E38" s="26">
        <v>0</v>
      </c>
      <c r="F38" s="23">
        <v>0</v>
      </c>
    </row>
    <row r="39" spans="1:6">
      <c r="A39" s="13"/>
      <c r="B39" s="15"/>
      <c r="C39" s="15"/>
      <c r="D39" s="15"/>
      <c r="E39" s="22"/>
      <c r="F39" s="22"/>
    </row>
    <row r="40" spans="1:6">
      <c r="A40" s="16" t="s">
        <v>19</v>
      </c>
      <c r="B40" s="15"/>
      <c r="C40" s="15"/>
      <c r="D40" s="15"/>
      <c r="E40" s="22">
        <f>F38</f>
        <v>0</v>
      </c>
      <c r="F40" s="27"/>
    </row>
    <row r="41" spans="1:6">
      <c r="A41" s="33" t="s">
        <v>41</v>
      </c>
      <c r="B41" s="34"/>
      <c r="C41" s="34"/>
      <c r="D41" s="34"/>
      <c r="E41" s="23">
        <v>1202</v>
      </c>
      <c r="F41" s="23">
        <f>E40-E41</f>
        <v>-1202</v>
      </c>
    </row>
    <row r="42" spans="1:6">
      <c r="A42" s="13"/>
      <c r="B42" s="15"/>
      <c r="C42" s="15"/>
      <c r="D42" s="15"/>
      <c r="E42" s="22"/>
      <c r="F42" s="22"/>
    </row>
    <row r="43" spans="1:6">
      <c r="A43" s="52" t="s">
        <v>42</v>
      </c>
      <c r="B43" s="53"/>
      <c r="C43" s="53"/>
      <c r="D43" s="53"/>
      <c r="E43" s="23"/>
      <c r="F43" s="23">
        <f>ROUND(F41,-1)</f>
        <v>-1200</v>
      </c>
    </row>
  </sheetData>
  <mergeCells count="23">
    <mergeCell ref="A27:D27"/>
    <mergeCell ref="A29:D29"/>
    <mergeCell ref="A30:D30"/>
    <mergeCell ref="A41:D41"/>
    <mergeCell ref="A43:D43"/>
    <mergeCell ref="A28:D28"/>
    <mergeCell ref="A31:D31"/>
    <mergeCell ref="A32:D32"/>
    <mergeCell ref="A34:D34"/>
    <mergeCell ref="A35:D35"/>
    <mergeCell ref="A36:D36"/>
    <mergeCell ref="A38:D38"/>
    <mergeCell ref="A1:F1"/>
    <mergeCell ref="C4:F4"/>
    <mergeCell ref="A12:F12"/>
    <mergeCell ref="A13:D13"/>
    <mergeCell ref="A14:D14"/>
    <mergeCell ref="A15:D15"/>
    <mergeCell ref="A19:D19"/>
    <mergeCell ref="A21:D21"/>
    <mergeCell ref="A23:D23"/>
    <mergeCell ref="A25:D25"/>
    <mergeCell ref="A18:D18"/>
  </mergeCells>
  <pageMargins left="0.7" right="0" top="0.47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7"/>
  <sheetViews>
    <sheetView tabSelected="1" view="pageBreakPreview" zoomScaleSheetLayoutView="100" workbookViewId="0">
      <selection activeCell="A26" sqref="A26:D26"/>
    </sheetView>
  </sheetViews>
  <sheetFormatPr defaultRowHeight="15"/>
  <cols>
    <col min="1" max="1" width="20.85546875" style="1" bestFit="1" customWidth="1"/>
    <col min="2" max="2" width="1.5703125" style="1" bestFit="1" customWidth="1"/>
    <col min="3" max="3" width="23.5703125" style="1" bestFit="1" customWidth="1"/>
    <col min="4" max="4" width="9.140625" style="1"/>
    <col min="5" max="5" width="10.7109375" style="1" customWidth="1"/>
    <col min="6" max="6" width="12.28515625" style="1" bestFit="1" customWidth="1"/>
    <col min="7" max="7" width="19.5703125" style="1" bestFit="1" customWidth="1"/>
    <col min="8" max="16384" width="9.140625" style="1"/>
  </cols>
  <sheetData>
    <row r="1" spans="1:7" ht="18.75">
      <c r="A1" s="45" t="s">
        <v>0</v>
      </c>
      <c r="B1" s="45"/>
      <c r="C1" s="45"/>
      <c r="D1" s="45"/>
      <c r="E1" s="45"/>
      <c r="F1" s="45"/>
    </row>
    <row r="2" spans="1:7">
      <c r="G2" s="2"/>
    </row>
    <row r="3" spans="1:7">
      <c r="A3" s="3" t="s">
        <v>1</v>
      </c>
      <c r="B3" s="3" t="s">
        <v>2</v>
      </c>
      <c r="C3" s="4" t="s">
        <v>31</v>
      </c>
      <c r="D3" s="5"/>
      <c r="E3" s="5"/>
    </row>
    <row r="4" spans="1:7" ht="30.75" customHeight="1">
      <c r="A4" s="6" t="s">
        <v>3</v>
      </c>
      <c r="B4" s="6" t="s">
        <v>2</v>
      </c>
      <c r="C4" s="41" t="s">
        <v>43</v>
      </c>
      <c r="D4" s="46"/>
      <c r="E4" s="46"/>
      <c r="F4" s="46"/>
    </row>
    <row r="5" spans="1:7">
      <c r="A5" s="3" t="s">
        <v>4</v>
      </c>
      <c r="B5" s="3" t="s">
        <v>2</v>
      </c>
      <c r="C5" s="7" t="s">
        <v>33</v>
      </c>
      <c r="D5" s="5"/>
      <c r="E5" s="5"/>
    </row>
    <row r="6" spans="1:7">
      <c r="A6" s="3" t="s">
        <v>5</v>
      </c>
      <c r="B6" s="6" t="s">
        <v>2</v>
      </c>
      <c r="C6" s="8">
        <v>14115</v>
      </c>
      <c r="D6" s="5"/>
      <c r="E6" s="5"/>
    </row>
    <row r="7" spans="1:7">
      <c r="A7" s="3" t="s">
        <v>6</v>
      </c>
      <c r="B7" s="6" t="s">
        <v>2</v>
      </c>
      <c r="C7" s="5" t="s">
        <v>7</v>
      </c>
      <c r="D7" s="5"/>
      <c r="E7" s="5"/>
    </row>
    <row r="8" spans="1:7">
      <c r="A8" s="3" t="s">
        <v>8</v>
      </c>
      <c r="B8" s="6" t="s">
        <v>2</v>
      </c>
      <c r="C8" s="17" t="s">
        <v>22</v>
      </c>
      <c r="D8" s="5"/>
      <c r="E8" s="5"/>
    </row>
    <row r="9" spans="1:7">
      <c r="A9" s="3" t="s">
        <v>10</v>
      </c>
      <c r="B9" s="6" t="s">
        <v>2</v>
      </c>
      <c r="C9" s="17" t="s">
        <v>20</v>
      </c>
      <c r="D9" s="5"/>
      <c r="E9" s="5"/>
    </row>
    <row r="10" spans="1:7">
      <c r="A10" s="3" t="s">
        <v>11</v>
      </c>
      <c r="B10" s="6" t="s">
        <v>2</v>
      </c>
      <c r="C10" s="9">
        <v>42952</v>
      </c>
      <c r="D10" s="5"/>
      <c r="E10" s="5"/>
    </row>
    <row r="12" spans="1:7" ht="18.75">
      <c r="A12" s="45" t="s">
        <v>12</v>
      </c>
      <c r="B12" s="45"/>
      <c r="C12" s="45"/>
      <c r="D12" s="45"/>
      <c r="E12" s="45"/>
      <c r="F12" s="45"/>
    </row>
    <row r="13" spans="1:7">
      <c r="A13" s="47" t="s">
        <v>13</v>
      </c>
      <c r="B13" s="47"/>
      <c r="C13" s="47"/>
      <c r="D13" s="47"/>
      <c r="E13" s="10" t="s">
        <v>14</v>
      </c>
      <c r="F13" s="10" t="s">
        <v>14</v>
      </c>
      <c r="G13" s="3"/>
    </row>
    <row r="14" spans="1:7">
      <c r="A14" s="38" t="s">
        <v>44</v>
      </c>
      <c r="B14" s="39"/>
      <c r="C14" s="39"/>
      <c r="D14" s="39"/>
      <c r="E14" s="19"/>
      <c r="F14" s="20"/>
    </row>
    <row r="15" spans="1:7">
      <c r="A15" s="33" t="s">
        <v>45</v>
      </c>
      <c r="B15" s="34"/>
      <c r="C15" s="34"/>
      <c r="D15" s="34"/>
      <c r="E15" s="21"/>
      <c r="F15" s="22">
        <v>210500</v>
      </c>
    </row>
    <row r="16" spans="1:7">
      <c r="A16" s="18"/>
      <c r="B16" s="15"/>
      <c r="C16" s="15"/>
      <c r="D16" s="15"/>
      <c r="E16" s="21"/>
      <c r="F16" s="22"/>
    </row>
    <row r="17" spans="1:6">
      <c r="A17" s="38" t="s">
        <v>37</v>
      </c>
      <c r="B17" s="39"/>
      <c r="C17" s="39"/>
      <c r="D17" s="56"/>
      <c r="E17" s="22"/>
      <c r="F17" s="22"/>
    </row>
    <row r="18" spans="1:6">
      <c r="A18" s="13" t="s">
        <v>30</v>
      </c>
      <c r="B18" s="14"/>
      <c r="C18" s="14"/>
      <c r="D18" s="14"/>
      <c r="E18" s="22"/>
      <c r="F18" s="22">
        <v>10110</v>
      </c>
    </row>
    <row r="19" spans="1:6">
      <c r="A19" s="13"/>
      <c r="B19" s="14"/>
      <c r="C19" s="14"/>
      <c r="D19" s="14"/>
      <c r="E19" s="24"/>
      <c r="F19" s="23"/>
    </row>
    <row r="20" spans="1:6">
      <c r="A20" s="16"/>
      <c r="B20" s="14"/>
      <c r="C20" s="14"/>
      <c r="D20" s="14"/>
      <c r="E20" s="21"/>
      <c r="F20" s="22"/>
    </row>
    <row r="21" spans="1:6">
      <c r="A21" s="38" t="s">
        <v>15</v>
      </c>
      <c r="B21" s="39"/>
      <c r="C21" s="39"/>
      <c r="D21" s="39"/>
      <c r="E21" s="21"/>
      <c r="F21" s="21">
        <f>F15+F18</f>
        <v>220610</v>
      </c>
    </row>
    <row r="22" spans="1:6">
      <c r="A22" s="33" t="s">
        <v>26</v>
      </c>
      <c r="B22" s="34"/>
      <c r="C22" s="34"/>
      <c r="D22" s="34"/>
      <c r="E22" s="24">
        <v>0</v>
      </c>
      <c r="F22" s="23">
        <v>0</v>
      </c>
    </row>
    <row r="23" spans="1:6">
      <c r="A23" s="51"/>
      <c r="B23" s="34"/>
      <c r="C23" s="34"/>
      <c r="D23" s="34"/>
      <c r="E23" s="22"/>
      <c r="F23" s="22"/>
    </row>
    <row r="24" spans="1:6">
      <c r="A24" s="38" t="s">
        <v>21</v>
      </c>
      <c r="B24" s="39"/>
      <c r="C24" s="39"/>
      <c r="D24" s="39"/>
      <c r="E24" s="22"/>
      <c r="F24" s="22">
        <f>ROUND(F21-F22,-1)</f>
        <v>220610</v>
      </c>
    </row>
    <row r="25" spans="1:6">
      <c r="A25" s="51"/>
      <c r="B25" s="34"/>
      <c r="C25" s="34"/>
      <c r="D25" s="34"/>
      <c r="E25" s="22"/>
      <c r="F25" s="22"/>
    </row>
    <row r="26" spans="1:6">
      <c r="A26" s="54" t="s">
        <v>16</v>
      </c>
      <c r="B26" s="55"/>
      <c r="C26" s="55"/>
      <c r="D26" s="55"/>
      <c r="E26" s="25"/>
      <c r="F26" s="25">
        <v>0</v>
      </c>
    </row>
    <row r="27" spans="1:6">
      <c r="A27" s="11"/>
      <c r="B27" s="12"/>
      <c r="C27" s="12"/>
      <c r="D27" s="12"/>
      <c r="E27" s="22"/>
      <c r="F27" s="22"/>
    </row>
    <row r="28" spans="1:6">
      <c r="A28" s="51" t="s">
        <v>17</v>
      </c>
      <c r="B28" s="34"/>
      <c r="C28" s="34"/>
      <c r="D28" s="34"/>
      <c r="E28" s="23">
        <v>0</v>
      </c>
      <c r="F28" s="23">
        <v>0</v>
      </c>
    </row>
    <row r="29" spans="1:6">
      <c r="A29" s="51"/>
      <c r="B29" s="34"/>
      <c r="C29" s="34"/>
      <c r="D29" s="34"/>
      <c r="E29" s="22"/>
      <c r="F29" s="22"/>
    </row>
    <row r="30" spans="1:6">
      <c r="A30" s="38" t="s">
        <v>18</v>
      </c>
      <c r="B30" s="39"/>
      <c r="C30" s="39"/>
      <c r="D30" s="39"/>
      <c r="E30" s="22"/>
      <c r="F30" s="22"/>
    </row>
    <row r="31" spans="1:6">
      <c r="A31" s="18" t="s">
        <v>28</v>
      </c>
      <c r="B31" s="14"/>
      <c r="C31" s="14"/>
      <c r="D31" s="14"/>
      <c r="E31" s="22">
        <v>0</v>
      </c>
      <c r="F31" s="22"/>
    </row>
    <row r="32" spans="1:6">
      <c r="A32" s="33" t="s">
        <v>29</v>
      </c>
      <c r="B32" s="34"/>
      <c r="C32" s="34"/>
      <c r="D32" s="34"/>
      <c r="E32" s="26">
        <v>0</v>
      </c>
      <c r="F32" s="23">
        <v>0</v>
      </c>
    </row>
    <row r="33" spans="1:6">
      <c r="A33" s="13"/>
      <c r="B33" s="15"/>
      <c r="C33" s="15"/>
      <c r="D33" s="15"/>
      <c r="E33" s="22"/>
      <c r="F33" s="22"/>
    </row>
    <row r="34" spans="1:6">
      <c r="A34" s="16" t="s">
        <v>19</v>
      </c>
      <c r="B34" s="15"/>
      <c r="C34" s="15"/>
      <c r="D34" s="15"/>
      <c r="E34" s="22">
        <v>0</v>
      </c>
      <c r="F34" s="27"/>
    </row>
    <row r="35" spans="1:6">
      <c r="A35" s="33" t="s">
        <v>41</v>
      </c>
      <c r="B35" s="34"/>
      <c r="C35" s="34"/>
      <c r="D35" s="34"/>
      <c r="E35" s="31">
        <v>1011</v>
      </c>
      <c r="F35" s="32">
        <f>E34-E35</f>
        <v>-1011</v>
      </c>
    </row>
    <row r="36" spans="1:6">
      <c r="A36" s="13"/>
      <c r="B36" s="15"/>
      <c r="C36" s="15"/>
      <c r="D36" s="15"/>
      <c r="E36" s="22"/>
      <c r="F36" s="22"/>
    </row>
    <row r="37" spans="1:6">
      <c r="A37" s="52" t="s">
        <v>25</v>
      </c>
      <c r="B37" s="53"/>
      <c r="C37" s="53"/>
      <c r="D37" s="53"/>
      <c r="E37" s="23"/>
      <c r="F37" s="23">
        <f>ROUND(F35,-1)</f>
        <v>-1010</v>
      </c>
    </row>
  </sheetData>
  <mergeCells count="19">
    <mergeCell ref="A35:D35"/>
    <mergeCell ref="A37:D37"/>
    <mergeCell ref="A22:D22"/>
    <mergeCell ref="A26:D26"/>
    <mergeCell ref="A28:D28"/>
    <mergeCell ref="A29:D29"/>
    <mergeCell ref="A30:D30"/>
    <mergeCell ref="A32:D32"/>
    <mergeCell ref="A23:D23"/>
    <mergeCell ref="A24:D24"/>
    <mergeCell ref="A25:D25"/>
    <mergeCell ref="A1:F1"/>
    <mergeCell ref="C4:F4"/>
    <mergeCell ref="A12:F12"/>
    <mergeCell ref="A13:D13"/>
    <mergeCell ref="A14:D14"/>
    <mergeCell ref="A15:D15"/>
    <mergeCell ref="A17:D17"/>
    <mergeCell ref="A21:D21"/>
  </mergeCells>
  <pageMargins left="0.7" right="0" top="0.27" bottom="0.2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 AY 2016-17</vt:lpstr>
      <vt:lpstr>Comp AY 2017-18</vt:lpstr>
      <vt:lpstr>'Comp AY 2016-17'!Print_Area</vt:lpstr>
      <vt:lpstr>'Comp AY 2017-18'!Print_Area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YCO-TUSHAR</dc:creator>
  <cp:lastModifiedBy>YCO-TUSHAR</cp:lastModifiedBy>
  <cp:lastPrinted>2018-04-17T15:49:10Z</cp:lastPrinted>
  <dcterms:created xsi:type="dcterms:W3CDTF">2018-04-05T06:54:53Z</dcterms:created>
  <dcterms:modified xsi:type="dcterms:W3CDTF">2018-04-17T15:49:18Z</dcterms:modified>
</cp:coreProperties>
</file>