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IT 1 Qtr." sheetId="1" r:id="rId1"/>
    <sheet name="Sheet1" sheetId="2" r:id="rId2"/>
    <sheet name="IT 1 Qtr. (2)" sheetId="3" r:id="rId3"/>
    <sheet name="Sheet2" sheetId="4" r:id="rId4"/>
  </sheets>
  <definedNames>
    <definedName name="_xlnm._FilterDatabase" localSheetId="0" hidden="1">'IT 1 Qtr.'!$A$6:$M$45</definedName>
    <definedName name="_xlnm._FilterDatabase" localSheetId="2" hidden="1">'IT 1 Qtr. (2)'!$A$6:$M$151</definedName>
  </definedNames>
  <calcPr calcId="124519"/>
</workbook>
</file>

<file path=xl/calcChain.xml><?xml version="1.0" encoding="utf-8"?>
<calcChain xmlns="http://schemas.openxmlformats.org/spreadsheetml/2006/main">
  <c r="H102" i="3"/>
  <c r="J102"/>
  <c r="G102"/>
  <c r="H100"/>
  <c r="J100" s="1"/>
  <c r="G100"/>
  <c r="J98"/>
  <c r="H98"/>
  <c r="H97"/>
  <c r="J97" s="1"/>
  <c r="H99"/>
  <c r="H101"/>
  <c r="G99"/>
  <c r="J99" s="1"/>
  <c r="G101"/>
  <c r="J101" s="1"/>
  <c r="I45"/>
  <c r="I46" s="1"/>
  <c r="M93"/>
  <c r="M94"/>
  <c r="J146"/>
  <c r="J95"/>
  <c r="F95"/>
  <c r="J45"/>
  <c r="J46" s="1"/>
  <c r="F45"/>
  <c r="G44"/>
  <c r="G45" s="1"/>
  <c r="G46" s="1"/>
  <c r="I47" s="1"/>
  <c r="G44" i="1"/>
  <c r="G45"/>
  <c r="M95" i="3" l="1"/>
  <c r="F95" i="1"/>
  <c r="J95"/>
  <c r="F45"/>
  <c r="J45"/>
  <c r="J141"/>
</calcChain>
</file>

<file path=xl/sharedStrings.xml><?xml version="1.0" encoding="utf-8"?>
<sst xmlns="http://schemas.openxmlformats.org/spreadsheetml/2006/main" count="866" uniqueCount="111">
  <si>
    <t xml:space="preserve"> Sr.</t>
  </si>
  <si>
    <t>Employee Number</t>
  </si>
  <si>
    <t>Permanent A/C No.</t>
  </si>
  <si>
    <t>Name of Employee</t>
  </si>
  <si>
    <t>Pay Date</t>
  </si>
  <si>
    <t>Taxable Amount</t>
  </si>
  <si>
    <t xml:space="preserve">       TDS</t>
  </si>
  <si>
    <t>Surcharge</t>
  </si>
  <si>
    <t>Education Cess</t>
  </si>
  <si>
    <t>Tax Deducted</t>
  </si>
  <si>
    <t>Tax Deposited</t>
  </si>
  <si>
    <t>Date of Deduction</t>
  </si>
  <si>
    <t>AFOPK3411N</t>
  </si>
  <si>
    <t>Mahendra Shankarao Katenge</t>
  </si>
  <si>
    <t>29.04.2017</t>
  </si>
  <si>
    <t>ABBPH0348A</t>
  </si>
  <si>
    <t>Subhadra Balkrishna Harpale</t>
  </si>
  <si>
    <t>AFDPC0745A</t>
  </si>
  <si>
    <t>Bhatusing Eknath Chavan</t>
  </si>
  <si>
    <t>AFDPR8338C</t>
  </si>
  <si>
    <t>Kedar Anandrao Relekar</t>
  </si>
  <si>
    <t>AUBPS4552J</t>
  </si>
  <si>
    <t>Smita Sanjay Sankpal</t>
  </si>
  <si>
    <t>AIJPA3595M</t>
  </si>
  <si>
    <t>Surekha Shripad Agey</t>
  </si>
  <si>
    <t>CSDPS8113D</t>
  </si>
  <si>
    <t>Rani Suresh Shejul</t>
  </si>
  <si>
    <t>ABJPG0168K</t>
  </si>
  <si>
    <t>Sanjaykumar Shankarrao Gedam</t>
  </si>
  <si>
    <t>ARXPS0580P</t>
  </si>
  <si>
    <t>Manojkumar Babanrao Somvanshi</t>
  </si>
  <si>
    <t>ADVPC0620N</t>
  </si>
  <si>
    <t>Vishwanath Vitthalrao Chintalwad</t>
  </si>
  <si>
    <t>AOTPM3070R</t>
  </si>
  <si>
    <t>Sagar Venkatesh Masekar</t>
  </si>
  <si>
    <t>ADEPS5606H</t>
  </si>
  <si>
    <t>Narayn Khandu Saste</t>
  </si>
  <si>
    <t>AIYPK0135C</t>
  </si>
  <si>
    <t>Kashinath Dhondiba Kachare</t>
  </si>
  <si>
    <t>AHCPC3964E</t>
  </si>
  <si>
    <t>Sagar Babasaheb Chirke</t>
  </si>
  <si>
    <t>AKMPC4328B</t>
  </si>
  <si>
    <t>Yogesh Domaji Chafale</t>
  </si>
  <si>
    <t>CXOPS6615L</t>
  </si>
  <si>
    <t>Vikas Sudas Sarje</t>
  </si>
  <si>
    <t>AACPW3449D</t>
  </si>
  <si>
    <t>Jayshree Mohan Wanzare</t>
  </si>
  <si>
    <t>AFJPD0296H</t>
  </si>
  <si>
    <t>Satyawan Murlidhar Dalvi</t>
  </si>
  <si>
    <t>AVWPA7593H</t>
  </si>
  <si>
    <t>Somnath Annappa Allimore</t>
  </si>
  <si>
    <t>AXDPM1328F</t>
  </si>
  <si>
    <t>Sitaram Dhondiba Masal</t>
  </si>
  <si>
    <t>ALNPM7506M</t>
  </si>
  <si>
    <t>Sanjay Sopanrao Malshikare</t>
  </si>
  <si>
    <t>AAVPD7923N</t>
  </si>
  <si>
    <t>Aditi Achyut Dandavate</t>
  </si>
  <si>
    <t>AFGPB5348 M</t>
  </si>
  <si>
    <t>Sanjay Narsing Bhore</t>
  </si>
  <si>
    <t>AIBPR6588B</t>
  </si>
  <si>
    <t>Sardar Baliram Rathod</t>
  </si>
  <si>
    <t>BIZPK0006J</t>
  </si>
  <si>
    <t>Arun Laxman Kamble</t>
  </si>
  <si>
    <t>BCYPB4931N</t>
  </si>
  <si>
    <t>Devkinandan Ramdatt Bhatt</t>
  </si>
  <si>
    <t>AHQPH3315N</t>
  </si>
  <si>
    <t>Manoj Suresh Harpale</t>
  </si>
  <si>
    <t>AKXPD1541Q</t>
  </si>
  <si>
    <t>Prashant Ramkrishna Datere</t>
  </si>
  <si>
    <t>AUKPB9301M</t>
  </si>
  <si>
    <t>Amol Suresh Bakale</t>
  </si>
  <si>
    <t>ABEPE7545H</t>
  </si>
  <si>
    <t>Bharat Martand Erande</t>
  </si>
  <si>
    <t>AGMPL8218K</t>
  </si>
  <si>
    <t>Dipali Ram Late</t>
  </si>
  <si>
    <t>AVYPD3347E</t>
  </si>
  <si>
    <t>Swapnali Mahesh Bhosale</t>
  </si>
  <si>
    <t>DPQPS9191C</t>
  </si>
  <si>
    <t>Nitin Bharat Shinde</t>
  </si>
  <si>
    <t>AKYPT6021E</t>
  </si>
  <si>
    <t>Sweta Sandip Chitalkar</t>
  </si>
  <si>
    <t>AXNPA0205F</t>
  </si>
  <si>
    <t>Dhruv Nitin Apte</t>
  </si>
  <si>
    <t>ARNPG2126K</t>
  </si>
  <si>
    <t>Vishal Balu Gaikwad</t>
  </si>
  <si>
    <t>BZLPB4251M</t>
  </si>
  <si>
    <t>Rahul Dilip Babar</t>
  </si>
  <si>
    <t>30.05.2017</t>
  </si>
  <si>
    <t>DVFPS1983F</t>
  </si>
  <si>
    <t>Kashinath Manaji Shelkande</t>
  </si>
  <si>
    <t>DBFPS8917D</t>
  </si>
  <si>
    <t>Maya Baliram Sonkamble</t>
  </si>
  <si>
    <t>CUNPK9195F</t>
  </si>
  <si>
    <t>Hemant Harising Karote</t>
  </si>
  <si>
    <t>29.06.2017</t>
  </si>
  <si>
    <t>MAHARASHTRA ELECTRICITY TRANSMISSION CO. LTD.</t>
  </si>
  <si>
    <t>EHV PROJ. DIVN. I, PUNE.</t>
  </si>
  <si>
    <t>FORM NO.24Q</t>
  </si>
  <si>
    <t>Date on which Tax deposited</t>
  </si>
  <si>
    <t>Total TDS to be allocated among deduction</t>
  </si>
  <si>
    <t>APRIL.-2017</t>
  </si>
  <si>
    <t>MAY.-2017</t>
  </si>
  <si>
    <t>JUNE.-2017</t>
  </si>
  <si>
    <t>Bhagwan Phandrinath Ohol</t>
  </si>
  <si>
    <t>30.04.2017</t>
  </si>
  <si>
    <t>AAGPO8170P</t>
  </si>
  <si>
    <t>195701/-</t>
  </si>
  <si>
    <t>182184/-</t>
  </si>
  <si>
    <t>163214/-</t>
  </si>
  <si>
    <t>92B</t>
  </si>
  <si>
    <t>AFGPB5348M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</si>
</sst>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/>
    <xf numFmtId="4" fontId="0" fillId="0" borderId="10" xfId="0" applyNumberFormat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" fontId="16" fillId="0" borderId="10" xfId="0" applyNumberFormat="1" applyFont="1" applyBorder="1"/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ill="1"/>
    <xf numFmtId="0" fontId="20" fillId="0" borderId="10" xfId="0" applyFont="1" applyFill="1" applyBorder="1" applyAlignment="1">
      <alignment horizontal="center" wrapText="1"/>
    </xf>
    <xf numFmtId="4" fontId="0" fillId="0" borderId="10" xfId="0" applyNumberFormat="1" applyFill="1" applyBorder="1"/>
    <xf numFmtId="0" fontId="0" fillId="0" borderId="10" xfId="0" applyFill="1" applyBorder="1"/>
    <xf numFmtId="4" fontId="20" fillId="0" borderId="10" xfId="0" applyNumberFormat="1" applyFont="1" applyFill="1" applyBorder="1"/>
    <xf numFmtId="4" fontId="18" fillId="0" borderId="0" xfId="0" applyNumberFormat="1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" fontId="0" fillId="0" borderId="10" xfId="0" applyNumberFormat="1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19" fillId="0" borderId="0" xfId="0" applyFont="1" applyAlignment="1">
      <alignment horizontal="center"/>
    </xf>
    <xf numFmtId="4" fontId="0" fillId="0" borderId="0" xfId="0" applyNumberFormat="1" applyFill="1"/>
    <xf numFmtId="0" fontId="0" fillId="33" borderId="10" xfId="0" applyFill="1" applyBorder="1"/>
    <xf numFmtId="4" fontId="0" fillId="33" borderId="10" xfId="0" applyNumberFormat="1" applyFill="1" applyBorder="1"/>
    <xf numFmtId="4" fontId="0" fillId="0" borderId="0" xfId="0" applyNumberFormat="1" applyBorder="1"/>
    <xf numFmtId="2" fontId="0" fillId="33" borderId="10" xfId="0" applyNumberFormat="1" applyFill="1" applyBorder="1"/>
    <xf numFmtId="2" fontId="0" fillId="34" borderId="10" xfId="0" applyNumberFormat="1" applyFill="1" applyBorder="1"/>
    <xf numFmtId="0" fontId="0" fillId="34" borderId="10" xfId="0" applyFill="1" applyBorder="1"/>
    <xf numFmtId="4" fontId="0" fillId="34" borderId="10" xfId="0" applyNumberFormat="1" applyFill="1" applyBorder="1"/>
    <xf numFmtId="2" fontId="0" fillId="0" borderId="0" xfId="0" applyNumberForma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view="pageBreakPreview" topLeftCell="A121" zoomScaleSheetLayoutView="100" workbookViewId="0">
      <selection activeCell="A6" sqref="A6:XFD146"/>
    </sheetView>
  </sheetViews>
  <sheetFormatPr defaultRowHeight="15"/>
  <cols>
    <col min="1" max="1" width="9.42578125" style="4" bestFit="1" customWidth="1"/>
    <col min="2" max="2" width="15.140625" style="4" customWidth="1"/>
    <col min="3" max="3" width="20.28515625" style="4" bestFit="1" customWidth="1"/>
    <col min="4" max="4" width="31.85546875" bestFit="1" customWidth="1"/>
    <col min="5" max="5" width="10.42578125" bestFit="1" customWidth="1"/>
    <col min="6" max="6" width="14.42578125" customWidth="1"/>
    <col min="7" max="7" width="11.85546875" bestFit="1" customWidth="1"/>
    <col min="8" max="8" width="7" customWidth="1"/>
    <col min="9" max="9" width="11.7109375" customWidth="1"/>
    <col min="10" max="10" width="12.5703125" style="20" customWidth="1"/>
    <col min="11" max="11" width="11.140625" customWidth="1"/>
    <col min="12" max="12" width="13.5703125" customWidth="1"/>
  </cols>
  <sheetData>
    <row r="1" spans="1:13" ht="19.5">
      <c r="A1" s="41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 ht="19.5">
      <c r="A2" s="41" t="s">
        <v>96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3" ht="19.5">
      <c r="A3" s="8" t="s">
        <v>97</v>
      </c>
      <c r="B3" s="3"/>
      <c r="C3" s="8"/>
      <c r="D3" s="3"/>
      <c r="E3" s="3"/>
      <c r="F3" s="3" t="s">
        <v>100</v>
      </c>
      <c r="G3" s="3"/>
      <c r="J3" s="9"/>
      <c r="K3" s="3"/>
      <c r="L3" s="3"/>
    </row>
    <row r="4" spans="1:13" ht="19.5">
      <c r="A4" s="17" t="s">
        <v>98</v>
      </c>
      <c r="B4" s="17"/>
      <c r="C4" s="17"/>
      <c r="D4" s="18" t="s">
        <v>106</v>
      </c>
      <c r="E4" s="9"/>
      <c r="F4" s="3"/>
      <c r="G4" s="3"/>
      <c r="H4" s="3"/>
      <c r="I4" s="3"/>
      <c r="J4" s="9"/>
      <c r="K4" s="3"/>
      <c r="L4" s="3"/>
    </row>
    <row r="5" spans="1:13">
      <c r="A5" s="7" t="s">
        <v>99</v>
      </c>
      <c r="B5" s="6"/>
      <c r="C5" s="7"/>
      <c r="D5" s="6"/>
    </row>
    <row r="6" spans="1:13" ht="31.5">
      <c r="A6" s="14" t="s">
        <v>0</v>
      </c>
      <c r="B6" s="12" t="s">
        <v>1</v>
      </c>
      <c r="C6" s="13" t="s">
        <v>2</v>
      </c>
      <c r="D6" s="14" t="s">
        <v>3</v>
      </c>
      <c r="E6" s="14" t="s">
        <v>4</v>
      </c>
      <c r="F6" s="15" t="s">
        <v>5</v>
      </c>
      <c r="G6" s="14" t="s">
        <v>6</v>
      </c>
      <c r="H6" s="12" t="s">
        <v>7</v>
      </c>
      <c r="I6" s="12" t="s">
        <v>8</v>
      </c>
      <c r="J6" s="21" t="s">
        <v>9</v>
      </c>
      <c r="K6" s="12" t="s">
        <v>10</v>
      </c>
      <c r="L6" s="12" t="s">
        <v>11</v>
      </c>
    </row>
    <row r="7" spans="1:13">
      <c r="A7" s="5">
        <v>1</v>
      </c>
      <c r="B7" s="5">
        <v>10368</v>
      </c>
      <c r="C7" s="5" t="s">
        <v>12</v>
      </c>
      <c r="D7" s="1" t="s">
        <v>13</v>
      </c>
      <c r="E7" s="27">
        <v>42854</v>
      </c>
      <c r="F7" s="28">
        <v>86570.83</v>
      </c>
      <c r="G7" s="28">
        <v>11388.36</v>
      </c>
      <c r="H7" s="1">
        <v>0</v>
      </c>
      <c r="I7" s="1">
        <v>341.64</v>
      </c>
      <c r="J7" s="22">
        <v>11730</v>
      </c>
      <c r="K7" s="2">
        <v>11730</v>
      </c>
      <c r="L7" s="1" t="s">
        <v>14</v>
      </c>
      <c r="M7" s="26" t="s">
        <v>109</v>
      </c>
    </row>
    <row r="8" spans="1:13">
      <c r="A8" s="5">
        <v>2</v>
      </c>
      <c r="B8" s="5">
        <v>14005</v>
      </c>
      <c r="C8" s="5" t="s">
        <v>15</v>
      </c>
      <c r="D8" s="1" t="s">
        <v>16</v>
      </c>
      <c r="E8" s="27">
        <v>42854</v>
      </c>
      <c r="F8" s="28">
        <v>44246.67</v>
      </c>
      <c r="G8" s="28">
        <v>2599.0100000000002</v>
      </c>
      <c r="H8" s="1">
        <v>0</v>
      </c>
      <c r="I8" s="1">
        <v>77.989999999999995</v>
      </c>
      <c r="J8" s="22">
        <v>2677</v>
      </c>
      <c r="K8" s="2">
        <v>2677</v>
      </c>
      <c r="L8" s="1" t="s">
        <v>14</v>
      </c>
      <c r="M8" s="26" t="s">
        <v>109</v>
      </c>
    </row>
    <row r="9" spans="1:13">
      <c r="A9" s="5">
        <v>3</v>
      </c>
      <c r="B9" s="5">
        <v>14009</v>
      </c>
      <c r="C9" s="5" t="s">
        <v>17</v>
      </c>
      <c r="D9" s="1" t="s">
        <v>18</v>
      </c>
      <c r="E9" s="27">
        <v>42854</v>
      </c>
      <c r="F9" s="28">
        <v>43686.67</v>
      </c>
      <c r="G9" s="28">
        <v>2487.37</v>
      </c>
      <c r="H9" s="1">
        <v>0</v>
      </c>
      <c r="I9" s="1">
        <v>74.63</v>
      </c>
      <c r="J9" s="22">
        <v>2562</v>
      </c>
      <c r="K9" s="2">
        <v>2562</v>
      </c>
      <c r="L9" s="1" t="s">
        <v>14</v>
      </c>
      <c r="M9" s="26" t="s">
        <v>109</v>
      </c>
    </row>
    <row r="10" spans="1:13">
      <c r="A10" s="5">
        <v>4</v>
      </c>
      <c r="B10" s="5">
        <v>14011</v>
      </c>
      <c r="C10" s="5" t="s">
        <v>19</v>
      </c>
      <c r="D10" s="1" t="s">
        <v>20</v>
      </c>
      <c r="E10" s="27">
        <v>42854</v>
      </c>
      <c r="F10" s="28">
        <v>88465</v>
      </c>
      <c r="G10" s="28">
        <v>11956.38</v>
      </c>
      <c r="H10" s="1">
        <v>0</v>
      </c>
      <c r="I10" s="1">
        <v>358.62</v>
      </c>
      <c r="J10" s="22">
        <v>12315</v>
      </c>
      <c r="K10" s="2">
        <v>12315</v>
      </c>
      <c r="L10" s="1" t="s">
        <v>14</v>
      </c>
      <c r="M10" s="26" t="s">
        <v>109</v>
      </c>
    </row>
    <row r="11" spans="1:13">
      <c r="A11" s="5">
        <v>5</v>
      </c>
      <c r="B11" s="5">
        <v>14013</v>
      </c>
      <c r="C11" s="5" t="s">
        <v>21</v>
      </c>
      <c r="D11" s="1" t="s">
        <v>22</v>
      </c>
      <c r="E11" s="27">
        <v>42854</v>
      </c>
      <c r="F11" s="28">
        <v>33970.83</v>
      </c>
      <c r="G11" s="28">
        <v>897.12</v>
      </c>
      <c r="H11" s="1">
        <v>0</v>
      </c>
      <c r="I11" s="1">
        <v>26.88</v>
      </c>
      <c r="J11" s="23">
        <v>924</v>
      </c>
      <c r="K11" s="1">
        <v>924</v>
      </c>
      <c r="L11" s="1" t="s">
        <v>14</v>
      </c>
      <c r="M11" s="26" t="s">
        <v>109</v>
      </c>
    </row>
    <row r="12" spans="1:13">
      <c r="A12" s="5">
        <v>6</v>
      </c>
      <c r="B12" s="5">
        <v>14015</v>
      </c>
      <c r="C12" s="5" t="s">
        <v>23</v>
      </c>
      <c r="D12" s="1" t="s">
        <v>24</v>
      </c>
      <c r="E12" s="27">
        <v>42854</v>
      </c>
      <c r="F12" s="28">
        <v>61309.17</v>
      </c>
      <c r="G12" s="28">
        <v>6011.62</v>
      </c>
      <c r="H12" s="1">
        <v>0</v>
      </c>
      <c r="I12" s="1">
        <v>180.38</v>
      </c>
      <c r="J12" s="22">
        <v>6192</v>
      </c>
      <c r="K12" s="2">
        <v>6192</v>
      </c>
      <c r="L12" s="1" t="s">
        <v>14</v>
      </c>
      <c r="M12" s="26" t="s">
        <v>109</v>
      </c>
    </row>
    <row r="13" spans="1:13">
      <c r="A13" s="5">
        <v>7</v>
      </c>
      <c r="B13" s="5">
        <v>14017</v>
      </c>
      <c r="C13" s="5" t="s">
        <v>25</v>
      </c>
      <c r="D13" s="1" t="s">
        <v>26</v>
      </c>
      <c r="E13" s="27">
        <v>42854</v>
      </c>
      <c r="F13" s="28">
        <v>25571.67</v>
      </c>
      <c r="G13" s="28">
        <v>57.24</v>
      </c>
      <c r="H13" s="1">
        <v>0</v>
      </c>
      <c r="I13" s="1">
        <v>1.76</v>
      </c>
      <c r="J13" s="23">
        <v>59</v>
      </c>
      <c r="K13" s="1">
        <v>59</v>
      </c>
      <c r="L13" s="1" t="s">
        <v>14</v>
      </c>
      <c r="M13" s="26" t="s">
        <v>109</v>
      </c>
    </row>
    <row r="14" spans="1:13">
      <c r="A14" s="5">
        <v>8</v>
      </c>
      <c r="B14" s="5">
        <v>14033</v>
      </c>
      <c r="C14" s="5" t="s">
        <v>27</v>
      </c>
      <c r="D14" s="1" t="s">
        <v>28</v>
      </c>
      <c r="E14" s="27">
        <v>42854</v>
      </c>
      <c r="F14" s="28">
        <v>100482.5</v>
      </c>
      <c r="G14" s="28">
        <v>15561.13</v>
      </c>
      <c r="H14" s="1">
        <v>0</v>
      </c>
      <c r="I14" s="1">
        <v>466.87</v>
      </c>
      <c r="J14" s="22">
        <v>16028</v>
      </c>
      <c r="K14" s="2">
        <v>16028</v>
      </c>
      <c r="L14" s="1" t="s">
        <v>14</v>
      </c>
      <c r="M14" s="26" t="s">
        <v>109</v>
      </c>
    </row>
    <row r="15" spans="1:13">
      <c r="A15" s="5">
        <v>9</v>
      </c>
      <c r="B15" s="5">
        <v>14035</v>
      </c>
      <c r="C15" s="5" t="s">
        <v>29</v>
      </c>
      <c r="D15" s="1" t="s">
        <v>30</v>
      </c>
      <c r="E15" s="27">
        <v>42854</v>
      </c>
      <c r="F15" s="28">
        <v>32923.33</v>
      </c>
      <c r="G15" s="28">
        <v>792.25</v>
      </c>
      <c r="H15" s="1">
        <v>0</v>
      </c>
      <c r="I15" s="1">
        <v>23.75</v>
      </c>
      <c r="J15" s="23">
        <v>816</v>
      </c>
      <c r="K15" s="1">
        <v>816</v>
      </c>
      <c r="L15" s="1" t="s">
        <v>14</v>
      </c>
      <c r="M15" s="26" t="s">
        <v>109</v>
      </c>
    </row>
    <row r="16" spans="1:13">
      <c r="A16" s="5">
        <v>10</v>
      </c>
      <c r="B16" s="5">
        <v>14037</v>
      </c>
      <c r="C16" s="5" t="s">
        <v>31</v>
      </c>
      <c r="D16" s="1" t="s">
        <v>32</v>
      </c>
      <c r="E16" s="27">
        <v>42854</v>
      </c>
      <c r="F16" s="28">
        <v>54900</v>
      </c>
      <c r="G16" s="28">
        <v>4730.13</v>
      </c>
      <c r="H16" s="1">
        <v>0</v>
      </c>
      <c r="I16" s="1">
        <v>141.87</v>
      </c>
      <c r="J16" s="22">
        <v>4872</v>
      </c>
      <c r="K16" s="2">
        <v>4872</v>
      </c>
      <c r="L16" s="1" t="s">
        <v>14</v>
      </c>
      <c r="M16" s="26" t="s">
        <v>109</v>
      </c>
    </row>
    <row r="17" spans="1:13">
      <c r="A17" s="5">
        <v>11</v>
      </c>
      <c r="B17" s="5">
        <v>14050</v>
      </c>
      <c r="C17" s="5" t="s">
        <v>33</v>
      </c>
      <c r="D17" s="1" t="s">
        <v>34</v>
      </c>
      <c r="E17" s="27">
        <v>42854</v>
      </c>
      <c r="F17" s="28">
        <v>31653.33</v>
      </c>
      <c r="G17" s="28">
        <v>665.01</v>
      </c>
      <c r="H17" s="1">
        <v>0</v>
      </c>
      <c r="I17" s="1">
        <v>19.989999999999998</v>
      </c>
      <c r="J17" s="23">
        <v>685</v>
      </c>
      <c r="K17" s="1">
        <v>685</v>
      </c>
      <c r="L17" s="1" t="s">
        <v>14</v>
      </c>
      <c r="M17" s="26" t="s">
        <v>109</v>
      </c>
    </row>
    <row r="18" spans="1:13">
      <c r="A18" s="5">
        <v>12</v>
      </c>
      <c r="B18" s="5">
        <v>14057</v>
      </c>
      <c r="C18" s="5" t="s">
        <v>35</v>
      </c>
      <c r="D18" s="1" t="s">
        <v>36</v>
      </c>
      <c r="E18" s="27">
        <v>42854</v>
      </c>
      <c r="F18" s="28">
        <v>65028.33</v>
      </c>
      <c r="G18" s="28">
        <v>1502.74</v>
      </c>
      <c r="H18" s="1">
        <v>0</v>
      </c>
      <c r="I18" s="1">
        <v>45.26</v>
      </c>
      <c r="J18" s="22">
        <v>1548</v>
      </c>
      <c r="K18" s="2">
        <v>1548</v>
      </c>
      <c r="L18" s="1" t="s">
        <v>14</v>
      </c>
      <c r="M18" s="26" t="s">
        <v>109</v>
      </c>
    </row>
    <row r="19" spans="1:13">
      <c r="A19" s="5">
        <v>13</v>
      </c>
      <c r="B19" s="5">
        <v>14067</v>
      </c>
      <c r="C19" s="5" t="s">
        <v>37</v>
      </c>
      <c r="D19" s="1" t="s">
        <v>38</v>
      </c>
      <c r="E19" s="27">
        <v>42854</v>
      </c>
      <c r="F19" s="28">
        <v>34889.17</v>
      </c>
      <c r="G19" s="28">
        <v>989.31</v>
      </c>
      <c r="H19" s="1">
        <v>0</v>
      </c>
      <c r="I19" s="1">
        <v>29.69</v>
      </c>
      <c r="J19" s="22">
        <v>1019</v>
      </c>
      <c r="K19" s="2">
        <v>1019</v>
      </c>
      <c r="L19" s="1" t="s">
        <v>14</v>
      </c>
      <c r="M19" s="26" t="s">
        <v>109</v>
      </c>
    </row>
    <row r="20" spans="1:13">
      <c r="A20" s="5">
        <v>14</v>
      </c>
      <c r="B20" s="5">
        <v>14073</v>
      </c>
      <c r="C20" s="5" t="s">
        <v>39</v>
      </c>
      <c r="D20" s="1" t="s">
        <v>40</v>
      </c>
      <c r="E20" s="27">
        <v>42854</v>
      </c>
      <c r="F20" s="28">
        <v>51860.83</v>
      </c>
      <c r="G20" s="28">
        <v>4122.37</v>
      </c>
      <c r="H20" s="1">
        <v>0</v>
      </c>
      <c r="I20" s="1">
        <v>123.63</v>
      </c>
      <c r="J20" s="22">
        <v>4246</v>
      </c>
      <c r="K20" s="2">
        <v>4246</v>
      </c>
      <c r="L20" s="1" t="s">
        <v>14</v>
      </c>
      <c r="M20" s="26" t="s">
        <v>109</v>
      </c>
    </row>
    <row r="21" spans="1:13">
      <c r="A21" s="5">
        <v>15</v>
      </c>
      <c r="B21" s="5">
        <v>14074</v>
      </c>
      <c r="C21" s="5" t="s">
        <v>41</v>
      </c>
      <c r="D21" s="1" t="s">
        <v>42</v>
      </c>
      <c r="E21" s="27">
        <v>42854</v>
      </c>
      <c r="F21" s="28">
        <v>68151.67</v>
      </c>
      <c r="G21" s="28">
        <v>7380.62</v>
      </c>
      <c r="H21" s="1">
        <v>0</v>
      </c>
      <c r="I21" s="1">
        <v>221.38</v>
      </c>
      <c r="J21" s="22">
        <v>7602</v>
      </c>
      <c r="K21" s="2">
        <v>7602</v>
      </c>
      <c r="L21" s="1" t="s">
        <v>14</v>
      </c>
      <c r="M21" s="26" t="s">
        <v>109</v>
      </c>
    </row>
    <row r="22" spans="1:13">
      <c r="A22" s="5">
        <v>16</v>
      </c>
      <c r="B22" s="5">
        <v>14085</v>
      </c>
      <c r="C22" s="5" t="s">
        <v>43</v>
      </c>
      <c r="D22" s="1" t="s">
        <v>44</v>
      </c>
      <c r="E22" s="27">
        <v>42854</v>
      </c>
      <c r="F22" s="28">
        <v>26678.33</v>
      </c>
      <c r="G22" s="28">
        <v>167.99</v>
      </c>
      <c r="H22" s="1">
        <v>0</v>
      </c>
      <c r="I22" s="1">
        <v>5.01</v>
      </c>
      <c r="J22" s="23">
        <v>173</v>
      </c>
      <c r="K22" s="1">
        <v>173</v>
      </c>
      <c r="L22" s="1" t="s">
        <v>14</v>
      </c>
      <c r="M22" s="26" t="s">
        <v>109</v>
      </c>
    </row>
    <row r="23" spans="1:13">
      <c r="A23" s="5">
        <v>17</v>
      </c>
      <c r="B23" s="5">
        <v>14092</v>
      </c>
      <c r="C23" s="5" t="s">
        <v>45</v>
      </c>
      <c r="D23" s="1" t="s">
        <v>46</v>
      </c>
      <c r="E23" s="27">
        <v>42854</v>
      </c>
      <c r="F23" s="28">
        <v>68630</v>
      </c>
      <c r="G23" s="28">
        <v>7475.75</v>
      </c>
      <c r="H23" s="1">
        <v>0</v>
      </c>
      <c r="I23" s="1">
        <v>224.25</v>
      </c>
      <c r="J23" s="22">
        <v>7700</v>
      </c>
      <c r="K23" s="2">
        <v>7700</v>
      </c>
      <c r="L23" s="1" t="s">
        <v>14</v>
      </c>
      <c r="M23" s="26" t="s">
        <v>109</v>
      </c>
    </row>
    <row r="24" spans="1:13">
      <c r="A24" s="5">
        <v>18</v>
      </c>
      <c r="B24" s="5">
        <v>14134</v>
      </c>
      <c r="C24" s="5" t="s">
        <v>47</v>
      </c>
      <c r="D24" s="1" t="s">
        <v>48</v>
      </c>
      <c r="E24" s="27">
        <v>42854</v>
      </c>
      <c r="F24" s="28">
        <v>66091.67</v>
      </c>
      <c r="G24" s="28">
        <v>6967.88</v>
      </c>
      <c r="H24" s="1">
        <v>0</v>
      </c>
      <c r="I24" s="1">
        <v>209.12</v>
      </c>
      <c r="J24" s="22">
        <v>7177</v>
      </c>
      <c r="K24" s="2">
        <v>7177</v>
      </c>
      <c r="L24" s="1" t="s">
        <v>14</v>
      </c>
      <c r="M24" s="26" t="s">
        <v>109</v>
      </c>
    </row>
    <row r="25" spans="1:13">
      <c r="A25" s="5">
        <v>19</v>
      </c>
      <c r="B25" s="5">
        <v>14475</v>
      </c>
      <c r="C25" s="5" t="s">
        <v>49</v>
      </c>
      <c r="D25" s="1" t="s">
        <v>50</v>
      </c>
      <c r="E25" s="27">
        <v>42854</v>
      </c>
      <c r="F25" s="28">
        <v>65686.67</v>
      </c>
      <c r="G25" s="28">
        <v>6887.37</v>
      </c>
      <c r="H25" s="1">
        <v>0</v>
      </c>
      <c r="I25" s="1">
        <v>206.63</v>
      </c>
      <c r="J25" s="22">
        <v>7094</v>
      </c>
      <c r="K25" s="2">
        <v>7094</v>
      </c>
      <c r="L25" s="1" t="s">
        <v>14</v>
      </c>
      <c r="M25" s="26" t="s">
        <v>109</v>
      </c>
    </row>
    <row r="26" spans="1:13">
      <c r="A26" s="5">
        <v>20</v>
      </c>
      <c r="B26" s="5">
        <v>15031</v>
      </c>
      <c r="C26" s="5" t="s">
        <v>51</v>
      </c>
      <c r="D26" s="1" t="s">
        <v>52</v>
      </c>
      <c r="E26" s="27">
        <v>42854</v>
      </c>
      <c r="F26" s="28">
        <v>39584.17</v>
      </c>
      <c r="G26" s="28">
        <v>1458.24</v>
      </c>
      <c r="H26" s="1">
        <v>0</v>
      </c>
      <c r="I26" s="1">
        <v>43.76</v>
      </c>
      <c r="J26" s="22">
        <v>1502</v>
      </c>
      <c r="K26" s="2">
        <v>1502</v>
      </c>
      <c r="L26" s="1" t="s">
        <v>14</v>
      </c>
      <c r="M26" s="26" t="s">
        <v>109</v>
      </c>
    </row>
    <row r="27" spans="1:13">
      <c r="A27" s="5">
        <v>21</v>
      </c>
      <c r="B27" s="5">
        <v>15640</v>
      </c>
      <c r="C27" s="5" t="s">
        <v>53</v>
      </c>
      <c r="D27" s="1" t="s">
        <v>54</v>
      </c>
      <c r="E27" s="27">
        <v>42854</v>
      </c>
      <c r="F27" s="28">
        <v>75266.67</v>
      </c>
      <c r="G27" s="28">
        <v>8802.89</v>
      </c>
      <c r="H27" s="1">
        <v>0</v>
      </c>
      <c r="I27" s="1">
        <v>264.11</v>
      </c>
      <c r="J27" s="22">
        <v>9067</v>
      </c>
      <c r="K27" s="2">
        <v>9067</v>
      </c>
      <c r="L27" s="1" t="s">
        <v>14</v>
      </c>
      <c r="M27" s="26" t="s">
        <v>109</v>
      </c>
    </row>
    <row r="28" spans="1:13">
      <c r="A28" s="5">
        <v>22</v>
      </c>
      <c r="B28" s="5">
        <v>15673</v>
      </c>
      <c r="C28" s="5" t="s">
        <v>55</v>
      </c>
      <c r="D28" s="1" t="s">
        <v>56</v>
      </c>
      <c r="E28" s="27">
        <v>42854</v>
      </c>
      <c r="F28" s="28">
        <v>110194.17</v>
      </c>
      <c r="G28" s="28">
        <v>18474.75</v>
      </c>
      <c r="H28" s="1">
        <v>0</v>
      </c>
      <c r="I28" s="1">
        <v>554.25</v>
      </c>
      <c r="J28" s="22">
        <v>19029</v>
      </c>
      <c r="K28" s="2">
        <v>19029</v>
      </c>
      <c r="L28" s="1" t="s">
        <v>14</v>
      </c>
      <c r="M28" s="26" t="s">
        <v>109</v>
      </c>
    </row>
    <row r="29" spans="1:13">
      <c r="A29" s="5">
        <v>23</v>
      </c>
      <c r="B29" s="5">
        <v>15716</v>
      </c>
      <c r="C29" s="5" t="s">
        <v>110</v>
      </c>
      <c r="D29" s="1" t="s">
        <v>58</v>
      </c>
      <c r="E29" s="27">
        <v>42854</v>
      </c>
      <c r="F29" s="28">
        <v>63004.17</v>
      </c>
      <c r="G29" s="28">
        <v>6350.51</v>
      </c>
      <c r="H29" s="1">
        <v>0</v>
      </c>
      <c r="I29" s="1">
        <v>190.49</v>
      </c>
      <c r="J29" s="22">
        <v>6541</v>
      </c>
      <c r="K29" s="2">
        <v>6541</v>
      </c>
      <c r="L29" s="1" t="s">
        <v>14</v>
      </c>
      <c r="M29" s="26" t="s">
        <v>109</v>
      </c>
    </row>
    <row r="30" spans="1:13">
      <c r="A30" s="5">
        <v>24</v>
      </c>
      <c r="B30" s="5">
        <v>21597</v>
      </c>
      <c r="C30" s="5" t="s">
        <v>59</v>
      </c>
      <c r="D30" s="1" t="s">
        <v>60</v>
      </c>
      <c r="E30" s="27">
        <v>42854</v>
      </c>
      <c r="F30" s="28">
        <v>43747.5</v>
      </c>
      <c r="G30" s="28">
        <v>2499.9899999999998</v>
      </c>
      <c r="H30" s="1">
        <v>0</v>
      </c>
      <c r="I30" s="1">
        <v>75.010000000000005</v>
      </c>
      <c r="J30" s="22">
        <v>2575</v>
      </c>
      <c r="K30" s="2">
        <v>2575</v>
      </c>
      <c r="L30" s="1" t="s">
        <v>14</v>
      </c>
      <c r="M30" s="26" t="s">
        <v>109</v>
      </c>
    </row>
    <row r="31" spans="1:13">
      <c r="A31" s="5">
        <v>25</v>
      </c>
      <c r="B31" s="5">
        <v>23416</v>
      </c>
      <c r="C31" s="5" t="s">
        <v>61</v>
      </c>
      <c r="D31" s="1" t="s">
        <v>62</v>
      </c>
      <c r="E31" s="27">
        <v>42854</v>
      </c>
      <c r="F31" s="28">
        <v>29880.83</v>
      </c>
      <c r="G31" s="28">
        <v>488.36</v>
      </c>
      <c r="H31" s="1">
        <v>0</v>
      </c>
      <c r="I31" s="1">
        <v>14.64</v>
      </c>
      <c r="J31" s="23">
        <v>503</v>
      </c>
      <c r="K31" s="1">
        <v>503</v>
      </c>
      <c r="L31" s="1" t="s">
        <v>14</v>
      </c>
      <c r="M31" s="26" t="s">
        <v>109</v>
      </c>
    </row>
    <row r="32" spans="1:13">
      <c r="A32" s="5">
        <v>26</v>
      </c>
      <c r="B32" s="5">
        <v>23429</v>
      </c>
      <c r="C32" s="5" t="s">
        <v>63</v>
      </c>
      <c r="D32" s="1" t="s">
        <v>64</v>
      </c>
      <c r="E32" s="27">
        <v>42854</v>
      </c>
      <c r="F32" s="28">
        <v>26777.5</v>
      </c>
      <c r="G32" s="28">
        <v>177.63</v>
      </c>
      <c r="H32" s="1">
        <v>0</v>
      </c>
      <c r="I32" s="1">
        <v>5.37</v>
      </c>
      <c r="J32" s="23">
        <v>183</v>
      </c>
      <c r="K32" s="1">
        <v>183</v>
      </c>
      <c r="L32" s="1" t="s">
        <v>14</v>
      </c>
      <c r="M32" s="26" t="s">
        <v>109</v>
      </c>
    </row>
    <row r="33" spans="1:13">
      <c r="A33" s="5">
        <v>27</v>
      </c>
      <c r="B33" s="5">
        <v>23828</v>
      </c>
      <c r="C33" s="5" t="s">
        <v>65</v>
      </c>
      <c r="D33" s="1" t="s">
        <v>66</v>
      </c>
      <c r="E33" s="27">
        <v>42854</v>
      </c>
      <c r="F33" s="28">
        <v>26399.17</v>
      </c>
      <c r="G33" s="28">
        <v>139.75</v>
      </c>
      <c r="H33" s="1">
        <v>0</v>
      </c>
      <c r="I33" s="1">
        <v>4.25</v>
      </c>
      <c r="J33" s="23">
        <v>144</v>
      </c>
      <c r="K33" s="1">
        <v>144</v>
      </c>
      <c r="L33" s="1" t="s">
        <v>14</v>
      </c>
      <c r="M33" s="26" t="s">
        <v>109</v>
      </c>
    </row>
    <row r="34" spans="1:13">
      <c r="A34" s="5">
        <v>28</v>
      </c>
      <c r="B34" s="5">
        <v>23990</v>
      </c>
      <c r="C34" s="5" t="s">
        <v>67</v>
      </c>
      <c r="D34" s="1" t="s">
        <v>68</v>
      </c>
      <c r="E34" s="27">
        <v>42854</v>
      </c>
      <c r="F34" s="28">
        <v>50987.5</v>
      </c>
      <c r="G34" s="28">
        <v>3947.62</v>
      </c>
      <c r="H34" s="1">
        <v>0</v>
      </c>
      <c r="I34" s="1">
        <v>118.38</v>
      </c>
      <c r="J34" s="22">
        <v>4066</v>
      </c>
      <c r="K34" s="2">
        <v>4066</v>
      </c>
      <c r="L34" s="1" t="s">
        <v>14</v>
      </c>
      <c r="M34" s="26" t="s">
        <v>109</v>
      </c>
    </row>
    <row r="35" spans="1:13">
      <c r="A35" s="5">
        <v>29</v>
      </c>
      <c r="B35" s="5">
        <v>23991</v>
      </c>
      <c r="C35" s="5" t="s">
        <v>69</v>
      </c>
      <c r="D35" s="1" t="s">
        <v>70</v>
      </c>
      <c r="E35" s="27">
        <v>42854</v>
      </c>
      <c r="F35" s="28">
        <v>49487.5</v>
      </c>
      <c r="G35" s="28">
        <v>3647.62</v>
      </c>
      <c r="H35" s="1">
        <v>0</v>
      </c>
      <c r="I35" s="1">
        <v>109.38</v>
      </c>
      <c r="J35" s="22">
        <v>3757</v>
      </c>
      <c r="K35" s="2">
        <v>3757</v>
      </c>
      <c r="L35" s="1" t="s">
        <v>14</v>
      </c>
      <c r="M35" s="26" t="s">
        <v>109</v>
      </c>
    </row>
    <row r="36" spans="1:13">
      <c r="A36" s="5">
        <v>30</v>
      </c>
      <c r="B36" s="5">
        <v>23992</v>
      </c>
      <c r="C36" s="5" t="s">
        <v>71</v>
      </c>
      <c r="D36" s="1" t="s">
        <v>72</v>
      </c>
      <c r="E36" s="27">
        <v>42854</v>
      </c>
      <c r="F36" s="28">
        <v>28143.33</v>
      </c>
      <c r="G36" s="28">
        <v>314.61</v>
      </c>
      <c r="H36" s="1">
        <v>0</v>
      </c>
      <c r="I36" s="1">
        <v>9.39</v>
      </c>
      <c r="J36" s="23">
        <v>324</v>
      </c>
      <c r="K36" s="1">
        <v>324</v>
      </c>
      <c r="L36" s="1" t="s">
        <v>14</v>
      </c>
      <c r="M36" s="26" t="s">
        <v>109</v>
      </c>
    </row>
    <row r="37" spans="1:13">
      <c r="A37" s="5">
        <v>31</v>
      </c>
      <c r="B37" s="5">
        <v>24077</v>
      </c>
      <c r="C37" s="5" t="s">
        <v>73</v>
      </c>
      <c r="D37" s="1" t="s">
        <v>74</v>
      </c>
      <c r="E37" s="27">
        <v>42854</v>
      </c>
      <c r="F37" s="28">
        <v>46368.33</v>
      </c>
      <c r="G37" s="28">
        <v>3023.26</v>
      </c>
      <c r="H37" s="1">
        <v>0</v>
      </c>
      <c r="I37" s="1">
        <v>90.74</v>
      </c>
      <c r="J37" s="22">
        <v>3114</v>
      </c>
      <c r="K37" s="2">
        <v>3114</v>
      </c>
      <c r="L37" s="1" t="s">
        <v>14</v>
      </c>
      <c r="M37" s="26" t="s">
        <v>109</v>
      </c>
    </row>
    <row r="38" spans="1:13">
      <c r="A38" s="5">
        <v>32</v>
      </c>
      <c r="B38" s="5">
        <v>24121</v>
      </c>
      <c r="C38" s="5" t="s">
        <v>75</v>
      </c>
      <c r="D38" s="1" t="s">
        <v>76</v>
      </c>
      <c r="E38" s="27">
        <v>42854</v>
      </c>
      <c r="F38" s="28">
        <v>37570.83</v>
      </c>
      <c r="G38" s="28">
        <v>1257.24</v>
      </c>
      <c r="H38" s="1">
        <v>0</v>
      </c>
      <c r="I38" s="1">
        <v>37.76</v>
      </c>
      <c r="J38" s="22">
        <v>1295</v>
      </c>
      <c r="K38" s="2">
        <v>1295</v>
      </c>
      <c r="L38" s="1" t="s">
        <v>14</v>
      </c>
      <c r="M38" s="26" t="s">
        <v>109</v>
      </c>
    </row>
    <row r="39" spans="1:13">
      <c r="A39" s="5">
        <v>33</v>
      </c>
      <c r="B39" s="5">
        <v>24281</v>
      </c>
      <c r="C39" s="5" t="s">
        <v>77</v>
      </c>
      <c r="D39" s="1" t="s">
        <v>78</v>
      </c>
      <c r="E39" s="27">
        <v>42854</v>
      </c>
      <c r="F39" s="28">
        <v>45810</v>
      </c>
      <c r="G39" s="28">
        <v>2911.63</v>
      </c>
      <c r="H39" s="1">
        <v>0</v>
      </c>
      <c r="I39" s="1">
        <v>87.37</v>
      </c>
      <c r="J39" s="22">
        <v>2999</v>
      </c>
      <c r="K39" s="2">
        <v>2999</v>
      </c>
      <c r="L39" s="1" t="s">
        <v>14</v>
      </c>
      <c r="M39" s="26" t="s">
        <v>109</v>
      </c>
    </row>
    <row r="40" spans="1:13">
      <c r="A40" s="5">
        <v>34</v>
      </c>
      <c r="B40" s="5">
        <v>24387</v>
      </c>
      <c r="C40" s="5" t="s">
        <v>79</v>
      </c>
      <c r="D40" s="1" t="s">
        <v>80</v>
      </c>
      <c r="E40" s="27">
        <v>42854</v>
      </c>
      <c r="F40" s="28">
        <v>37290.83</v>
      </c>
      <c r="G40" s="28">
        <v>1229.1300000000001</v>
      </c>
      <c r="H40" s="1">
        <v>0</v>
      </c>
      <c r="I40" s="1">
        <v>36.869999999999997</v>
      </c>
      <c r="J40" s="22">
        <v>1266</v>
      </c>
      <c r="K40" s="2">
        <v>1266</v>
      </c>
      <c r="L40" s="1" t="s">
        <v>14</v>
      </c>
      <c r="M40" s="26" t="s">
        <v>109</v>
      </c>
    </row>
    <row r="41" spans="1:13">
      <c r="A41" s="5">
        <v>35</v>
      </c>
      <c r="B41" s="5">
        <v>24759</v>
      </c>
      <c r="C41" s="5" t="s">
        <v>81</v>
      </c>
      <c r="D41" s="1" t="s">
        <v>82</v>
      </c>
      <c r="E41" s="27">
        <v>42854</v>
      </c>
      <c r="F41" s="28">
        <v>42013.33</v>
      </c>
      <c r="G41" s="28">
        <v>2152.39</v>
      </c>
      <c r="H41" s="1">
        <v>0</v>
      </c>
      <c r="I41" s="1">
        <v>64.61</v>
      </c>
      <c r="J41" s="22">
        <v>2217</v>
      </c>
      <c r="K41" s="2">
        <v>2217</v>
      </c>
      <c r="L41" s="1" t="s">
        <v>14</v>
      </c>
      <c r="M41" s="26" t="s">
        <v>109</v>
      </c>
    </row>
    <row r="42" spans="1:13">
      <c r="A42" s="5">
        <v>36</v>
      </c>
      <c r="B42" s="5">
        <v>24774</v>
      </c>
      <c r="C42" s="5" t="s">
        <v>83</v>
      </c>
      <c r="D42" s="1" t="s">
        <v>84</v>
      </c>
      <c r="E42" s="27">
        <v>42854</v>
      </c>
      <c r="F42" s="28">
        <v>47886.67</v>
      </c>
      <c r="G42" s="28">
        <v>3327.22</v>
      </c>
      <c r="H42" s="1">
        <v>0</v>
      </c>
      <c r="I42" s="1">
        <v>99.78</v>
      </c>
      <c r="J42" s="22">
        <v>3427</v>
      </c>
      <c r="K42" s="2">
        <v>3427</v>
      </c>
      <c r="L42" s="1" t="s">
        <v>14</v>
      </c>
      <c r="M42" s="26" t="s">
        <v>109</v>
      </c>
    </row>
    <row r="43" spans="1:13">
      <c r="A43" s="5">
        <v>37</v>
      </c>
      <c r="B43" s="5">
        <v>25010</v>
      </c>
      <c r="C43" s="5" t="s">
        <v>85</v>
      </c>
      <c r="D43" s="1" t="s">
        <v>86</v>
      </c>
      <c r="E43" s="27">
        <v>42854</v>
      </c>
      <c r="F43" s="28">
        <v>41458.33</v>
      </c>
      <c r="G43" s="28">
        <v>1645.62</v>
      </c>
      <c r="H43" s="1">
        <v>0</v>
      </c>
      <c r="I43" s="1">
        <v>49.38</v>
      </c>
      <c r="J43" s="22">
        <v>1695</v>
      </c>
      <c r="K43" s="2">
        <v>1695</v>
      </c>
      <c r="L43" s="1" t="s">
        <v>14</v>
      </c>
      <c r="M43" s="26" t="s">
        <v>109</v>
      </c>
    </row>
    <row r="44" spans="1:13">
      <c r="A44" s="5">
        <v>38</v>
      </c>
      <c r="B44" s="5">
        <v>15709</v>
      </c>
      <c r="C44" s="5" t="s">
        <v>105</v>
      </c>
      <c r="D44" s="1" t="s">
        <v>103</v>
      </c>
      <c r="E44" s="1" t="s">
        <v>104</v>
      </c>
      <c r="F44" s="28">
        <v>628512</v>
      </c>
      <c r="G44" s="28">
        <f>J44</f>
        <v>36578</v>
      </c>
      <c r="H44" s="1"/>
      <c r="I44" s="1"/>
      <c r="J44" s="22">
        <v>36578</v>
      </c>
      <c r="K44" s="2">
        <v>36578</v>
      </c>
      <c r="L44" s="1"/>
      <c r="M44" s="26" t="s">
        <v>109</v>
      </c>
    </row>
    <row r="45" spans="1:13" ht="15.75">
      <c r="A45" s="5"/>
      <c r="B45" s="5"/>
      <c r="C45" s="5"/>
      <c r="D45" s="1"/>
      <c r="E45" s="1"/>
      <c r="F45" s="16">
        <f>SUM(F7:F44)</f>
        <v>2521179.5</v>
      </c>
      <c r="G45" s="24">
        <f>SUM(G7:G44)</f>
        <v>191066.11000000002</v>
      </c>
      <c r="H45" s="1"/>
      <c r="I45" s="1"/>
      <c r="J45" s="24">
        <f>SUM(J7:J44)</f>
        <v>195701</v>
      </c>
      <c r="K45" s="1"/>
      <c r="L45" s="1"/>
    </row>
    <row r="46" spans="1:13" ht="17.25">
      <c r="A46" s="10"/>
      <c r="B46" s="10"/>
      <c r="C46" s="10"/>
      <c r="D46" s="11"/>
      <c r="E46" s="11"/>
      <c r="F46" s="11"/>
      <c r="G46" s="11"/>
      <c r="H46" s="11"/>
      <c r="I46" s="11"/>
      <c r="J46" s="25"/>
      <c r="K46" s="11"/>
      <c r="L46" s="11"/>
    </row>
    <row r="47" spans="1:13" ht="17.25">
      <c r="A47" s="10"/>
      <c r="B47" s="10"/>
      <c r="C47" s="10"/>
      <c r="D47" s="11"/>
      <c r="E47" s="11"/>
      <c r="F47" s="11"/>
      <c r="G47" s="11"/>
      <c r="H47" s="11"/>
      <c r="I47" s="11"/>
      <c r="J47" s="25"/>
      <c r="K47" s="11"/>
      <c r="L47" s="11"/>
    </row>
    <row r="48" spans="1:13" ht="17.25">
      <c r="A48" s="10"/>
      <c r="B48" s="10"/>
      <c r="C48" s="10"/>
      <c r="D48" s="11"/>
      <c r="E48" s="11"/>
      <c r="F48" s="11"/>
      <c r="G48" s="11"/>
      <c r="H48" s="11"/>
      <c r="I48" s="11"/>
      <c r="J48" s="25"/>
      <c r="K48" s="11"/>
      <c r="L48" s="11"/>
    </row>
    <row r="49" spans="1:12" ht="17.25">
      <c r="A49" s="10"/>
      <c r="B49" s="10"/>
      <c r="C49" s="10"/>
      <c r="D49" s="11"/>
      <c r="E49" s="11"/>
      <c r="F49" s="11"/>
      <c r="G49" s="11"/>
      <c r="H49" s="11"/>
      <c r="I49" s="11"/>
      <c r="J49" s="25"/>
      <c r="K49" s="11"/>
      <c r="L49" s="11"/>
    </row>
    <row r="50" spans="1:12" ht="19.5">
      <c r="A50" s="41" t="s">
        <v>95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9.5">
      <c r="A51" s="41" t="s">
        <v>96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9.5">
      <c r="A52" s="8" t="s">
        <v>97</v>
      </c>
      <c r="B52" s="3"/>
      <c r="C52" s="8"/>
      <c r="D52" s="3"/>
      <c r="E52" s="3"/>
      <c r="F52" s="3" t="s">
        <v>101</v>
      </c>
      <c r="G52" s="3"/>
      <c r="J52" s="9"/>
      <c r="K52" s="3"/>
      <c r="L52" s="3"/>
    </row>
    <row r="53" spans="1:12" ht="19.5">
      <c r="A53" s="17" t="s">
        <v>98</v>
      </c>
      <c r="B53" s="17"/>
      <c r="C53" s="17"/>
      <c r="D53" s="18" t="s">
        <v>107</v>
      </c>
      <c r="E53" s="9"/>
      <c r="F53" s="3"/>
      <c r="G53" s="3"/>
      <c r="H53" s="3"/>
      <c r="I53" s="3"/>
      <c r="J53" s="9"/>
      <c r="K53" s="3"/>
      <c r="L53" s="3"/>
    </row>
    <row r="54" spans="1:12">
      <c r="A54" s="7" t="s">
        <v>99</v>
      </c>
      <c r="B54" s="6"/>
      <c r="C54" s="7"/>
      <c r="D54" s="6"/>
    </row>
    <row r="55" spans="1:12" ht="31.5">
      <c r="A55" s="14" t="s">
        <v>0</v>
      </c>
      <c r="B55" s="12" t="s">
        <v>1</v>
      </c>
      <c r="C55" s="13" t="s">
        <v>2</v>
      </c>
      <c r="D55" s="14" t="s">
        <v>3</v>
      </c>
      <c r="E55" s="14" t="s">
        <v>4</v>
      </c>
      <c r="F55" s="15" t="s">
        <v>5</v>
      </c>
      <c r="G55" s="14" t="s">
        <v>6</v>
      </c>
      <c r="H55" s="12" t="s">
        <v>7</v>
      </c>
      <c r="I55" s="12" t="s">
        <v>8</v>
      </c>
      <c r="J55" s="21" t="s">
        <v>9</v>
      </c>
      <c r="K55" s="12" t="s">
        <v>10</v>
      </c>
      <c r="L55" s="12" t="s">
        <v>11</v>
      </c>
    </row>
    <row r="56" spans="1:12">
      <c r="A56" s="5">
        <v>1</v>
      </c>
      <c r="B56" s="5">
        <v>10368</v>
      </c>
      <c r="C56" s="5" t="s">
        <v>12</v>
      </c>
      <c r="D56" s="1" t="s">
        <v>13</v>
      </c>
      <c r="E56" s="27">
        <v>42885</v>
      </c>
      <c r="F56" s="28">
        <v>92448.1</v>
      </c>
      <c r="G56" s="28">
        <v>13151.46</v>
      </c>
      <c r="H56" s="1">
        <v>0</v>
      </c>
      <c r="I56" s="1">
        <v>394.54</v>
      </c>
      <c r="J56" s="22">
        <v>13546</v>
      </c>
      <c r="K56" s="2">
        <v>13546</v>
      </c>
      <c r="L56" s="1" t="s">
        <v>87</v>
      </c>
    </row>
    <row r="57" spans="1:12">
      <c r="A57" s="5">
        <v>2</v>
      </c>
      <c r="B57" s="5">
        <v>14005</v>
      </c>
      <c r="C57" s="5" t="s">
        <v>15</v>
      </c>
      <c r="D57" s="1" t="s">
        <v>16</v>
      </c>
      <c r="E57" s="27">
        <v>42885</v>
      </c>
      <c r="F57" s="28">
        <v>47343.03</v>
      </c>
      <c r="G57" s="28">
        <v>3218.36</v>
      </c>
      <c r="H57" s="1">
        <v>0</v>
      </c>
      <c r="I57" s="1">
        <v>96.64</v>
      </c>
      <c r="J57" s="22">
        <v>3315</v>
      </c>
      <c r="K57" s="2">
        <v>3315</v>
      </c>
      <c r="L57" s="1" t="s">
        <v>87</v>
      </c>
    </row>
    <row r="58" spans="1:12">
      <c r="A58" s="5">
        <v>3</v>
      </c>
      <c r="B58" s="5">
        <v>14009</v>
      </c>
      <c r="C58" s="5" t="s">
        <v>17</v>
      </c>
      <c r="D58" s="1" t="s">
        <v>18</v>
      </c>
      <c r="E58" s="27">
        <v>42885</v>
      </c>
      <c r="F58" s="28">
        <v>46573.94</v>
      </c>
      <c r="G58" s="28">
        <v>3065.06</v>
      </c>
      <c r="H58" s="1">
        <v>0</v>
      </c>
      <c r="I58" s="1">
        <v>91.94</v>
      </c>
      <c r="J58" s="22">
        <v>3157</v>
      </c>
      <c r="K58" s="2">
        <v>3157</v>
      </c>
      <c r="L58" s="1" t="s">
        <v>87</v>
      </c>
    </row>
    <row r="59" spans="1:12">
      <c r="A59" s="5">
        <v>4</v>
      </c>
      <c r="B59" s="5">
        <v>14011</v>
      </c>
      <c r="C59" s="5" t="s">
        <v>19</v>
      </c>
      <c r="D59" s="1" t="s">
        <v>20</v>
      </c>
      <c r="E59" s="27">
        <v>42885</v>
      </c>
      <c r="F59" s="28">
        <v>83395</v>
      </c>
      <c r="G59" s="28">
        <v>10434.92</v>
      </c>
      <c r="H59" s="1">
        <v>0</v>
      </c>
      <c r="I59" s="1">
        <v>313.08</v>
      </c>
      <c r="J59" s="22">
        <v>10748</v>
      </c>
      <c r="K59" s="2">
        <v>10748</v>
      </c>
      <c r="L59" s="1" t="s">
        <v>87</v>
      </c>
    </row>
    <row r="60" spans="1:12">
      <c r="A60" s="5">
        <v>5</v>
      </c>
      <c r="B60" s="5">
        <v>14013</v>
      </c>
      <c r="C60" s="5" t="s">
        <v>21</v>
      </c>
      <c r="D60" s="1" t="s">
        <v>22</v>
      </c>
      <c r="E60" s="27">
        <v>42885</v>
      </c>
      <c r="F60" s="28">
        <v>82378.100000000006</v>
      </c>
      <c r="G60" s="28">
        <v>2309.64</v>
      </c>
      <c r="H60" s="1">
        <v>0</v>
      </c>
      <c r="I60" s="1">
        <v>69.36</v>
      </c>
      <c r="J60" s="22">
        <v>2379</v>
      </c>
      <c r="K60" s="2">
        <v>2379</v>
      </c>
      <c r="L60" s="1" t="s">
        <v>87</v>
      </c>
    </row>
    <row r="61" spans="1:12">
      <c r="A61" s="5">
        <v>6</v>
      </c>
      <c r="B61" s="5">
        <v>14015</v>
      </c>
      <c r="C61" s="5" t="s">
        <v>23</v>
      </c>
      <c r="D61" s="1" t="s">
        <v>24</v>
      </c>
      <c r="E61" s="27">
        <v>42885</v>
      </c>
      <c r="F61" s="28">
        <v>68160.990000000005</v>
      </c>
      <c r="G61" s="28">
        <v>7382.51</v>
      </c>
      <c r="H61" s="1">
        <v>0</v>
      </c>
      <c r="I61" s="1">
        <v>221.49</v>
      </c>
      <c r="J61" s="22">
        <v>7604</v>
      </c>
      <c r="K61" s="2">
        <v>7604</v>
      </c>
      <c r="L61" s="1" t="s">
        <v>87</v>
      </c>
    </row>
    <row r="62" spans="1:12">
      <c r="A62" s="5">
        <v>7</v>
      </c>
      <c r="B62" s="5">
        <v>14017</v>
      </c>
      <c r="C62" s="5" t="s">
        <v>25</v>
      </c>
      <c r="D62" s="1" t="s">
        <v>26</v>
      </c>
      <c r="E62" s="27">
        <v>42885</v>
      </c>
      <c r="F62" s="28">
        <v>27543.49</v>
      </c>
      <c r="G62" s="28">
        <v>254.39</v>
      </c>
      <c r="H62" s="1">
        <v>0</v>
      </c>
      <c r="I62" s="1">
        <v>7.61</v>
      </c>
      <c r="J62" s="23">
        <v>262</v>
      </c>
      <c r="K62" s="1">
        <v>262</v>
      </c>
      <c r="L62" s="1" t="s">
        <v>87</v>
      </c>
    </row>
    <row r="63" spans="1:12">
      <c r="A63" s="5">
        <v>8</v>
      </c>
      <c r="B63" s="5">
        <v>14033</v>
      </c>
      <c r="C63" s="5" t="s">
        <v>27</v>
      </c>
      <c r="D63" s="1" t="s">
        <v>28</v>
      </c>
      <c r="E63" s="27">
        <v>42885</v>
      </c>
      <c r="F63" s="28">
        <v>107696.14</v>
      </c>
      <c r="G63" s="28">
        <v>17725.2</v>
      </c>
      <c r="H63" s="1">
        <v>0</v>
      </c>
      <c r="I63" s="1">
        <v>531.79999999999995</v>
      </c>
      <c r="J63" s="22">
        <v>18257</v>
      </c>
      <c r="K63" s="2">
        <v>18257</v>
      </c>
      <c r="L63" s="1" t="s">
        <v>87</v>
      </c>
    </row>
    <row r="64" spans="1:12">
      <c r="A64" s="5">
        <v>9</v>
      </c>
      <c r="B64" s="5">
        <v>14035</v>
      </c>
      <c r="C64" s="5" t="s">
        <v>29</v>
      </c>
      <c r="D64" s="1" t="s">
        <v>30</v>
      </c>
      <c r="E64" s="27">
        <v>42885</v>
      </c>
      <c r="F64" s="28">
        <v>33209.69</v>
      </c>
      <c r="G64" s="28">
        <v>821.32</v>
      </c>
      <c r="H64" s="1">
        <v>0</v>
      </c>
      <c r="I64" s="1">
        <v>24.68</v>
      </c>
      <c r="J64" s="23">
        <v>846</v>
      </c>
      <c r="K64" s="1">
        <v>846</v>
      </c>
      <c r="L64" s="1" t="s">
        <v>87</v>
      </c>
    </row>
    <row r="65" spans="1:12">
      <c r="A65" s="5">
        <v>10</v>
      </c>
      <c r="B65" s="5">
        <v>14037</v>
      </c>
      <c r="C65" s="5" t="s">
        <v>31</v>
      </c>
      <c r="D65" s="1" t="s">
        <v>32</v>
      </c>
      <c r="E65" s="27">
        <v>42885</v>
      </c>
      <c r="F65" s="28">
        <v>54900</v>
      </c>
      <c r="G65" s="28">
        <v>4730.13</v>
      </c>
      <c r="H65" s="1">
        <v>0</v>
      </c>
      <c r="I65" s="1">
        <v>141.87</v>
      </c>
      <c r="J65" s="22">
        <v>4872</v>
      </c>
      <c r="K65" s="2">
        <v>4872</v>
      </c>
      <c r="L65" s="1" t="s">
        <v>87</v>
      </c>
    </row>
    <row r="66" spans="1:12">
      <c r="A66" s="5">
        <v>11</v>
      </c>
      <c r="B66" s="5">
        <v>14050</v>
      </c>
      <c r="C66" s="5" t="s">
        <v>33</v>
      </c>
      <c r="D66" s="1" t="s">
        <v>34</v>
      </c>
      <c r="E66" s="27">
        <v>42885</v>
      </c>
      <c r="F66" s="28">
        <v>63093.33</v>
      </c>
      <c r="G66" s="28">
        <v>989.32</v>
      </c>
      <c r="H66" s="1">
        <v>0</v>
      </c>
      <c r="I66" s="1">
        <v>29.68</v>
      </c>
      <c r="J66" s="22">
        <v>1019</v>
      </c>
      <c r="K66" s="2">
        <v>1019</v>
      </c>
      <c r="L66" s="1" t="s">
        <v>87</v>
      </c>
    </row>
    <row r="67" spans="1:12">
      <c r="A67" s="5">
        <v>12</v>
      </c>
      <c r="B67" s="5">
        <v>14067</v>
      </c>
      <c r="C67" s="5" t="s">
        <v>37</v>
      </c>
      <c r="D67" s="1" t="s">
        <v>38</v>
      </c>
      <c r="E67" s="27">
        <v>42885</v>
      </c>
      <c r="F67" s="28">
        <v>52591.9</v>
      </c>
      <c r="G67" s="28">
        <v>4244.63</v>
      </c>
      <c r="H67" s="1">
        <v>0</v>
      </c>
      <c r="I67" s="1">
        <v>127.37</v>
      </c>
      <c r="J67" s="22">
        <v>4372</v>
      </c>
      <c r="K67" s="2">
        <v>4372</v>
      </c>
      <c r="L67" s="1" t="s">
        <v>87</v>
      </c>
    </row>
    <row r="68" spans="1:12">
      <c r="A68" s="5">
        <v>13</v>
      </c>
      <c r="B68" s="5">
        <v>14069</v>
      </c>
      <c r="C68" s="5" t="s">
        <v>88</v>
      </c>
      <c r="D68" s="1" t="s">
        <v>89</v>
      </c>
      <c r="E68" s="27">
        <v>42885</v>
      </c>
      <c r="F68" s="28">
        <v>40116.36</v>
      </c>
      <c r="G68" s="28">
        <v>1284.46</v>
      </c>
      <c r="H68" s="1">
        <v>0</v>
      </c>
      <c r="I68" s="1">
        <v>38.54</v>
      </c>
      <c r="J68" s="22">
        <v>1323</v>
      </c>
      <c r="K68" s="2">
        <v>1323</v>
      </c>
      <c r="L68" s="1" t="s">
        <v>87</v>
      </c>
    </row>
    <row r="69" spans="1:12">
      <c r="A69" s="5">
        <v>14</v>
      </c>
      <c r="B69" s="5">
        <v>14073</v>
      </c>
      <c r="C69" s="5" t="s">
        <v>39</v>
      </c>
      <c r="D69" s="1" t="s">
        <v>40</v>
      </c>
      <c r="E69" s="27">
        <v>42885</v>
      </c>
      <c r="F69" s="28">
        <v>56192.65</v>
      </c>
      <c r="G69" s="28">
        <v>4988.3500000000004</v>
      </c>
      <c r="H69" s="1">
        <v>0</v>
      </c>
      <c r="I69" s="1">
        <v>149.65</v>
      </c>
      <c r="J69" s="22">
        <v>5138</v>
      </c>
      <c r="K69" s="2">
        <v>5138</v>
      </c>
      <c r="L69" s="1" t="s">
        <v>87</v>
      </c>
    </row>
    <row r="70" spans="1:12">
      <c r="A70" s="5">
        <v>15</v>
      </c>
      <c r="B70" s="5">
        <v>14074</v>
      </c>
      <c r="C70" s="5" t="s">
        <v>41</v>
      </c>
      <c r="D70" s="1" t="s">
        <v>42</v>
      </c>
      <c r="E70" s="27">
        <v>42885</v>
      </c>
      <c r="F70" s="28">
        <v>59038.94</v>
      </c>
      <c r="G70" s="28">
        <v>5557.25</v>
      </c>
      <c r="H70" s="1">
        <v>0</v>
      </c>
      <c r="I70" s="1">
        <v>166.75</v>
      </c>
      <c r="J70" s="22">
        <v>5724</v>
      </c>
      <c r="K70" s="2">
        <v>5724</v>
      </c>
      <c r="L70" s="1" t="s">
        <v>87</v>
      </c>
    </row>
    <row r="71" spans="1:12">
      <c r="A71" s="5">
        <v>16</v>
      </c>
      <c r="B71" s="5">
        <v>14075</v>
      </c>
      <c r="C71" s="5" t="s">
        <v>90</v>
      </c>
      <c r="D71" s="1" t="s">
        <v>91</v>
      </c>
      <c r="E71" s="27">
        <v>42885</v>
      </c>
      <c r="F71" s="28">
        <v>35132.730000000003</v>
      </c>
      <c r="G71" s="28">
        <v>786.46</v>
      </c>
      <c r="H71" s="1">
        <v>0</v>
      </c>
      <c r="I71" s="1">
        <v>23.54</v>
      </c>
      <c r="J71" s="23">
        <v>810</v>
      </c>
      <c r="K71" s="1">
        <v>810</v>
      </c>
      <c r="L71" s="1" t="s">
        <v>87</v>
      </c>
    </row>
    <row r="72" spans="1:12">
      <c r="A72" s="5">
        <v>17</v>
      </c>
      <c r="B72" s="5">
        <v>14085</v>
      </c>
      <c r="C72" s="5" t="s">
        <v>43</v>
      </c>
      <c r="D72" s="1" t="s">
        <v>44</v>
      </c>
      <c r="E72" s="27">
        <v>42885</v>
      </c>
      <c r="F72" s="28">
        <v>35630.15</v>
      </c>
      <c r="G72" s="28">
        <v>1063.1400000000001</v>
      </c>
      <c r="H72" s="1">
        <v>0</v>
      </c>
      <c r="I72" s="1">
        <v>31.86</v>
      </c>
      <c r="J72" s="22">
        <v>1095</v>
      </c>
      <c r="K72" s="2">
        <v>1095</v>
      </c>
      <c r="L72" s="1" t="s">
        <v>87</v>
      </c>
    </row>
    <row r="73" spans="1:12">
      <c r="A73" s="5">
        <v>18</v>
      </c>
      <c r="B73" s="5">
        <v>14092</v>
      </c>
      <c r="C73" s="5" t="s">
        <v>45</v>
      </c>
      <c r="D73" s="1" t="s">
        <v>46</v>
      </c>
      <c r="E73" s="27">
        <v>42885</v>
      </c>
      <c r="F73" s="28">
        <v>73104.55</v>
      </c>
      <c r="G73" s="28">
        <v>8370.83</v>
      </c>
      <c r="H73" s="1">
        <v>0</v>
      </c>
      <c r="I73" s="1">
        <v>251.17</v>
      </c>
      <c r="J73" s="22">
        <v>8622</v>
      </c>
      <c r="K73" s="2">
        <v>8622</v>
      </c>
      <c r="L73" s="1" t="s">
        <v>87</v>
      </c>
    </row>
    <row r="74" spans="1:12">
      <c r="A74" s="5">
        <v>19</v>
      </c>
      <c r="B74" s="5">
        <v>14134</v>
      </c>
      <c r="C74" s="5" t="s">
        <v>47</v>
      </c>
      <c r="D74" s="1" t="s">
        <v>48</v>
      </c>
      <c r="E74" s="27">
        <v>42885</v>
      </c>
      <c r="F74" s="28">
        <v>33657.120000000003</v>
      </c>
      <c r="G74" s="28">
        <v>605.79</v>
      </c>
      <c r="H74" s="1">
        <v>0</v>
      </c>
      <c r="I74" s="1">
        <v>18.21</v>
      </c>
      <c r="J74" s="23">
        <v>624</v>
      </c>
      <c r="K74" s="1">
        <v>624</v>
      </c>
      <c r="L74" s="1" t="s">
        <v>87</v>
      </c>
    </row>
    <row r="75" spans="1:12">
      <c r="A75" s="5">
        <v>20</v>
      </c>
      <c r="B75" s="5">
        <v>14475</v>
      </c>
      <c r="C75" s="5" t="s">
        <v>49</v>
      </c>
      <c r="D75" s="1" t="s">
        <v>50</v>
      </c>
      <c r="E75" s="27">
        <v>42885</v>
      </c>
      <c r="F75" s="28">
        <v>138225.76</v>
      </c>
      <c r="G75" s="28">
        <v>8212.5499999999993</v>
      </c>
      <c r="H75" s="1">
        <v>0</v>
      </c>
      <c r="I75" s="1">
        <v>246.45</v>
      </c>
      <c r="J75" s="22">
        <v>8459</v>
      </c>
      <c r="K75" s="2">
        <v>8459</v>
      </c>
      <c r="L75" s="1" t="s">
        <v>87</v>
      </c>
    </row>
    <row r="76" spans="1:12">
      <c r="A76" s="5">
        <v>21</v>
      </c>
      <c r="B76" s="5">
        <v>15031</v>
      </c>
      <c r="C76" s="5" t="s">
        <v>51</v>
      </c>
      <c r="D76" s="1" t="s">
        <v>52</v>
      </c>
      <c r="E76" s="27">
        <v>42885</v>
      </c>
      <c r="F76" s="28">
        <v>42287.81</v>
      </c>
      <c r="G76" s="28">
        <v>2226.16</v>
      </c>
      <c r="H76" s="1">
        <v>0</v>
      </c>
      <c r="I76" s="1">
        <v>66.84</v>
      </c>
      <c r="J76" s="22">
        <v>2293</v>
      </c>
      <c r="K76" s="2">
        <v>2293</v>
      </c>
      <c r="L76" s="1" t="s">
        <v>87</v>
      </c>
    </row>
    <row r="77" spans="1:12">
      <c r="A77" s="5">
        <v>22</v>
      </c>
      <c r="B77" s="5">
        <v>15640</v>
      </c>
      <c r="C77" s="5" t="s">
        <v>53</v>
      </c>
      <c r="D77" s="1" t="s">
        <v>54</v>
      </c>
      <c r="E77" s="27">
        <v>42885</v>
      </c>
      <c r="F77" s="28">
        <v>77676.67</v>
      </c>
      <c r="G77" s="28">
        <v>9285.4699999999993</v>
      </c>
      <c r="H77" s="1">
        <v>0</v>
      </c>
      <c r="I77" s="1">
        <v>278.52999999999997</v>
      </c>
      <c r="J77" s="22">
        <v>9564</v>
      </c>
      <c r="K77" s="2">
        <v>9564</v>
      </c>
      <c r="L77" s="1" t="s">
        <v>87</v>
      </c>
    </row>
    <row r="78" spans="1:12">
      <c r="A78" s="5">
        <v>23</v>
      </c>
      <c r="B78" s="5">
        <v>15673</v>
      </c>
      <c r="C78" s="5" t="s">
        <v>55</v>
      </c>
      <c r="D78" s="1" t="s">
        <v>56</v>
      </c>
      <c r="E78" s="27">
        <v>42885</v>
      </c>
      <c r="F78" s="28">
        <v>133911.44</v>
      </c>
      <c r="G78" s="28">
        <v>25590.34</v>
      </c>
      <c r="H78" s="1">
        <v>0</v>
      </c>
      <c r="I78" s="1">
        <v>767.66</v>
      </c>
      <c r="J78" s="22">
        <v>26358</v>
      </c>
      <c r="K78" s="2">
        <v>26358</v>
      </c>
      <c r="L78" s="1" t="s">
        <v>87</v>
      </c>
    </row>
    <row r="79" spans="1:12">
      <c r="A79" s="5">
        <v>24</v>
      </c>
      <c r="B79" s="5">
        <v>15716</v>
      </c>
      <c r="C79" s="5" t="s">
        <v>57</v>
      </c>
      <c r="D79" s="1" t="s">
        <v>58</v>
      </c>
      <c r="E79" s="27">
        <v>42885</v>
      </c>
      <c r="F79" s="28">
        <v>62963.26</v>
      </c>
      <c r="G79" s="28">
        <v>6342.63</v>
      </c>
      <c r="H79" s="1">
        <v>0</v>
      </c>
      <c r="I79" s="1">
        <v>190.37</v>
      </c>
      <c r="J79" s="22">
        <v>6533</v>
      </c>
      <c r="K79" s="2">
        <v>6533</v>
      </c>
      <c r="L79" s="1" t="s">
        <v>87</v>
      </c>
    </row>
    <row r="80" spans="1:12">
      <c r="A80" s="5">
        <v>25</v>
      </c>
      <c r="B80" s="5">
        <v>21597</v>
      </c>
      <c r="C80" s="5" t="s">
        <v>59</v>
      </c>
      <c r="D80" s="1" t="s">
        <v>60</v>
      </c>
      <c r="E80" s="27">
        <v>42885</v>
      </c>
      <c r="F80" s="28">
        <v>49498.41</v>
      </c>
      <c r="G80" s="28">
        <v>3649.51</v>
      </c>
      <c r="H80" s="1">
        <v>0</v>
      </c>
      <c r="I80" s="1">
        <v>109.49</v>
      </c>
      <c r="J80" s="22">
        <v>3759</v>
      </c>
      <c r="K80" s="2">
        <v>3759</v>
      </c>
      <c r="L80" s="1" t="s">
        <v>87</v>
      </c>
    </row>
    <row r="81" spans="1:12">
      <c r="A81" s="5">
        <v>26</v>
      </c>
      <c r="B81" s="5">
        <v>23416</v>
      </c>
      <c r="C81" s="5" t="s">
        <v>61</v>
      </c>
      <c r="D81" s="1" t="s">
        <v>62</v>
      </c>
      <c r="E81" s="27">
        <v>42885</v>
      </c>
      <c r="F81" s="28">
        <v>31712.65</v>
      </c>
      <c r="G81" s="28">
        <v>670.91</v>
      </c>
      <c r="H81" s="1">
        <v>0</v>
      </c>
      <c r="I81" s="1">
        <v>20.09</v>
      </c>
      <c r="J81" s="23">
        <v>691</v>
      </c>
      <c r="K81" s="1">
        <v>691</v>
      </c>
      <c r="L81" s="1" t="s">
        <v>87</v>
      </c>
    </row>
    <row r="82" spans="1:12">
      <c r="A82" s="5">
        <v>27</v>
      </c>
      <c r="B82" s="5">
        <v>23429</v>
      </c>
      <c r="C82" s="5" t="s">
        <v>63</v>
      </c>
      <c r="D82" s="1" t="s">
        <v>64</v>
      </c>
      <c r="E82" s="27">
        <v>42885</v>
      </c>
      <c r="F82" s="28">
        <v>26777.5</v>
      </c>
      <c r="G82" s="28">
        <v>177.58</v>
      </c>
      <c r="H82" s="1">
        <v>0</v>
      </c>
      <c r="I82" s="1">
        <v>5.42</v>
      </c>
      <c r="J82" s="23">
        <v>183</v>
      </c>
      <c r="K82" s="1">
        <v>183</v>
      </c>
      <c r="L82" s="1" t="s">
        <v>87</v>
      </c>
    </row>
    <row r="83" spans="1:12">
      <c r="A83" s="5">
        <v>28</v>
      </c>
      <c r="B83" s="5">
        <v>23828</v>
      </c>
      <c r="C83" s="5" t="s">
        <v>65</v>
      </c>
      <c r="D83" s="1" t="s">
        <v>66</v>
      </c>
      <c r="E83" s="27">
        <v>42885</v>
      </c>
      <c r="F83" s="28">
        <v>28182.81</v>
      </c>
      <c r="G83" s="28">
        <v>318.45</v>
      </c>
      <c r="H83" s="1">
        <v>0</v>
      </c>
      <c r="I83" s="1">
        <v>9.5500000000000007</v>
      </c>
      <c r="J83" s="23">
        <v>328</v>
      </c>
      <c r="K83" s="1">
        <v>328</v>
      </c>
      <c r="L83" s="1" t="s">
        <v>87</v>
      </c>
    </row>
    <row r="84" spans="1:12">
      <c r="A84" s="5">
        <v>29</v>
      </c>
      <c r="B84" s="5">
        <v>23990</v>
      </c>
      <c r="C84" s="5" t="s">
        <v>67</v>
      </c>
      <c r="D84" s="1" t="s">
        <v>68</v>
      </c>
      <c r="E84" s="27">
        <v>42885</v>
      </c>
      <c r="F84" s="28">
        <v>54156.59</v>
      </c>
      <c r="G84" s="28">
        <v>4581.6000000000004</v>
      </c>
      <c r="H84" s="1">
        <v>0</v>
      </c>
      <c r="I84" s="1">
        <v>137.4</v>
      </c>
      <c r="J84" s="22">
        <v>4719</v>
      </c>
      <c r="K84" s="2">
        <v>4719</v>
      </c>
      <c r="L84" s="1" t="s">
        <v>87</v>
      </c>
    </row>
    <row r="85" spans="1:12">
      <c r="A85" s="5">
        <v>30</v>
      </c>
      <c r="B85" s="5">
        <v>23991</v>
      </c>
      <c r="C85" s="5" t="s">
        <v>69</v>
      </c>
      <c r="D85" s="1" t="s">
        <v>70</v>
      </c>
      <c r="E85" s="27">
        <v>42885</v>
      </c>
      <c r="F85" s="28">
        <v>48132.05</v>
      </c>
      <c r="G85" s="28">
        <v>3376.69</v>
      </c>
      <c r="H85" s="1">
        <v>0</v>
      </c>
      <c r="I85" s="1">
        <v>101.31</v>
      </c>
      <c r="J85" s="22">
        <v>3478</v>
      </c>
      <c r="K85" s="2">
        <v>3478</v>
      </c>
      <c r="L85" s="1" t="s">
        <v>87</v>
      </c>
    </row>
    <row r="86" spans="1:12">
      <c r="A86" s="5">
        <v>31</v>
      </c>
      <c r="B86" s="5">
        <v>24077</v>
      </c>
      <c r="C86" s="5" t="s">
        <v>73</v>
      </c>
      <c r="D86" s="1" t="s">
        <v>74</v>
      </c>
      <c r="E86" s="27">
        <v>42885</v>
      </c>
      <c r="F86" s="28">
        <v>49537.42</v>
      </c>
      <c r="G86" s="28">
        <v>3657.31</v>
      </c>
      <c r="H86" s="1">
        <v>0</v>
      </c>
      <c r="I86" s="1">
        <v>109.69</v>
      </c>
      <c r="J86" s="22">
        <v>3767</v>
      </c>
      <c r="K86" s="2">
        <v>3767</v>
      </c>
      <c r="L86" s="1" t="s">
        <v>87</v>
      </c>
    </row>
    <row r="87" spans="1:12">
      <c r="A87" s="5">
        <v>32</v>
      </c>
      <c r="B87" s="5">
        <v>24121</v>
      </c>
      <c r="C87" s="5" t="s">
        <v>75</v>
      </c>
      <c r="D87" s="1" t="s">
        <v>76</v>
      </c>
      <c r="E87" s="27">
        <v>42885</v>
      </c>
      <c r="F87" s="28">
        <v>40720.83</v>
      </c>
      <c r="G87" s="28">
        <v>1571.88</v>
      </c>
      <c r="H87" s="1">
        <v>0</v>
      </c>
      <c r="I87" s="1">
        <v>47.12</v>
      </c>
      <c r="J87" s="22">
        <v>1619</v>
      </c>
      <c r="K87" s="2">
        <v>1619</v>
      </c>
      <c r="L87" s="1" t="s">
        <v>87</v>
      </c>
    </row>
    <row r="88" spans="1:12">
      <c r="A88" s="5">
        <v>33</v>
      </c>
      <c r="B88" s="5">
        <v>24281</v>
      </c>
      <c r="C88" s="5" t="s">
        <v>77</v>
      </c>
      <c r="D88" s="1" t="s">
        <v>78</v>
      </c>
      <c r="E88" s="27">
        <v>42885</v>
      </c>
      <c r="F88" s="28">
        <v>48979.09</v>
      </c>
      <c r="G88" s="28">
        <v>3545.54</v>
      </c>
      <c r="H88" s="1">
        <v>0</v>
      </c>
      <c r="I88" s="1">
        <v>106.46</v>
      </c>
      <c r="J88" s="22">
        <v>3652</v>
      </c>
      <c r="K88" s="2">
        <v>3652</v>
      </c>
      <c r="L88" s="1" t="s">
        <v>87</v>
      </c>
    </row>
    <row r="89" spans="1:12">
      <c r="A89" s="5">
        <v>34</v>
      </c>
      <c r="B89" s="5">
        <v>24387</v>
      </c>
      <c r="C89" s="5" t="s">
        <v>79</v>
      </c>
      <c r="D89" s="1" t="s">
        <v>80</v>
      </c>
      <c r="E89" s="27">
        <v>42885</v>
      </c>
      <c r="F89" s="28">
        <v>40459.919999999998</v>
      </c>
      <c r="G89" s="28">
        <v>1545.61</v>
      </c>
      <c r="H89" s="1">
        <v>0</v>
      </c>
      <c r="I89" s="1">
        <v>46.39</v>
      </c>
      <c r="J89" s="22">
        <v>1592</v>
      </c>
      <c r="K89" s="2">
        <v>1592</v>
      </c>
      <c r="L89" s="1" t="s">
        <v>87</v>
      </c>
    </row>
    <row r="90" spans="1:12">
      <c r="A90" s="5">
        <v>35</v>
      </c>
      <c r="B90" s="5">
        <v>24413</v>
      </c>
      <c r="C90" s="5" t="s">
        <v>92</v>
      </c>
      <c r="D90" s="1" t="s">
        <v>93</v>
      </c>
      <c r="E90" s="27">
        <v>42885</v>
      </c>
      <c r="F90" s="28">
        <v>27499.09</v>
      </c>
      <c r="G90" s="28">
        <v>22.33</v>
      </c>
      <c r="H90" s="1">
        <v>0</v>
      </c>
      <c r="I90" s="1">
        <v>0.67</v>
      </c>
      <c r="J90" s="23">
        <v>23</v>
      </c>
      <c r="K90" s="1">
        <v>23</v>
      </c>
      <c r="L90" s="1" t="s">
        <v>87</v>
      </c>
    </row>
    <row r="91" spans="1:12">
      <c r="A91" s="5">
        <v>36</v>
      </c>
      <c r="B91" s="5">
        <v>24759</v>
      </c>
      <c r="C91" s="5" t="s">
        <v>81</v>
      </c>
      <c r="D91" s="1" t="s">
        <v>82</v>
      </c>
      <c r="E91" s="27">
        <v>42885</v>
      </c>
      <c r="F91" s="28">
        <v>44926.06</v>
      </c>
      <c r="G91" s="28">
        <v>2734.95</v>
      </c>
      <c r="H91" s="1">
        <v>0</v>
      </c>
      <c r="I91" s="1">
        <v>82.05</v>
      </c>
      <c r="J91" s="22">
        <v>2817</v>
      </c>
      <c r="K91" s="2">
        <v>2817</v>
      </c>
      <c r="L91" s="1" t="s">
        <v>87</v>
      </c>
    </row>
    <row r="92" spans="1:12">
      <c r="A92" s="5">
        <v>37</v>
      </c>
      <c r="B92" s="5">
        <v>24774</v>
      </c>
      <c r="C92" s="5" t="s">
        <v>83</v>
      </c>
      <c r="D92" s="1" t="s">
        <v>84</v>
      </c>
      <c r="E92" s="27">
        <v>42885</v>
      </c>
      <c r="F92" s="28">
        <v>43602.12</v>
      </c>
      <c r="G92" s="28">
        <v>2470.85</v>
      </c>
      <c r="H92" s="1">
        <v>0</v>
      </c>
      <c r="I92" s="1">
        <v>74.150000000000006</v>
      </c>
      <c r="J92" s="22">
        <v>2545</v>
      </c>
      <c r="K92" s="2">
        <v>2545</v>
      </c>
      <c r="L92" s="1" t="s">
        <v>87</v>
      </c>
    </row>
    <row r="93" spans="1:12">
      <c r="A93" s="5">
        <v>38</v>
      </c>
      <c r="B93" s="5">
        <v>25010</v>
      </c>
      <c r="C93" s="5" t="s">
        <v>85</v>
      </c>
      <c r="D93" s="1" t="s">
        <v>86</v>
      </c>
      <c r="E93" s="27">
        <v>42885</v>
      </c>
      <c r="F93" s="28">
        <v>46239.24</v>
      </c>
      <c r="G93" s="28">
        <v>3034</v>
      </c>
      <c r="H93" s="1">
        <v>0</v>
      </c>
      <c r="I93" s="1">
        <v>91</v>
      </c>
      <c r="J93" s="22">
        <v>3125</v>
      </c>
      <c r="K93" s="2">
        <v>3125</v>
      </c>
      <c r="L93" s="1" t="s">
        <v>87</v>
      </c>
    </row>
    <row r="94" spans="1:12">
      <c r="A94" s="5">
        <v>39</v>
      </c>
      <c r="B94" s="5">
        <v>15709</v>
      </c>
      <c r="C94" s="5" t="s">
        <v>105</v>
      </c>
      <c r="D94" s="1" t="s">
        <v>103</v>
      </c>
      <c r="E94" s="27">
        <v>42885</v>
      </c>
      <c r="F94" s="28">
        <v>14398</v>
      </c>
      <c r="G94" s="28">
        <v>2966</v>
      </c>
      <c r="H94" s="1"/>
      <c r="I94" s="1"/>
      <c r="J94" s="22">
        <v>2966</v>
      </c>
      <c r="K94" s="2"/>
      <c r="L94" s="1"/>
    </row>
    <row r="95" spans="1:12" ht="15.75">
      <c r="A95" s="5"/>
      <c r="B95" s="5"/>
      <c r="C95" s="5"/>
      <c r="D95" s="1"/>
      <c r="E95" s="1"/>
      <c r="F95" s="16">
        <f>SUM(F56:F94)</f>
        <v>2142092.9300000002</v>
      </c>
      <c r="G95" s="1"/>
      <c r="H95" s="1"/>
      <c r="I95" s="1"/>
      <c r="J95" s="24">
        <f>SUM(J56:J94)</f>
        <v>182184</v>
      </c>
      <c r="K95" s="1"/>
      <c r="L95" s="1"/>
    </row>
    <row r="96" spans="1:12" ht="17.25">
      <c r="A96" s="10"/>
      <c r="B96" s="10"/>
      <c r="C96" s="10"/>
      <c r="D96" s="11"/>
      <c r="E96" s="11"/>
      <c r="F96" s="11"/>
      <c r="G96" s="11"/>
      <c r="H96" s="11"/>
      <c r="I96" s="11"/>
      <c r="J96" s="25"/>
      <c r="K96" s="11"/>
      <c r="L96" s="11"/>
    </row>
    <row r="97" spans="1:12" ht="17.25">
      <c r="A97" s="10"/>
      <c r="B97" s="10"/>
      <c r="C97" s="10"/>
      <c r="D97" s="11"/>
      <c r="E97" s="11"/>
      <c r="F97" s="11"/>
      <c r="G97" s="11"/>
      <c r="H97" s="11"/>
      <c r="I97" s="11"/>
      <c r="J97" s="25"/>
      <c r="K97" s="11"/>
      <c r="L97" s="11"/>
    </row>
    <row r="98" spans="1:12" ht="17.25">
      <c r="A98" s="10"/>
      <c r="B98" s="10"/>
      <c r="C98" s="10"/>
      <c r="D98" s="11"/>
      <c r="E98" s="11"/>
      <c r="F98" s="11"/>
      <c r="G98" s="11"/>
      <c r="H98" s="11"/>
      <c r="I98" s="11"/>
      <c r="J98" s="25"/>
      <c r="K98" s="11"/>
      <c r="L98" s="11"/>
    </row>
    <row r="99" spans="1:12" ht="19.5">
      <c r="A99" s="41" t="s">
        <v>95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spans="1:12" ht="19.5">
      <c r="A100" s="41" t="s">
        <v>96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spans="1:12" ht="19.5">
      <c r="A101" s="8" t="s">
        <v>97</v>
      </c>
      <c r="B101" s="3"/>
      <c r="C101" s="8"/>
      <c r="D101" s="3"/>
      <c r="E101" s="3"/>
      <c r="F101" s="3" t="s">
        <v>102</v>
      </c>
      <c r="G101" s="3"/>
      <c r="J101" s="9"/>
      <c r="K101" s="3"/>
      <c r="L101" s="3"/>
    </row>
    <row r="102" spans="1:12" ht="19.5">
      <c r="A102" s="17" t="s">
        <v>98</v>
      </c>
      <c r="B102" s="17"/>
      <c r="C102" s="17"/>
      <c r="D102" s="19" t="s">
        <v>108</v>
      </c>
      <c r="E102" s="9"/>
      <c r="F102" s="3"/>
      <c r="G102" s="3"/>
      <c r="H102" s="3"/>
      <c r="I102" s="3"/>
      <c r="J102" s="9"/>
      <c r="K102" s="3"/>
      <c r="L102" s="3"/>
    </row>
    <row r="103" spans="1:12">
      <c r="A103" s="7" t="s">
        <v>99</v>
      </c>
      <c r="B103" s="6"/>
      <c r="C103" s="7"/>
      <c r="D103" s="6"/>
    </row>
    <row r="104" spans="1:12" ht="31.5">
      <c r="A104" s="14" t="s">
        <v>0</v>
      </c>
      <c r="B104" s="12" t="s">
        <v>1</v>
      </c>
      <c r="C104" s="13" t="s">
        <v>2</v>
      </c>
      <c r="D104" s="14" t="s">
        <v>3</v>
      </c>
      <c r="E104" s="14" t="s">
        <v>4</v>
      </c>
      <c r="F104" s="15" t="s">
        <v>5</v>
      </c>
      <c r="G104" s="14" t="s">
        <v>6</v>
      </c>
      <c r="H104" s="12" t="s">
        <v>7</v>
      </c>
      <c r="I104" s="12" t="s">
        <v>8</v>
      </c>
      <c r="J104" s="21" t="s">
        <v>9</v>
      </c>
      <c r="K104" s="12" t="s">
        <v>10</v>
      </c>
      <c r="L104" s="12" t="s">
        <v>11</v>
      </c>
    </row>
    <row r="105" spans="1:12">
      <c r="A105" s="5">
        <v>1</v>
      </c>
      <c r="B105" s="5">
        <v>14005</v>
      </c>
      <c r="C105" s="5" t="s">
        <v>15</v>
      </c>
      <c r="D105" s="1" t="s">
        <v>16</v>
      </c>
      <c r="E105" s="27">
        <v>42915</v>
      </c>
      <c r="F105" s="28">
        <v>47343.03</v>
      </c>
      <c r="G105" s="28">
        <v>3218.36</v>
      </c>
      <c r="H105" s="1">
        <v>0</v>
      </c>
      <c r="I105" s="1">
        <v>96.64</v>
      </c>
      <c r="J105" s="22">
        <v>3315</v>
      </c>
      <c r="K105" s="2">
        <v>3315</v>
      </c>
      <c r="L105" s="1" t="s">
        <v>94</v>
      </c>
    </row>
    <row r="106" spans="1:12">
      <c r="A106" s="5">
        <v>2</v>
      </c>
      <c r="B106" s="5">
        <v>14009</v>
      </c>
      <c r="C106" s="5" t="s">
        <v>17</v>
      </c>
      <c r="D106" s="1" t="s">
        <v>18</v>
      </c>
      <c r="E106" s="27">
        <v>42915</v>
      </c>
      <c r="F106" s="28">
        <v>46573.94</v>
      </c>
      <c r="G106" s="28">
        <v>3065.05</v>
      </c>
      <c r="H106" s="1">
        <v>0</v>
      </c>
      <c r="I106" s="1">
        <v>91.95</v>
      </c>
      <c r="J106" s="22">
        <v>3157</v>
      </c>
      <c r="K106" s="2">
        <v>3157</v>
      </c>
      <c r="L106" s="1" t="s">
        <v>94</v>
      </c>
    </row>
    <row r="107" spans="1:12">
      <c r="A107" s="5">
        <v>3</v>
      </c>
      <c r="B107" s="5">
        <v>14011</v>
      </c>
      <c r="C107" s="5" t="s">
        <v>19</v>
      </c>
      <c r="D107" s="1" t="s">
        <v>20</v>
      </c>
      <c r="E107" s="27">
        <v>42915</v>
      </c>
      <c r="F107" s="28">
        <v>86343</v>
      </c>
      <c r="G107" s="28">
        <v>11319.41</v>
      </c>
      <c r="H107" s="1">
        <v>0</v>
      </c>
      <c r="I107" s="1">
        <v>339.59</v>
      </c>
      <c r="J107" s="22">
        <v>11659</v>
      </c>
      <c r="K107" s="2">
        <v>11659</v>
      </c>
      <c r="L107" s="1" t="s">
        <v>94</v>
      </c>
    </row>
    <row r="108" spans="1:12">
      <c r="A108" s="5">
        <v>4</v>
      </c>
      <c r="B108" s="5">
        <v>14013</v>
      </c>
      <c r="C108" s="5" t="s">
        <v>21</v>
      </c>
      <c r="D108" s="1" t="s">
        <v>22</v>
      </c>
      <c r="E108" s="27">
        <v>42915</v>
      </c>
      <c r="F108" s="28">
        <v>38498.1</v>
      </c>
      <c r="G108" s="28">
        <v>2205.86</v>
      </c>
      <c r="H108" s="1">
        <v>0</v>
      </c>
      <c r="I108" s="1">
        <v>66.14</v>
      </c>
      <c r="J108" s="22">
        <v>2272</v>
      </c>
      <c r="K108" s="2">
        <v>2272</v>
      </c>
      <c r="L108" s="1" t="s">
        <v>94</v>
      </c>
    </row>
    <row r="109" spans="1:12">
      <c r="A109" s="5">
        <v>5</v>
      </c>
      <c r="B109" s="5">
        <v>14015</v>
      </c>
      <c r="C109" s="5" t="s">
        <v>23</v>
      </c>
      <c r="D109" s="1" t="s">
        <v>24</v>
      </c>
      <c r="E109" s="27">
        <v>42915</v>
      </c>
      <c r="F109" s="28">
        <v>69852.990000000005</v>
      </c>
      <c r="G109" s="28">
        <v>7720.32</v>
      </c>
      <c r="H109" s="1">
        <v>0</v>
      </c>
      <c r="I109" s="1">
        <v>231.68</v>
      </c>
      <c r="J109" s="22">
        <v>7952</v>
      </c>
      <c r="K109" s="2">
        <v>7952</v>
      </c>
      <c r="L109" s="1" t="s">
        <v>94</v>
      </c>
    </row>
    <row r="110" spans="1:12">
      <c r="A110" s="5">
        <v>6</v>
      </c>
      <c r="B110" s="5">
        <v>14017</v>
      </c>
      <c r="C110" s="5" t="s">
        <v>25</v>
      </c>
      <c r="D110" s="1" t="s">
        <v>26</v>
      </c>
      <c r="E110" s="27">
        <v>42915</v>
      </c>
      <c r="F110" s="28">
        <v>26013.49</v>
      </c>
      <c r="G110" s="28">
        <v>100.97</v>
      </c>
      <c r="H110" s="1">
        <v>0</v>
      </c>
      <c r="I110" s="1">
        <v>3.03</v>
      </c>
      <c r="J110" s="23">
        <v>104</v>
      </c>
      <c r="K110" s="1">
        <v>104</v>
      </c>
      <c r="L110" s="1" t="s">
        <v>94</v>
      </c>
    </row>
    <row r="111" spans="1:12">
      <c r="A111" s="5">
        <v>7</v>
      </c>
      <c r="B111" s="5">
        <v>14033</v>
      </c>
      <c r="C111" s="5" t="s">
        <v>27</v>
      </c>
      <c r="D111" s="1" t="s">
        <v>28</v>
      </c>
      <c r="E111" s="27">
        <v>42915</v>
      </c>
      <c r="F111" s="28">
        <v>107696.14</v>
      </c>
      <c r="G111" s="28">
        <v>17725.2</v>
      </c>
      <c r="H111" s="1">
        <v>0</v>
      </c>
      <c r="I111" s="1">
        <v>531.79999999999995</v>
      </c>
      <c r="J111" s="22">
        <v>18257</v>
      </c>
      <c r="K111" s="2">
        <v>18257</v>
      </c>
      <c r="L111" s="1" t="s">
        <v>94</v>
      </c>
    </row>
    <row r="112" spans="1:12">
      <c r="A112" s="5">
        <v>8</v>
      </c>
      <c r="B112" s="5">
        <v>14035</v>
      </c>
      <c r="C112" s="5" t="s">
        <v>29</v>
      </c>
      <c r="D112" s="1" t="s">
        <v>30</v>
      </c>
      <c r="E112" s="27">
        <v>42915</v>
      </c>
      <c r="F112" s="28">
        <v>33243.69</v>
      </c>
      <c r="G112" s="28">
        <v>824.18</v>
      </c>
      <c r="H112" s="1">
        <v>0</v>
      </c>
      <c r="I112" s="1">
        <v>24.82</v>
      </c>
      <c r="J112" s="23">
        <v>849</v>
      </c>
      <c r="K112" s="1">
        <v>849</v>
      </c>
      <c r="L112" s="1" t="s">
        <v>94</v>
      </c>
    </row>
    <row r="113" spans="1:12">
      <c r="A113" s="5">
        <v>9</v>
      </c>
      <c r="B113" s="5">
        <v>14037</v>
      </c>
      <c r="C113" s="5" t="s">
        <v>31</v>
      </c>
      <c r="D113" s="1" t="s">
        <v>32</v>
      </c>
      <c r="E113" s="27">
        <v>42915</v>
      </c>
      <c r="F113" s="28">
        <v>54823</v>
      </c>
      <c r="G113" s="28">
        <v>4714.59</v>
      </c>
      <c r="H113" s="1">
        <v>0</v>
      </c>
      <c r="I113" s="1">
        <v>141.41</v>
      </c>
      <c r="J113" s="22">
        <v>4856</v>
      </c>
      <c r="K113" s="2">
        <v>4856</v>
      </c>
      <c r="L113" s="1" t="s">
        <v>94</v>
      </c>
    </row>
    <row r="114" spans="1:12">
      <c r="A114" s="5">
        <v>10</v>
      </c>
      <c r="B114" s="5">
        <v>14050</v>
      </c>
      <c r="C114" s="5" t="s">
        <v>33</v>
      </c>
      <c r="D114" s="1" t="s">
        <v>34</v>
      </c>
      <c r="E114" s="27">
        <v>42915</v>
      </c>
      <c r="F114" s="28">
        <v>33056.33</v>
      </c>
      <c r="G114" s="28">
        <v>1087.45</v>
      </c>
      <c r="H114" s="1">
        <v>0</v>
      </c>
      <c r="I114" s="1">
        <v>32.549999999999997</v>
      </c>
      <c r="J114" s="22">
        <v>1120</v>
      </c>
      <c r="K114" s="2">
        <v>1120</v>
      </c>
      <c r="L114" s="1" t="s">
        <v>94</v>
      </c>
    </row>
    <row r="115" spans="1:12">
      <c r="A115" s="5">
        <v>11</v>
      </c>
      <c r="B115" s="5">
        <v>14067</v>
      </c>
      <c r="C115" s="5" t="s">
        <v>37</v>
      </c>
      <c r="D115" s="1" t="s">
        <v>38</v>
      </c>
      <c r="E115" s="27">
        <v>42915</v>
      </c>
      <c r="F115" s="28">
        <v>34888.9</v>
      </c>
      <c r="G115" s="28">
        <v>840.83</v>
      </c>
      <c r="H115" s="1">
        <v>0</v>
      </c>
      <c r="I115" s="1">
        <v>25.17</v>
      </c>
      <c r="J115" s="23">
        <v>866</v>
      </c>
      <c r="K115" s="1">
        <v>866</v>
      </c>
      <c r="L115" s="1" t="s">
        <v>94</v>
      </c>
    </row>
    <row r="116" spans="1:12">
      <c r="A116" s="5">
        <v>12</v>
      </c>
      <c r="B116" s="5">
        <v>14069</v>
      </c>
      <c r="C116" s="5" t="s">
        <v>88</v>
      </c>
      <c r="D116" s="1" t="s">
        <v>89</v>
      </c>
      <c r="E116" s="27">
        <v>42915</v>
      </c>
      <c r="F116" s="28">
        <v>40139.360000000001</v>
      </c>
      <c r="G116" s="28">
        <v>1286.47</v>
      </c>
      <c r="H116" s="1">
        <v>0</v>
      </c>
      <c r="I116" s="1">
        <v>38.53</v>
      </c>
      <c r="J116" s="22">
        <v>1325</v>
      </c>
      <c r="K116" s="2">
        <v>1325</v>
      </c>
      <c r="L116" s="1" t="s">
        <v>94</v>
      </c>
    </row>
    <row r="117" spans="1:12">
      <c r="A117" s="5">
        <v>13</v>
      </c>
      <c r="B117" s="5">
        <v>14073</v>
      </c>
      <c r="C117" s="5" t="s">
        <v>39</v>
      </c>
      <c r="D117" s="1" t="s">
        <v>40</v>
      </c>
      <c r="E117" s="27">
        <v>42915</v>
      </c>
      <c r="F117" s="28">
        <v>56192.65</v>
      </c>
      <c r="G117" s="28">
        <v>4988.37</v>
      </c>
      <c r="H117" s="1">
        <v>0</v>
      </c>
      <c r="I117" s="1">
        <v>149.63</v>
      </c>
      <c r="J117" s="22">
        <v>5138</v>
      </c>
      <c r="K117" s="2">
        <v>5138</v>
      </c>
      <c r="L117" s="1" t="s">
        <v>94</v>
      </c>
    </row>
    <row r="118" spans="1:12">
      <c r="A118" s="5">
        <v>14</v>
      </c>
      <c r="B118" s="5">
        <v>14074</v>
      </c>
      <c r="C118" s="5" t="s">
        <v>41</v>
      </c>
      <c r="D118" s="1" t="s">
        <v>42</v>
      </c>
      <c r="E118" s="27">
        <v>42915</v>
      </c>
      <c r="F118" s="28">
        <v>59038.94</v>
      </c>
      <c r="G118" s="28">
        <v>5558.23</v>
      </c>
      <c r="H118" s="1">
        <v>0</v>
      </c>
      <c r="I118" s="1">
        <v>166.77</v>
      </c>
      <c r="J118" s="22">
        <v>5725</v>
      </c>
      <c r="K118" s="2">
        <v>5725</v>
      </c>
      <c r="L118" s="1" t="s">
        <v>94</v>
      </c>
    </row>
    <row r="119" spans="1:12">
      <c r="A119" s="5">
        <v>15</v>
      </c>
      <c r="B119" s="5">
        <v>14085</v>
      </c>
      <c r="C119" s="5" t="s">
        <v>43</v>
      </c>
      <c r="D119" s="1" t="s">
        <v>44</v>
      </c>
      <c r="E119" s="27">
        <v>42915</v>
      </c>
      <c r="F119" s="28">
        <v>31240.15</v>
      </c>
      <c r="G119" s="28">
        <v>624.16999999999996</v>
      </c>
      <c r="H119" s="1">
        <v>0</v>
      </c>
      <c r="I119" s="1">
        <v>18.829999999999998</v>
      </c>
      <c r="J119" s="23">
        <v>643</v>
      </c>
      <c r="K119" s="1">
        <v>643</v>
      </c>
      <c r="L119" s="1" t="s">
        <v>94</v>
      </c>
    </row>
    <row r="120" spans="1:12">
      <c r="A120" s="5">
        <v>16</v>
      </c>
      <c r="B120" s="5">
        <v>14092</v>
      </c>
      <c r="C120" s="5" t="s">
        <v>45</v>
      </c>
      <c r="D120" s="1" t="s">
        <v>46</v>
      </c>
      <c r="E120" s="27">
        <v>42915</v>
      </c>
      <c r="F120" s="28">
        <v>73104.55</v>
      </c>
      <c r="G120" s="28">
        <v>8370.82</v>
      </c>
      <c r="H120" s="1">
        <v>0</v>
      </c>
      <c r="I120" s="1">
        <v>251.18</v>
      </c>
      <c r="J120" s="22">
        <v>8622</v>
      </c>
      <c r="K120" s="2">
        <v>8622</v>
      </c>
      <c r="L120" s="1" t="s">
        <v>94</v>
      </c>
    </row>
    <row r="121" spans="1:12">
      <c r="A121" s="5">
        <v>17</v>
      </c>
      <c r="B121" s="5">
        <v>14134</v>
      </c>
      <c r="C121" s="5" t="s">
        <v>47</v>
      </c>
      <c r="D121" s="1" t="s">
        <v>48</v>
      </c>
      <c r="E121" s="27">
        <v>42915</v>
      </c>
      <c r="F121" s="28">
        <v>73433.52</v>
      </c>
      <c r="G121" s="28">
        <v>1068.02</v>
      </c>
      <c r="H121" s="1">
        <v>0</v>
      </c>
      <c r="I121" s="1">
        <v>31.98</v>
      </c>
      <c r="J121" s="22">
        <v>1100</v>
      </c>
      <c r="K121" s="2">
        <v>1100</v>
      </c>
      <c r="L121" s="1" t="s">
        <v>94</v>
      </c>
    </row>
    <row r="122" spans="1:12">
      <c r="A122" s="5">
        <v>18</v>
      </c>
      <c r="B122" s="5">
        <v>14475</v>
      </c>
      <c r="C122" s="5" t="s">
        <v>49</v>
      </c>
      <c r="D122" s="1" t="s">
        <v>50</v>
      </c>
      <c r="E122" s="27">
        <v>42915</v>
      </c>
      <c r="F122" s="28">
        <v>67653.759999999995</v>
      </c>
      <c r="G122" s="28">
        <v>8598.98</v>
      </c>
      <c r="H122" s="1">
        <v>0</v>
      </c>
      <c r="I122" s="1">
        <v>258.02</v>
      </c>
      <c r="J122" s="22">
        <v>8857</v>
      </c>
      <c r="K122" s="2">
        <v>8857</v>
      </c>
      <c r="L122" s="1" t="s">
        <v>94</v>
      </c>
    </row>
    <row r="123" spans="1:12">
      <c r="A123" s="5">
        <v>19</v>
      </c>
      <c r="B123" s="5">
        <v>15031</v>
      </c>
      <c r="C123" s="5" t="s">
        <v>51</v>
      </c>
      <c r="D123" s="1" t="s">
        <v>52</v>
      </c>
      <c r="E123" s="27">
        <v>42915</v>
      </c>
      <c r="F123" s="28">
        <v>42687.81</v>
      </c>
      <c r="G123" s="28">
        <v>2306.7399999999998</v>
      </c>
      <c r="H123" s="1">
        <v>0</v>
      </c>
      <c r="I123" s="1">
        <v>69.260000000000005</v>
      </c>
      <c r="J123" s="22">
        <v>2376</v>
      </c>
      <c r="K123" s="2">
        <v>2376</v>
      </c>
      <c r="L123" s="1" t="s">
        <v>94</v>
      </c>
    </row>
    <row r="124" spans="1:12">
      <c r="A124" s="5">
        <v>20</v>
      </c>
      <c r="B124" s="5">
        <v>15640</v>
      </c>
      <c r="C124" s="5" t="s">
        <v>53</v>
      </c>
      <c r="D124" s="1" t="s">
        <v>54</v>
      </c>
      <c r="E124" s="27">
        <v>42915</v>
      </c>
      <c r="F124" s="28">
        <v>77676.67</v>
      </c>
      <c r="G124" s="28">
        <v>9285.48</v>
      </c>
      <c r="H124" s="1">
        <v>0</v>
      </c>
      <c r="I124" s="1">
        <v>278.52</v>
      </c>
      <c r="J124" s="22">
        <v>9564</v>
      </c>
      <c r="K124" s="2">
        <v>9564</v>
      </c>
      <c r="L124" s="1" t="s">
        <v>94</v>
      </c>
    </row>
    <row r="125" spans="1:12">
      <c r="A125" s="5">
        <v>21</v>
      </c>
      <c r="B125" s="5">
        <v>15673</v>
      </c>
      <c r="C125" s="5" t="s">
        <v>55</v>
      </c>
      <c r="D125" s="1" t="s">
        <v>56</v>
      </c>
      <c r="E125" s="27">
        <v>42915</v>
      </c>
      <c r="F125" s="28">
        <v>133904.44</v>
      </c>
      <c r="G125" s="28">
        <v>25588.28</v>
      </c>
      <c r="H125" s="1">
        <v>0</v>
      </c>
      <c r="I125" s="1">
        <v>767.72</v>
      </c>
      <c r="J125" s="22">
        <v>26356</v>
      </c>
      <c r="K125" s="2">
        <v>26356</v>
      </c>
      <c r="L125" s="1" t="s">
        <v>94</v>
      </c>
    </row>
    <row r="126" spans="1:12">
      <c r="A126" s="5">
        <v>22</v>
      </c>
      <c r="B126" s="5">
        <v>15716</v>
      </c>
      <c r="C126" s="5" t="s">
        <v>57</v>
      </c>
      <c r="D126" s="1" t="s">
        <v>58</v>
      </c>
      <c r="E126" s="27">
        <v>42915</v>
      </c>
      <c r="F126" s="28">
        <v>62963.26</v>
      </c>
      <c r="G126" s="28">
        <v>6342.76</v>
      </c>
      <c r="H126" s="1">
        <v>0</v>
      </c>
      <c r="I126" s="1">
        <v>190.24</v>
      </c>
      <c r="J126" s="22">
        <v>6533</v>
      </c>
      <c r="K126" s="2">
        <v>6533</v>
      </c>
      <c r="L126" s="1" t="s">
        <v>94</v>
      </c>
    </row>
    <row r="127" spans="1:12">
      <c r="A127" s="5">
        <v>23</v>
      </c>
      <c r="B127" s="5">
        <v>21597</v>
      </c>
      <c r="C127" s="5" t="s">
        <v>59</v>
      </c>
      <c r="D127" s="1" t="s">
        <v>60</v>
      </c>
      <c r="E127" s="27">
        <v>42915</v>
      </c>
      <c r="F127" s="28">
        <v>49498.41</v>
      </c>
      <c r="G127" s="28">
        <v>3649.51</v>
      </c>
      <c r="H127" s="1">
        <v>0</v>
      </c>
      <c r="I127" s="1">
        <v>109.49</v>
      </c>
      <c r="J127" s="22">
        <v>3759</v>
      </c>
      <c r="K127" s="2">
        <v>3759</v>
      </c>
      <c r="L127" s="1" t="s">
        <v>94</v>
      </c>
    </row>
    <row r="128" spans="1:12">
      <c r="A128" s="5">
        <v>24</v>
      </c>
      <c r="B128" s="5">
        <v>23416</v>
      </c>
      <c r="C128" s="5" t="s">
        <v>61</v>
      </c>
      <c r="D128" s="1" t="s">
        <v>62</v>
      </c>
      <c r="E128" s="27">
        <v>42915</v>
      </c>
      <c r="F128" s="28">
        <v>31712.65</v>
      </c>
      <c r="G128" s="28">
        <v>670.9</v>
      </c>
      <c r="H128" s="1">
        <v>0</v>
      </c>
      <c r="I128" s="1">
        <v>20.100000000000001</v>
      </c>
      <c r="J128" s="23">
        <v>691</v>
      </c>
      <c r="K128" s="1">
        <v>691</v>
      </c>
      <c r="L128" s="1" t="s">
        <v>94</v>
      </c>
    </row>
    <row r="129" spans="1:12">
      <c r="A129" s="5">
        <v>25</v>
      </c>
      <c r="B129" s="5">
        <v>23429</v>
      </c>
      <c r="C129" s="5" t="s">
        <v>63</v>
      </c>
      <c r="D129" s="1" t="s">
        <v>64</v>
      </c>
      <c r="E129" s="27">
        <v>42915</v>
      </c>
      <c r="F129" s="28">
        <v>26777.5</v>
      </c>
      <c r="G129" s="28">
        <v>177.58</v>
      </c>
      <c r="H129" s="1">
        <v>0</v>
      </c>
      <c r="I129" s="1">
        <v>5.42</v>
      </c>
      <c r="J129" s="23">
        <v>183</v>
      </c>
      <c r="K129" s="1">
        <v>183</v>
      </c>
      <c r="L129" s="1" t="s">
        <v>94</v>
      </c>
    </row>
    <row r="130" spans="1:12">
      <c r="A130" s="5">
        <v>26</v>
      </c>
      <c r="B130" s="5">
        <v>23828</v>
      </c>
      <c r="C130" s="5" t="s">
        <v>65</v>
      </c>
      <c r="D130" s="1" t="s">
        <v>66</v>
      </c>
      <c r="E130" s="27">
        <v>42915</v>
      </c>
      <c r="F130" s="28">
        <v>28182.81</v>
      </c>
      <c r="G130" s="28">
        <v>318.45999999999998</v>
      </c>
      <c r="H130" s="1">
        <v>0</v>
      </c>
      <c r="I130" s="1">
        <v>9.5399999999999991</v>
      </c>
      <c r="J130" s="23">
        <v>328</v>
      </c>
      <c r="K130" s="1">
        <v>328</v>
      </c>
      <c r="L130" s="1" t="s">
        <v>94</v>
      </c>
    </row>
    <row r="131" spans="1:12">
      <c r="A131" s="5">
        <v>27</v>
      </c>
      <c r="B131" s="5">
        <v>23990</v>
      </c>
      <c r="C131" s="5" t="s">
        <v>67</v>
      </c>
      <c r="D131" s="1" t="s">
        <v>68</v>
      </c>
      <c r="E131" s="27">
        <v>42915</v>
      </c>
      <c r="F131" s="28">
        <v>54156.59</v>
      </c>
      <c r="G131" s="28">
        <v>4581.6000000000004</v>
      </c>
      <c r="H131" s="1">
        <v>0</v>
      </c>
      <c r="I131" s="1">
        <v>137.4</v>
      </c>
      <c r="J131" s="22">
        <v>4719</v>
      </c>
      <c r="K131" s="2">
        <v>4719</v>
      </c>
      <c r="L131" s="1" t="s">
        <v>94</v>
      </c>
    </row>
    <row r="132" spans="1:12">
      <c r="A132" s="5">
        <v>28</v>
      </c>
      <c r="B132" s="5">
        <v>23991</v>
      </c>
      <c r="C132" s="5" t="s">
        <v>69</v>
      </c>
      <c r="D132" s="1" t="s">
        <v>70</v>
      </c>
      <c r="E132" s="27">
        <v>42915</v>
      </c>
      <c r="F132" s="28">
        <v>49488.05</v>
      </c>
      <c r="G132" s="28">
        <v>3647.62</v>
      </c>
      <c r="H132" s="1">
        <v>0</v>
      </c>
      <c r="I132" s="1">
        <v>109.38</v>
      </c>
      <c r="J132" s="22">
        <v>3757</v>
      </c>
      <c r="K132" s="2">
        <v>3757</v>
      </c>
      <c r="L132" s="1" t="s">
        <v>94</v>
      </c>
    </row>
    <row r="133" spans="1:12">
      <c r="A133" s="5">
        <v>29</v>
      </c>
      <c r="B133" s="5">
        <v>24077</v>
      </c>
      <c r="C133" s="5" t="s">
        <v>73</v>
      </c>
      <c r="D133" s="1" t="s">
        <v>74</v>
      </c>
      <c r="E133" s="27">
        <v>42915</v>
      </c>
      <c r="F133" s="28">
        <v>49537.42</v>
      </c>
      <c r="G133" s="28">
        <v>3657.31</v>
      </c>
      <c r="H133" s="1">
        <v>0</v>
      </c>
      <c r="I133" s="1">
        <v>109.69</v>
      </c>
      <c r="J133" s="22">
        <v>3767</v>
      </c>
      <c r="K133" s="2">
        <v>3767</v>
      </c>
      <c r="L133" s="1" t="s">
        <v>94</v>
      </c>
    </row>
    <row r="134" spans="1:12">
      <c r="A134" s="5">
        <v>30</v>
      </c>
      <c r="B134" s="5">
        <v>24121</v>
      </c>
      <c r="C134" s="5" t="s">
        <v>75</v>
      </c>
      <c r="D134" s="1" t="s">
        <v>76</v>
      </c>
      <c r="E134" s="27">
        <v>42915</v>
      </c>
      <c r="F134" s="28">
        <v>40720.83</v>
      </c>
      <c r="G134" s="28">
        <v>1571.89</v>
      </c>
      <c r="H134" s="1">
        <v>0</v>
      </c>
      <c r="I134" s="1">
        <v>47.11</v>
      </c>
      <c r="J134" s="22">
        <v>1619</v>
      </c>
      <c r="K134" s="2">
        <v>1619</v>
      </c>
      <c r="L134" s="1" t="s">
        <v>94</v>
      </c>
    </row>
    <row r="135" spans="1:12">
      <c r="A135" s="5">
        <v>31</v>
      </c>
      <c r="B135" s="5">
        <v>24281</v>
      </c>
      <c r="C135" s="5" t="s">
        <v>77</v>
      </c>
      <c r="D135" s="1" t="s">
        <v>78</v>
      </c>
      <c r="E135" s="27">
        <v>42915</v>
      </c>
      <c r="F135" s="28">
        <v>48979.09</v>
      </c>
      <c r="G135" s="28">
        <v>3545.54</v>
      </c>
      <c r="H135" s="1">
        <v>0</v>
      </c>
      <c r="I135" s="1">
        <v>106.46</v>
      </c>
      <c r="J135" s="22">
        <v>3652</v>
      </c>
      <c r="K135" s="2">
        <v>3652</v>
      </c>
      <c r="L135" s="1" t="s">
        <v>94</v>
      </c>
    </row>
    <row r="136" spans="1:12">
      <c r="A136" s="5">
        <v>32</v>
      </c>
      <c r="B136" s="5">
        <v>24387</v>
      </c>
      <c r="C136" s="5" t="s">
        <v>79</v>
      </c>
      <c r="D136" s="1" t="s">
        <v>80</v>
      </c>
      <c r="E136" s="27">
        <v>42915</v>
      </c>
      <c r="F136" s="28">
        <v>40459.919999999998</v>
      </c>
      <c r="G136" s="28">
        <v>1545.62</v>
      </c>
      <c r="H136" s="1">
        <v>0</v>
      </c>
      <c r="I136" s="1">
        <v>46.38</v>
      </c>
      <c r="J136" s="22">
        <v>1592</v>
      </c>
      <c r="K136" s="2">
        <v>1592</v>
      </c>
      <c r="L136" s="1" t="s">
        <v>94</v>
      </c>
    </row>
    <row r="137" spans="1:12">
      <c r="A137" s="5">
        <v>33</v>
      </c>
      <c r="B137" s="5">
        <v>24413</v>
      </c>
      <c r="C137" s="5" t="s">
        <v>92</v>
      </c>
      <c r="D137" s="1" t="s">
        <v>93</v>
      </c>
      <c r="E137" s="27">
        <v>42915</v>
      </c>
      <c r="F137" s="28">
        <v>27405.09</v>
      </c>
      <c r="G137" s="28">
        <v>13.59</v>
      </c>
      <c r="H137" s="1">
        <v>0</v>
      </c>
      <c r="I137" s="1">
        <v>0.41</v>
      </c>
      <c r="J137" s="23">
        <v>14</v>
      </c>
      <c r="K137" s="1">
        <v>14</v>
      </c>
      <c r="L137" s="1" t="s">
        <v>94</v>
      </c>
    </row>
    <row r="138" spans="1:12">
      <c r="A138" s="5">
        <v>34</v>
      </c>
      <c r="B138" s="5">
        <v>24759</v>
      </c>
      <c r="C138" s="5" t="s">
        <v>81</v>
      </c>
      <c r="D138" s="1" t="s">
        <v>82</v>
      </c>
      <c r="E138" s="27">
        <v>42915</v>
      </c>
      <c r="F138" s="28">
        <v>44926.06</v>
      </c>
      <c r="G138" s="28">
        <v>2734.95</v>
      </c>
      <c r="H138" s="1">
        <v>0</v>
      </c>
      <c r="I138" s="1">
        <v>82.05</v>
      </c>
      <c r="J138" s="22">
        <v>2817</v>
      </c>
      <c r="K138" s="2">
        <v>2817</v>
      </c>
      <c r="L138" s="1" t="s">
        <v>94</v>
      </c>
    </row>
    <row r="139" spans="1:12">
      <c r="A139" s="5">
        <v>35</v>
      </c>
      <c r="B139" s="5">
        <v>24774</v>
      </c>
      <c r="C139" s="5" t="s">
        <v>83</v>
      </c>
      <c r="D139" s="1" t="s">
        <v>84</v>
      </c>
      <c r="E139" s="27">
        <v>42915</v>
      </c>
      <c r="F139" s="28">
        <v>43602.12</v>
      </c>
      <c r="G139" s="28">
        <v>2470.84</v>
      </c>
      <c r="H139" s="1">
        <v>0</v>
      </c>
      <c r="I139" s="1">
        <v>74.16</v>
      </c>
      <c r="J139" s="22">
        <v>2545</v>
      </c>
      <c r="K139" s="2">
        <v>2545</v>
      </c>
      <c r="L139" s="1" t="s">
        <v>94</v>
      </c>
    </row>
    <row r="140" spans="1:12">
      <c r="A140" s="5">
        <v>36</v>
      </c>
      <c r="B140" s="5">
        <v>25010</v>
      </c>
      <c r="C140" s="5" t="s">
        <v>85</v>
      </c>
      <c r="D140" s="1" t="s">
        <v>86</v>
      </c>
      <c r="E140" s="27">
        <v>42915</v>
      </c>
      <c r="F140" s="28">
        <v>46239.24</v>
      </c>
      <c r="G140" s="28">
        <v>3034</v>
      </c>
      <c r="H140" s="1">
        <v>0</v>
      </c>
      <c r="I140" s="1">
        <v>91</v>
      </c>
      <c r="J140" s="22">
        <v>3125</v>
      </c>
      <c r="K140" s="2">
        <v>3125</v>
      </c>
      <c r="L140" s="1" t="s">
        <v>94</v>
      </c>
    </row>
    <row r="141" spans="1:12" ht="15.75">
      <c r="A141" s="5"/>
      <c r="B141" s="5"/>
      <c r="C141" s="5"/>
      <c r="D141" s="1"/>
      <c r="E141" s="1"/>
      <c r="F141" s="1"/>
      <c r="G141" s="1"/>
      <c r="H141" s="1"/>
      <c r="I141" s="1"/>
      <c r="J141" s="24">
        <f>SUM(J105:J140)</f>
        <v>163214</v>
      </c>
      <c r="K141" s="1"/>
      <c r="L141" s="1"/>
    </row>
    <row r="148" spans="10:10">
      <c r="J148" s="32"/>
    </row>
  </sheetData>
  <mergeCells count="6">
    <mergeCell ref="A51:L51"/>
    <mergeCell ref="A99:L99"/>
    <mergeCell ref="A100:L100"/>
    <mergeCell ref="A1:L1"/>
    <mergeCell ref="A2:L2"/>
    <mergeCell ref="A50:L50"/>
  </mergeCells>
  <printOptions horizontalCentered="1"/>
  <pageMargins left="0.70866141732283472" right="0.70866141732283472" top="0.37" bottom="0.17" header="0.31496062992125984" footer="0.18"/>
  <pageSetup paperSize="9" scale="75" orientation="landscape" r:id="rId1"/>
  <rowBreaks count="2" manualBreakCount="2">
    <brk id="48" max="11" man="1"/>
    <brk id="96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3"/>
  <sheetViews>
    <sheetView topLeftCell="A92" workbookViewId="0">
      <selection sqref="A1:A113"/>
    </sheetView>
  </sheetViews>
  <sheetFormatPr defaultRowHeight="15"/>
  <cols>
    <col min="1" max="1" width="10.42578125" style="30" bestFit="1" customWidth="1"/>
  </cols>
  <sheetData>
    <row r="1" spans="1:1">
      <c r="A1" s="29">
        <v>0</v>
      </c>
    </row>
    <row r="2" spans="1:1">
      <c r="A2" s="29">
        <v>0</v>
      </c>
    </row>
    <row r="3" spans="1:1">
      <c r="A3" s="29">
        <v>0</v>
      </c>
    </row>
    <row r="4" spans="1:1">
      <c r="A4" s="29">
        <v>0</v>
      </c>
    </row>
    <row r="5" spans="1:1">
      <c r="A5" s="29">
        <v>0</v>
      </c>
    </row>
    <row r="6" spans="1:1">
      <c r="A6" s="29">
        <v>0</v>
      </c>
    </row>
    <row r="7" spans="1:1">
      <c r="A7" s="29">
        <v>0</v>
      </c>
    </row>
    <row r="8" spans="1:1">
      <c r="A8" s="29">
        <v>0</v>
      </c>
    </row>
    <row r="9" spans="1:1">
      <c r="A9" s="29">
        <v>0</v>
      </c>
    </row>
    <row r="10" spans="1:1">
      <c r="A10" s="29">
        <v>0</v>
      </c>
    </row>
    <row r="11" spans="1:1">
      <c r="A11" s="29">
        <v>0</v>
      </c>
    </row>
    <row r="12" spans="1:1">
      <c r="A12" s="29">
        <v>0</v>
      </c>
    </row>
    <row r="13" spans="1:1">
      <c r="A13" s="29">
        <v>0</v>
      </c>
    </row>
    <row r="14" spans="1:1">
      <c r="A14" s="29">
        <v>0</v>
      </c>
    </row>
    <row r="15" spans="1:1">
      <c r="A15" s="29">
        <v>0</v>
      </c>
    </row>
    <row r="16" spans="1:1">
      <c r="A16" s="29">
        <v>0</v>
      </c>
    </row>
    <row r="17" spans="1:1">
      <c r="A17" s="29">
        <v>0</v>
      </c>
    </row>
    <row r="18" spans="1:1">
      <c r="A18" s="29">
        <v>0</v>
      </c>
    </row>
    <row r="19" spans="1:1">
      <c r="A19" s="29">
        <v>0</v>
      </c>
    </row>
    <row r="20" spans="1:1">
      <c r="A20" s="29">
        <v>0</v>
      </c>
    </row>
    <row r="21" spans="1:1">
      <c r="A21" s="29">
        <v>0</v>
      </c>
    </row>
    <row r="22" spans="1:1">
      <c r="A22" s="29">
        <v>0</v>
      </c>
    </row>
    <row r="23" spans="1:1">
      <c r="A23" s="29">
        <v>0</v>
      </c>
    </row>
    <row r="24" spans="1:1">
      <c r="A24" s="29">
        <v>0</v>
      </c>
    </row>
    <row r="25" spans="1:1">
      <c r="A25" s="29">
        <v>0</v>
      </c>
    </row>
    <row r="26" spans="1:1">
      <c r="A26" s="29">
        <v>0</v>
      </c>
    </row>
    <row r="27" spans="1:1">
      <c r="A27" s="29">
        <v>0</v>
      </c>
    </row>
    <row r="28" spans="1:1">
      <c r="A28" s="29">
        <v>0</v>
      </c>
    </row>
    <row r="29" spans="1:1">
      <c r="A29" s="29">
        <v>0</v>
      </c>
    </row>
    <row r="30" spans="1:1">
      <c r="A30" s="29">
        <v>0</v>
      </c>
    </row>
    <row r="31" spans="1:1">
      <c r="A31" s="29">
        <v>0</v>
      </c>
    </row>
    <row r="32" spans="1:1">
      <c r="A32" s="29">
        <v>0</v>
      </c>
    </row>
    <row r="33" spans="1:1">
      <c r="A33" s="29">
        <v>0</v>
      </c>
    </row>
    <row r="34" spans="1:1">
      <c r="A34" s="29">
        <v>0</v>
      </c>
    </row>
    <row r="35" spans="1:1">
      <c r="A35" s="29">
        <v>0</v>
      </c>
    </row>
    <row r="36" spans="1:1">
      <c r="A36" s="29">
        <v>0</v>
      </c>
    </row>
    <row r="37" spans="1:1">
      <c r="A37" s="29">
        <v>0</v>
      </c>
    </row>
    <row r="38" spans="1:1">
      <c r="A38" s="29">
        <v>0</v>
      </c>
    </row>
    <row r="39" spans="1:1">
      <c r="A39" s="29">
        <v>0</v>
      </c>
    </row>
    <row r="40" spans="1:1">
      <c r="A40" s="29">
        <v>0</v>
      </c>
    </row>
    <row r="41" spans="1:1">
      <c r="A41" s="29">
        <v>0</v>
      </c>
    </row>
    <row r="42" spans="1:1">
      <c r="A42" s="29">
        <v>0</v>
      </c>
    </row>
    <row r="43" spans="1:1">
      <c r="A43" s="29">
        <v>0</v>
      </c>
    </row>
    <row r="44" spans="1:1">
      <c r="A44" s="29">
        <v>0</v>
      </c>
    </row>
    <row r="45" spans="1:1">
      <c r="A45" s="29">
        <v>0</v>
      </c>
    </row>
    <row r="46" spans="1:1">
      <c r="A46" s="29">
        <v>0</v>
      </c>
    </row>
    <row r="47" spans="1:1">
      <c r="A47" s="29">
        <v>0</v>
      </c>
    </row>
    <row r="48" spans="1:1">
      <c r="A48" s="29">
        <v>0</v>
      </c>
    </row>
    <row r="49" spans="1:1">
      <c r="A49" s="29">
        <v>0</v>
      </c>
    </row>
    <row r="50" spans="1:1">
      <c r="A50" s="29">
        <v>0</v>
      </c>
    </row>
    <row r="51" spans="1:1">
      <c r="A51" s="29">
        <v>0</v>
      </c>
    </row>
    <row r="52" spans="1:1">
      <c r="A52" s="29">
        <v>0</v>
      </c>
    </row>
    <row r="53" spans="1:1">
      <c r="A53" s="29">
        <v>0</v>
      </c>
    </row>
    <row r="54" spans="1:1">
      <c r="A54" s="29">
        <v>0</v>
      </c>
    </row>
    <row r="55" spans="1:1">
      <c r="A55" s="29">
        <v>0</v>
      </c>
    </row>
    <row r="56" spans="1:1">
      <c r="A56" s="29">
        <v>0</v>
      </c>
    </row>
    <row r="57" spans="1:1">
      <c r="A57" s="29">
        <v>0</v>
      </c>
    </row>
    <row r="58" spans="1:1">
      <c r="A58" s="29">
        <v>0</v>
      </c>
    </row>
    <row r="59" spans="1:1">
      <c r="A59" s="29">
        <v>0</v>
      </c>
    </row>
    <row r="60" spans="1:1">
      <c r="A60" s="29">
        <v>0</v>
      </c>
    </row>
    <row r="61" spans="1:1">
      <c r="A61" s="29">
        <v>0</v>
      </c>
    </row>
    <row r="62" spans="1:1">
      <c r="A62" s="29">
        <v>0</v>
      </c>
    </row>
    <row r="63" spans="1:1">
      <c r="A63" s="29">
        <v>0</v>
      </c>
    </row>
    <row r="64" spans="1:1">
      <c r="A64" s="29">
        <v>0</v>
      </c>
    </row>
    <row r="65" spans="1:1">
      <c r="A65" s="29">
        <v>0</v>
      </c>
    </row>
    <row r="66" spans="1:1">
      <c r="A66" s="29">
        <v>0</v>
      </c>
    </row>
    <row r="67" spans="1:1">
      <c r="A67" s="29">
        <v>0</v>
      </c>
    </row>
    <row r="68" spans="1:1">
      <c r="A68" s="29">
        <v>0</v>
      </c>
    </row>
    <row r="69" spans="1:1">
      <c r="A69" s="29">
        <v>0</v>
      </c>
    </row>
    <row r="70" spans="1:1">
      <c r="A70" s="29">
        <v>0</v>
      </c>
    </row>
    <row r="71" spans="1:1">
      <c r="A71" s="29">
        <v>0</v>
      </c>
    </row>
    <row r="72" spans="1:1">
      <c r="A72" s="29">
        <v>0</v>
      </c>
    </row>
    <row r="73" spans="1:1">
      <c r="A73" s="29">
        <v>0</v>
      </c>
    </row>
    <row r="74" spans="1:1">
      <c r="A74" s="29">
        <v>0</v>
      </c>
    </row>
    <row r="75" spans="1:1">
      <c r="A75" s="29">
        <v>0</v>
      </c>
    </row>
    <row r="76" spans="1:1">
      <c r="A76" s="29">
        <v>0</v>
      </c>
    </row>
    <row r="77" spans="1:1">
      <c r="A77" s="29">
        <v>0</v>
      </c>
    </row>
    <row r="78" spans="1:1">
      <c r="A78" s="29">
        <v>0</v>
      </c>
    </row>
    <row r="79" spans="1:1">
      <c r="A79" s="29">
        <v>0</v>
      </c>
    </row>
    <row r="80" spans="1:1">
      <c r="A80" s="29">
        <v>0</v>
      </c>
    </row>
    <row r="81" spans="1:1">
      <c r="A81" s="29">
        <v>0</v>
      </c>
    </row>
    <row r="82" spans="1:1">
      <c r="A82" s="29">
        <v>0</v>
      </c>
    </row>
    <row r="83" spans="1:1">
      <c r="A83" s="29">
        <v>0</v>
      </c>
    </row>
    <row r="84" spans="1:1">
      <c r="A84" s="29">
        <v>0</v>
      </c>
    </row>
    <row r="85" spans="1:1">
      <c r="A85" s="29">
        <v>0</v>
      </c>
    </row>
    <row r="86" spans="1:1">
      <c r="A86" s="29">
        <v>0</v>
      </c>
    </row>
    <row r="87" spans="1:1">
      <c r="A87" s="29">
        <v>0</v>
      </c>
    </row>
    <row r="88" spans="1:1">
      <c r="A88" s="29">
        <v>0</v>
      </c>
    </row>
    <row r="89" spans="1:1">
      <c r="A89" s="29">
        <v>0</v>
      </c>
    </row>
    <row r="90" spans="1:1">
      <c r="A90" s="29">
        <v>0</v>
      </c>
    </row>
    <row r="91" spans="1:1">
      <c r="A91" s="29">
        <v>0</v>
      </c>
    </row>
    <row r="92" spans="1:1">
      <c r="A92" s="29">
        <v>0</v>
      </c>
    </row>
    <row r="93" spans="1:1">
      <c r="A93" s="29">
        <v>0</v>
      </c>
    </row>
    <row r="94" spans="1:1">
      <c r="A94" s="29">
        <v>0</v>
      </c>
    </row>
    <row r="95" spans="1:1">
      <c r="A95" s="29">
        <v>0</v>
      </c>
    </row>
    <row r="96" spans="1:1">
      <c r="A96" s="29">
        <v>0</v>
      </c>
    </row>
    <row r="97" spans="1:1">
      <c r="A97" s="29">
        <v>0</v>
      </c>
    </row>
    <row r="98" spans="1:1">
      <c r="A98" s="29">
        <v>0</v>
      </c>
    </row>
    <row r="99" spans="1:1">
      <c r="A99" s="29">
        <v>0</v>
      </c>
    </row>
    <row r="100" spans="1:1">
      <c r="A100" s="29">
        <v>0</v>
      </c>
    </row>
    <row r="101" spans="1:1">
      <c r="A101" s="29">
        <v>0</v>
      </c>
    </row>
    <row r="102" spans="1:1">
      <c r="A102" s="29">
        <v>0</v>
      </c>
    </row>
    <row r="103" spans="1:1">
      <c r="A103" s="29">
        <v>0</v>
      </c>
    </row>
    <row r="104" spans="1:1">
      <c r="A104" s="29">
        <v>0</v>
      </c>
    </row>
    <row r="105" spans="1:1">
      <c r="A105" s="29">
        <v>0</v>
      </c>
    </row>
    <row r="106" spans="1:1">
      <c r="A106" s="29">
        <v>0</v>
      </c>
    </row>
    <row r="107" spans="1:1">
      <c r="A107" s="29">
        <v>0</v>
      </c>
    </row>
    <row r="108" spans="1:1">
      <c r="A108" s="29">
        <v>0</v>
      </c>
    </row>
    <row r="109" spans="1:1">
      <c r="A109" s="29">
        <v>0</v>
      </c>
    </row>
    <row r="110" spans="1:1">
      <c r="A110" s="29">
        <v>0</v>
      </c>
    </row>
    <row r="111" spans="1:1">
      <c r="A111" s="29">
        <v>0</v>
      </c>
    </row>
    <row r="112" spans="1:1">
      <c r="A112" s="29">
        <v>0</v>
      </c>
    </row>
    <row r="113" spans="1:1">
      <c r="A113" s="2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tabSelected="1" zoomScaleSheetLayoutView="100" workbookViewId="0">
      <selection activeCell="C14" sqref="C14"/>
    </sheetView>
  </sheetViews>
  <sheetFormatPr defaultRowHeight="15"/>
  <cols>
    <col min="1" max="1" width="9.42578125" style="4" bestFit="1" customWidth="1"/>
    <col min="2" max="2" width="15.140625" style="4" customWidth="1"/>
    <col min="3" max="3" width="20.28515625" style="4" bestFit="1" customWidth="1"/>
    <col min="4" max="4" width="31.85546875" bestFit="1" customWidth="1"/>
    <col min="5" max="5" width="10.42578125" bestFit="1" customWidth="1"/>
    <col min="6" max="6" width="14.42578125" customWidth="1"/>
    <col min="7" max="7" width="11.85546875" bestFit="1" customWidth="1"/>
    <col min="8" max="8" width="7.5703125" bestFit="1" customWidth="1"/>
    <col min="9" max="9" width="11.7109375" customWidth="1"/>
    <col min="10" max="10" width="12.5703125" style="20" customWidth="1"/>
    <col min="11" max="11" width="11.140625" customWidth="1"/>
    <col min="12" max="12" width="13.5703125" customWidth="1"/>
    <col min="13" max="13" width="9.5703125" bestFit="1" customWidth="1"/>
  </cols>
  <sheetData>
    <row r="1" spans="1:13" ht="19.5">
      <c r="A1" s="41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 ht="19.5">
      <c r="A2" s="41" t="s">
        <v>96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3" ht="19.5">
      <c r="A3" s="8" t="s">
        <v>97</v>
      </c>
      <c r="B3" s="31"/>
      <c r="C3" s="8"/>
      <c r="D3" s="31"/>
      <c r="E3" s="31"/>
      <c r="F3" s="31" t="s">
        <v>100</v>
      </c>
      <c r="G3" s="31"/>
      <c r="J3" s="9"/>
      <c r="K3" s="31"/>
      <c r="L3" s="31"/>
    </row>
    <row r="4" spans="1:13" ht="19.5">
      <c r="A4" s="17" t="s">
        <v>98</v>
      </c>
      <c r="B4" s="17"/>
      <c r="C4" s="17"/>
      <c r="D4" s="18" t="s">
        <v>106</v>
      </c>
      <c r="E4" s="9"/>
      <c r="F4" s="31"/>
      <c r="G4" s="31"/>
      <c r="H4" s="31"/>
      <c r="I4" s="31"/>
      <c r="J4" s="9"/>
      <c r="K4" s="31"/>
      <c r="L4" s="31"/>
    </row>
    <row r="5" spans="1:13">
      <c r="A5" s="7" t="s">
        <v>99</v>
      </c>
      <c r="B5" s="6"/>
      <c r="C5" s="7"/>
      <c r="D5" s="6"/>
    </row>
    <row r="6" spans="1:13" ht="31.5">
      <c r="A6" s="14" t="s">
        <v>0</v>
      </c>
      <c r="B6" s="12" t="s">
        <v>1</v>
      </c>
      <c r="C6" s="13" t="s">
        <v>2</v>
      </c>
      <c r="D6" s="14" t="s">
        <v>3</v>
      </c>
      <c r="E6" s="14" t="s">
        <v>4</v>
      </c>
      <c r="F6" s="15" t="s">
        <v>5</v>
      </c>
      <c r="G6" s="14" t="s">
        <v>6</v>
      </c>
      <c r="H6" s="12" t="s">
        <v>7</v>
      </c>
      <c r="I6" s="12" t="s">
        <v>8</v>
      </c>
      <c r="J6" s="21" t="s">
        <v>9</v>
      </c>
      <c r="K6" s="12" t="s">
        <v>10</v>
      </c>
      <c r="L6" s="12" t="s">
        <v>11</v>
      </c>
    </row>
    <row r="7" spans="1:13">
      <c r="A7" s="5">
        <v>1</v>
      </c>
      <c r="B7" s="5">
        <v>10368</v>
      </c>
      <c r="C7" s="5" t="s">
        <v>12</v>
      </c>
      <c r="D7" s="1" t="s">
        <v>13</v>
      </c>
      <c r="E7" s="27">
        <v>42854</v>
      </c>
      <c r="F7" s="28">
        <v>86570.83</v>
      </c>
      <c r="G7" s="28">
        <v>11388.36</v>
      </c>
      <c r="H7" s="1">
        <v>0</v>
      </c>
      <c r="I7" s="33">
        <v>341.64</v>
      </c>
      <c r="J7" s="34">
        <v>11730</v>
      </c>
      <c r="K7" s="2">
        <v>11730</v>
      </c>
      <c r="L7" s="1" t="s">
        <v>14</v>
      </c>
      <c r="M7" s="26" t="s">
        <v>109</v>
      </c>
    </row>
    <row r="8" spans="1:13">
      <c r="A8" s="5">
        <v>2</v>
      </c>
      <c r="B8" s="5">
        <v>14005</v>
      </c>
      <c r="C8" s="5" t="s">
        <v>15</v>
      </c>
      <c r="D8" s="1" t="s">
        <v>16</v>
      </c>
      <c r="E8" s="27">
        <v>42854</v>
      </c>
      <c r="F8" s="28">
        <v>44246.67</v>
      </c>
      <c r="G8" s="28">
        <v>2599.0100000000002</v>
      </c>
      <c r="H8" s="1">
        <v>0</v>
      </c>
      <c r="I8" s="33">
        <v>77.989999999999995</v>
      </c>
      <c r="J8" s="34">
        <v>2677</v>
      </c>
      <c r="K8" s="2">
        <v>2677</v>
      </c>
      <c r="L8" s="1" t="s">
        <v>14</v>
      </c>
      <c r="M8" s="26" t="s">
        <v>109</v>
      </c>
    </row>
    <row r="9" spans="1:13">
      <c r="A9" s="5">
        <v>3</v>
      </c>
      <c r="B9" s="5">
        <v>14009</v>
      </c>
      <c r="C9" s="5" t="s">
        <v>17</v>
      </c>
      <c r="D9" s="1" t="s">
        <v>18</v>
      </c>
      <c r="E9" s="27">
        <v>42854</v>
      </c>
      <c r="F9" s="28">
        <v>43686.67</v>
      </c>
      <c r="G9" s="28">
        <v>2487.37</v>
      </c>
      <c r="H9" s="1">
        <v>0</v>
      </c>
      <c r="I9" s="33">
        <v>74.63</v>
      </c>
      <c r="J9" s="34">
        <v>2562</v>
      </c>
      <c r="K9" s="2">
        <v>2562</v>
      </c>
      <c r="L9" s="1" t="s">
        <v>14</v>
      </c>
      <c r="M9" s="26" t="s">
        <v>109</v>
      </c>
    </row>
    <row r="10" spans="1:13">
      <c r="A10" s="5">
        <v>4</v>
      </c>
      <c r="B10" s="5">
        <v>14011</v>
      </c>
      <c r="C10" s="5" t="s">
        <v>19</v>
      </c>
      <c r="D10" s="1" t="s">
        <v>20</v>
      </c>
      <c r="E10" s="27">
        <v>42854</v>
      </c>
      <c r="F10" s="28">
        <v>88465</v>
      </c>
      <c r="G10" s="28">
        <v>11956.38</v>
      </c>
      <c r="H10" s="1">
        <v>0</v>
      </c>
      <c r="I10" s="33">
        <v>358.62</v>
      </c>
      <c r="J10" s="34">
        <v>12315</v>
      </c>
      <c r="K10" s="2">
        <v>12315</v>
      </c>
      <c r="L10" s="1" t="s">
        <v>14</v>
      </c>
      <c r="M10" s="26" t="s">
        <v>109</v>
      </c>
    </row>
    <row r="11" spans="1:13">
      <c r="A11" s="5">
        <v>5</v>
      </c>
      <c r="B11" s="5">
        <v>14013</v>
      </c>
      <c r="C11" s="5" t="s">
        <v>21</v>
      </c>
      <c r="D11" s="1" t="s">
        <v>22</v>
      </c>
      <c r="E11" s="27">
        <v>42854</v>
      </c>
      <c r="F11" s="28">
        <v>33970.83</v>
      </c>
      <c r="G11" s="28">
        <v>897.12</v>
      </c>
      <c r="H11" s="1">
        <v>0</v>
      </c>
      <c r="I11" s="33">
        <v>26.88</v>
      </c>
      <c r="J11" s="33">
        <v>924</v>
      </c>
      <c r="K11" s="1">
        <v>924</v>
      </c>
      <c r="L11" s="1" t="s">
        <v>14</v>
      </c>
      <c r="M11" s="26" t="s">
        <v>109</v>
      </c>
    </row>
    <row r="12" spans="1:13">
      <c r="A12" s="5">
        <v>6</v>
      </c>
      <c r="B12" s="5">
        <v>14015</v>
      </c>
      <c r="C12" s="5" t="s">
        <v>23</v>
      </c>
      <c r="D12" s="1" t="s">
        <v>24</v>
      </c>
      <c r="E12" s="27">
        <v>42854</v>
      </c>
      <c r="F12" s="28">
        <v>61309.17</v>
      </c>
      <c r="G12" s="28">
        <v>6011.62</v>
      </c>
      <c r="H12" s="1">
        <v>0</v>
      </c>
      <c r="I12" s="33">
        <v>180.38</v>
      </c>
      <c r="J12" s="34">
        <v>6192</v>
      </c>
      <c r="K12" s="2">
        <v>6192</v>
      </c>
      <c r="L12" s="1" t="s">
        <v>14</v>
      </c>
      <c r="M12" s="26" t="s">
        <v>109</v>
      </c>
    </row>
    <row r="13" spans="1:13">
      <c r="A13" s="5">
        <v>7</v>
      </c>
      <c r="B13" s="5">
        <v>14017</v>
      </c>
      <c r="C13" s="5" t="s">
        <v>25</v>
      </c>
      <c r="D13" s="1" t="s">
        <v>26</v>
      </c>
      <c r="E13" s="27">
        <v>42854</v>
      </c>
      <c r="F13" s="28">
        <v>25571.67</v>
      </c>
      <c r="G13" s="28">
        <v>57.24</v>
      </c>
      <c r="H13" s="1">
        <v>0</v>
      </c>
      <c r="I13" s="33">
        <v>1.76</v>
      </c>
      <c r="J13" s="33">
        <v>59</v>
      </c>
      <c r="K13" s="1">
        <v>59</v>
      </c>
      <c r="L13" s="1" t="s">
        <v>14</v>
      </c>
      <c r="M13" s="26" t="s">
        <v>109</v>
      </c>
    </row>
    <row r="14" spans="1:13">
      <c r="A14" s="5">
        <v>8</v>
      </c>
      <c r="B14" s="5">
        <v>14033</v>
      </c>
      <c r="C14" s="5" t="s">
        <v>27</v>
      </c>
      <c r="D14" s="1" t="s">
        <v>28</v>
      </c>
      <c r="E14" s="27">
        <v>42854</v>
      </c>
      <c r="F14" s="28">
        <v>100482.5</v>
      </c>
      <c r="G14" s="28">
        <v>15561.13</v>
      </c>
      <c r="H14" s="1">
        <v>0</v>
      </c>
      <c r="I14" s="33">
        <v>466.87</v>
      </c>
      <c r="J14" s="34">
        <v>16028</v>
      </c>
      <c r="K14" s="2">
        <v>16028</v>
      </c>
      <c r="L14" s="1" t="s">
        <v>14</v>
      </c>
      <c r="M14" s="26" t="s">
        <v>109</v>
      </c>
    </row>
    <row r="15" spans="1:13">
      <c r="A15" s="5">
        <v>9</v>
      </c>
      <c r="B15" s="5">
        <v>14035</v>
      </c>
      <c r="C15" s="5" t="s">
        <v>29</v>
      </c>
      <c r="D15" s="1" t="s">
        <v>30</v>
      </c>
      <c r="E15" s="27">
        <v>42854</v>
      </c>
      <c r="F15" s="28">
        <v>32923.33</v>
      </c>
      <c r="G15" s="28">
        <v>792.25</v>
      </c>
      <c r="H15" s="1">
        <v>0</v>
      </c>
      <c r="I15" s="33">
        <v>23.75</v>
      </c>
      <c r="J15" s="33">
        <v>816</v>
      </c>
      <c r="K15" s="1">
        <v>816</v>
      </c>
      <c r="L15" s="1" t="s">
        <v>14</v>
      </c>
      <c r="M15" s="26" t="s">
        <v>109</v>
      </c>
    </row>
    <row r="16" spans="1:13">
      <c r="A16" s="5">
        <v>10</v>
      </c>
      <c r="B16" s="5">
        <v>14037</v>
      </c>
      <c r="C16" s="5" t="s">
        <v>31</v>
      </c>
      <c r="D16" s="1" t="s">
        <v>32</v>
      </c>
      <c r="E16" s="27">
        <v>42854</v>
      </c>
      <c r="F16" s="28">
        <v>54900</v>
      </c>
      <c r="G16" s="28">
        <v>4730.13</v>
      </c>
      <c r="H16" s="1">
        <v>0</v>
      </c>
      <c r="I16" s="33">
        <v>141.87</v>
      </c>
      <c r="J16" s="34">
        <v>4872</v>
      </c>
      <c r="K16" s="2">
        <v>4872</v>
      </c>
      <c r="L16" s="1" t="s">
        <v>14</v>
      </c>
      <c r="M16" s="26" t="s">
        <v>109</v>
      </c>
    </row>
    <row r="17" spans="1:13">
      <c r="A17" s="5">
        <v>11</v>
      </c>
      <c r="B17" s="5">
        <v>14050</v>
      </c>
      <c r="C17" s="5" t="s">
        <v>33</v>
      </c>
      <c r="D17" s="1" t="s">
        <v>34</v>
      </c>
      <c r="E17" s="27">
        <v>42854</v>
      </c>
      <c r="F17" s="28">
        <v>31653.33</v>
      </c>
      <c r="G17" s="28">
        <v>665.01</v>
      </c>
      <c r="H17" s="1">
        <v>0</v>
      </c>
      <c r="I17" s="33">
        <v>19.989999999999998</v>
      </c>
      <c r="J17" s="33">
        <v>685</v>
      </c>
      <c r="K17" s="1">
        <v>685</v>
      </c>
      <c r="L17" s="1" t="s">
        <v>14</v>
      </c>
      <c r="M17" s="26" t="s">
        <v>109</v>
      </c>
    </row>
    <row r="18" spans="1:13">
      <c r="A18" s="5">
        <v>12</v>
      </c>
      <c r="B18" s="5">
        <v>14057</v>
      </c>
      <c r="C18" s="5" t="s">
        <v>35</v>
      </c>
      <c r="D18" s="1" t="s">
        <v>36</v>
      </c>
      <c r="E18" s="27">
        <v>42854</v>
      </c>
      <c r="F18" s="28">
        <v>65028.33</v>
      </c>
      <c r="G18" s="28">
        <v>1502.74</v>
      </c>
      <c r="H18" s="1">
        <v>0</v>
      </c>
      <c r="I18" s="33">
        <v>45.26</v>
      </c>
      <c r="J18" s="34">
        <v>1548</v>
      </c>
      <c r="K18" s="2">
        <v>1548</v>
      </c>
      <c r="L18" s="1" t="s">
        <v>14</v>
      </c>
      <c r="M18" s="26" t="s">
        <v>109</v>
      </c>
    </row>
    <row r="19" spans="1:13">
      <c r="A19" s="5">
        <v>13</v>
      </c>
      <c r="B19" s="5">
        <v>14067</v>
      </c>
      <c r="C19" s="5" t="s">
        <v>37</v>
      </c>
      <c r="D19" s="1" t="s">
        <v>38</v>
      </c>
      <c r="E19" s="27">
        <v>42854</v>
      </c>
      <c r="F19" s="28">
        <v>34889.17</v>
      </c>
      <c r="G19" s="28">
        <v>989.31</v>
      </c>
      <c r="H19" s="1">
        <v>0</v>
      </c>
      <c r="I19" s="33">
        <v>29.69</v>
      </c>
      <c r="J19" s="34">
        <v>1019</v>
      </c>
      <c r="K19" s="2">
        <v>1019</v>
      </c>
      <c r="L19" s="1" t="s">
        <v>14</v>
      </c>
      <c r="M19" s="26" t="s">
        <v>109</v>
      </c>
    </row>
    <row r="20" spans="1:13">
      <c r="A20" s="5">
        <v>14</v>
      </c>
      <c r="B20" s="5">
        <v>14073</v>
      </c>
      <c r="C20" s="5" t="s">
        <v>39</v>
      </c>
      <c r="D20" s="1" t="s">
        <v>40</v>
      </c>
      <c r="E20" s="27">
        <v>42854</v>
      </c>
      <c r="F20" s="28">
        <v>51860.83</v>
      </c>
      <c r="G20" s="28">
        <v>4122.37</v>
      </c>
      <c r="H20" s="1">
        <v>0</v>
      </c>
      <c r="I20" s="33">
        <v>123.63</v>
      </c>
      <c r="J20" s="34">
        <v>4246</v>
      </c>
      <c r="K20" s="2">
        <v>4246</v>
      </c>
      <c r="L20" s="1" t="s">
        <v>14</v>
      </c>
      <c r="M20" s="26" t="s">
        <v>109</v>
      </c>
    </row>
    <row r="21" spans="1:13">
      <c r="A21" s="5">
        <v>15</v>
      </c>
      <c r="B21" s="5">
        <v>14074</v>
      </c>
      <c r="C21" s="5" t="s">
        <v>41</v>
      </c>
      <c r="D21" s="1" t="s">
        <v>42</v>
      </c>
      <c r="E21" s="27">
        <v>42854</v>
      </c>
      <c r="F21" s="28">
        <v>68151.67</v>
      </c>
      <c r="G21" s="28">
        <v>7380.62</v>
      </c>
      <c r="H21" s="1">
        <v>0</v>
      </c>
      <c r="I21" s="33">
        <v>221.38</v>
      </c>
      <c r="J21" s="34">
        <v>7602</v>
      </c>
      <c r="K21" s="2">
        <v>7602</v>
      </c>
      <c r="L21" s="1" t="s">
        <v>14</v>
      </c>
      <c r="M21" s="26" t="s">
        <v>109</v>
      </c>
    </row>
    <row r="22" spans="1:13">
      <c r="A22" s="5">
        <v>16</v>
      </c>
      <c r="B22" s="5">
        <v>14085</v>
      </c>
      <c r="C22" s="5" t="s">
        <v>43</v>
      </c>
      <c r="D22" s="1" t="s">
        <v>44</v>
      </c>
      <c r="E22" s="27">
        <v>42854</v>
      </c>
      <c r="F22" s="28">
        <v>26678.33</v>
      </c>
      <c r="G22" s="28">
        <v>167.99</v>
      </c>
      <c r="H22" s="1">
        <v>0</v>
      </c>
      <c r="I22" s="33">
        <v>5.01</v>
      </c>
      <c r="J22" s="33">
        <v>173</v>
      </c>
      <c r="K22" s="1">
        <v>173</v>
      </c>
      <c r="L22" s="1" t="s">
        <v>14</v>
      </c>
      <c r="M22" s="26" t="s">
        <v>109</v>
      </c>
    </row>
    <row r="23" spans="1:13">
      <c r="A23" s="5">
        <v>17</v>
      </c>
      <c r="B23" s="5">
        <v>14092</v>
      </c>
      <c r="C23" s="5" t="s">
        <v>45</v>
      </c>
      <c r="D23" s="1" t="s">
        <v>46</v>
      </c>
      <c r="E23" s="27">
        <v>42854</v>
      </c>
      <c r="F23" s="28">
        <v>68630</v>
      </c>
      <c r="G23" s="28">
        <v>7475.75</v>
      </c>
      <c r="H23" s="1">
        <v>0</v>
      </c>
      <c r="I23" s="33">
        <v>224.25</v>
      </c>
      <c r="J23" s="34">
        <v>7700</v>
      </c>
      <c r="K23" s="2">
        <v>7700</v>
      </c>
      <c r="L23" s="1" t="s">
        <v>14</v>
      </c>
      <c r="M23" s="26" t="s">
        <v>109</v>
      </c>
    </row>
    <row r="24" spans="1:13">
      <c r="A24" s="5">
        <v>18</v>
      </c>
      <c r="B24" s="5">
        <v>14134</v>
      </c>
      <c r="C24" s="5" t="s">
        <v>47</v>
      </c>
      <c r="D24" s="1" t="s">
        <v>48</v>
      </c>
      <c r="E24" s="27">
        <v>42854</v>
      </c>
      <c r="F24" s="28">
        <v>66091.67</v>
      </c>
      <c r="G24" s="28">
        <v>6967.88</v>
      </c>
      <c r="H24" s="1">
        <v>0</v>
      </c>
      <c r="I24" s="33">
        <v>209.12</v>
      </c>
      <c r="J24" s="34">
        <v>7177</v>
      </c>
      <c r="K24" s="2">
        <v>7177</v>
      </c>
      <c r="L24" s="1" t="s">
        <v>14</v>
      </c>
      <c r="M24" s="26" t="s">
        <v>109</v>
      </c>
    </row>
    <row r="25" spans="1:13">
      <c r="A25" s="5">
        <v>19</v>
      </c>
      <c r="B25" s="5">
        <v>14475</v>
      </c>
      <c r="C25" s="5" t="s">
        <v>49</v>
      </c>
      <c r="D25" s="1" t="s">
        <v>50</v>
      </c>
      <c r="E25" s="27">
        <v>42854</v>
      </c>
      <c r="F25" s="28">
        <v>65686.67</v>
      </c>
      <c r="G25" s="28">
        <v>6887.37</v>
      </c>
      <c r="H25" s="1">
        <v>0</v>
      </c>
      <c r="I25" s="33">
        <v>206.63</v>
      </c>
      <c r="J25" s="34">
        <v>7094</v>
      </c>
      <c r="K25" s="2">
        <v>7094</v>
      </c>
      <c r="L25" s="1" t="s">
        <v>14</v>
      </c>
      <c r="M25" s="26" t="s">
        <v>109</v>
      </c>
    </row>
    <row r="26" spans="1:13">
      <c r="A26" s="5">
        <v>20</v>
      </c>
      <c r="B26" s="5">
        <v>15031</v>
      </c>
      <c r="C26" s="5" t="s">
        <v>51</v>
      </c>
      <c r="D26" s="1" t="s">
        <v>52</v>
      </c>
      <c r="E26" s="27">
        <v>42854</v>
      </c>
      <c r="F26" s="28">
        <v>39584.17</v>
      </c>
      <c r="G26" s="28">
        <v>1458.24</v>
      </c>
      <c r="H26" s="1">
        <v>0</v>
      </c>
      <c r="I26" s="33">
        <v>43.76</v>
      </c>
      <c r="J26" s="34">
        <v>1502</v>
      </c>
      <c r="K26" s="2">
        <v>1502</v>
      </c>
      <c r="L26" s="1" t="s">
        <v>14</v>
      </c>
      <c r="M26" s="26" t="s">
        <v>109</v>
      </c>
    </row>
    <row r="27" spans="1:13">
      <c r="A27" s="5">
        <v>21</v>
      </c>
      <c r="B27" s="5">
        <v>15640</v>
      </c>
      <c r="C27" s="5" t="s">
        <v>53</v>
      </c>
      <c r="D27" s="1" t="s">
        <v>54</v>
      </c>
      <c r="E27" s="27">
        <v>42854</v>
      </c>
      <c r="F27" s="28">
        <v>75266.67</v>
      </c>
      <c r="G27" s="28">
        <v>8802.89</v>
      </c>
      <c r="H27" s="1">
        <v>0</v>
      </c>
      <c r="I27" s="33">
        <v>264.11</v>
      </c>
      <c r="J27" s="34">
        <v>9067</v>
      </c>
      <c r="K27" s="2">
        <v>9067</v>
      </c>
      <c r="L27" s="1" t="s">
        <v>14</v>
      </c>
      <c r="M27" s="26" t="s">
        <v>109</v>
      </c>
    </row>
    <row r="28" spans="1:13">
      <c r="A28" s="5">
        <v>22</v>
      </c>
      <c r="B28" s="5">
        <v>15673</v>
      </c>
      <c r="C28" s="5" t="s">
        <v>55</v>
      </c>
      <c r="D28" s="1" t="s">
        <v>56</v>
      </c>
      <c r="E28" s="27">
        <v>42854</v>
      </c>
      <c r="F28" s="28">
        <v>110194.17</v>
      </c>
      <c r="G28" s="28">
        <v>18474.75</v>
      </c>
      <c r="H28" s="1">
        <v>0</v>
      </c>
      <c r="I28" s="33">
        <v>554.25</v>
      </c>
      <c r="J28" s="34">
        <v>19029</v>
      </c>
      <c r="K28" s="2">
        <v>19029</v>
      </c>
      <c r="L28" s="1" t="s">
        <v>14</v>
      </c>
      <c r="M28" s="26" t="s">
        <v>109</v>
      </c>
    </row>
    <row r="29" spans="1:13">
      <c r="A29" s="5">
        <v>23</v>
      </c>
      <c r="B29" s="5">
        <v>15716</v>
      </c>
      <c r="C29" s="5" t="s">
        <v>110</v>
      </c>
      <c r="D29" s="1" t="s">
        <v>58</v>
      </c>
      <c r="E29" s="27">
        <v>42854</v>
      </c>
      <c r="F29" s="28">
        <v>63004.17</v>
      </c>
      <c r="G29" s="28">
        <v>6350.51</v>
      </c>
      <c r="H29" s="1">
        <v>0</v>
      </c>
      <c r="I29" s="33">
        <v>190.49</v>
      </c>
      <c r="J29" s="34">
        <v>6541</v>
      </c>
      <c r="K29" s="2">
        <v>6541</v>
      </c>
      <c r="L29" s="1" t="s">
        <v>14</v>
      </c>
      <c r="M29" s="26" t="s">
        <v>109</v>
      </c>
    </row>
    <row r="30" spans="1:13">
      <c r="A30" s="5">
        <v>24</v>
      </c>
      <c r="B30" s="5">
        <v>21597</v>
      </c>
      <c r="C30" s="5" t="s">
        <v>59</v>
      </c>
      <c r="D30" s="1" t="s">
        <v>60</v>
      </c>
      <c r="E30" s="27">
        <v>42854</v>
      </c>
      <c r="F30" s="28">
        <v>43747.5</v>
      </c>
      <c r="G30" s="28">
        <v>2499.9899999999998</v>
      </c>
      <c r="H30" s="1">
        <v>0</v>
      </c>
      <c r="I30" s="33">
        <v>75.010000000000005</v>
      </c>
      <c r="J30" s="34">
        <v>2575</v>
      </c>
      <c r="K30" s="2">
        <v>2575</v>
      </c>
      <c r="L30" s="1" t="s">
        <v>14</v>
      </c>
      <c r="M30" s="26" t="s">
        <v>109</v>
      </c>
    </row>
    <row r="31" spans="1:13">
      <c r="A31" s="5">
        <v>25</v>
      </c>
      <c r="B31" s="5">
        <v>23416</v>
      </c>
      <c r="C31" s="5" t="s">
        <v>61</v>
      </c>
      <c r="D31" s="1" t="s">
        <v>62</v>
      </c>
      <c r="E31" s="27">
        <v>42854</v>
      </c>
      <c r="F31" s="28">
        <v>29880.83</v>
      </c>
      <c r="G31" s="28">
        <v>488.36</v>
      </c>
      <c r="H31" s="1">
        <v>0</v>
      </c>
      <c r="I31" s="33">
        <v>14.64</v>
      </c>
      <c r="J31" s="33">
        <v>503</v>
      </c>
      <c r="K31" s="1">
        <v>503</v>
      </c>
      <c r="L31" s="1" t="s">
        <v>14</v>
      </c>
      <c r="M31" s="26" t="s">
        <v>109</v>
      </c>
    </row>
    <row r="32" spans="1:13">
      <c r="A32" s="5">
        <v>26</v>
      </c>
      <c r="B32" s="5">
        <v>23429</v>
      </c>
      <c r="C32" s="5" t="s">
        <v>63</v>
      </c>
      <c r="D32" s="1" t="s">
        <v>64</v>
      </c>
      <c r="E32" s="27">
        <v>42854</v>
      </c>
      <c r="F32" s="28">
        <v>26777.5</v>
      </c>
      <c r="G32" s="28">
        <v>177.63</v>
      </c>
      <c r="H32" s="1">
        <v>0</v>
      </c>
      <c r="I32" s="33">
        <v>5.37</v>
      </c>
      <c r="J32" s="33">
        <v>183</v>
      </c>
      <c r="K32" s="1">
        <v>183</v>
      </c>
      <c r="L32" s="1" t="s">
        <v>14</v>
      </c>
      <c r="M32" s="26" t="s">
        <v>109</v>
      </c>
    </row>
    <row r="33" spans="1:13">
      <c r="A33" s="5">
        <v>27</v>
      </c>
      <c r="B33" s="5">
        <v>23828</v>
      </c>
      <c r="C33" s="5" t="s">
        <v>65</v>
      </c>
      <c r="D33" s="1" t="s">
        <v>66</v>
      </c>
      <c r="E33" s="27">
        <v>42854</v>
      </c>
      <c r="F33" s="28">
        <v>26399.17</v>
      </c>
      <c r="G33" s="28">
        <v>139.75</v>
      </c>
      <c r="H33" s="1">
        <v>0</v>
      </c>
      <c r="I33" s="33">
        <v>4.25</v>
      </c>
      <c r="J33" s="33">
        <v>144</v>
      </c>
      <c r="K33" s="1">
        <v>144</v>
      </c>
      <c r="L33" s="1" t="s">
        <v>14</v>
      </c>
      <c r="M33" s="26" t="s">
        <v>109</v>
      </c>
    </row>
    <row r="34" spans="1:13">
      <c r="A34" s="5">
        <v>28</v>
      </c>
      <c r="B34" s="5">
        <v>23990</v>
      </c>
      <c r="C34" s="5" t="s">
        <v>67</v>
      </c>
      <c r="D34" s="1" t="s">
        <v>68</v>
      </c>
      <c r="E34" s="27">
        <v>42854</v>
      </c>
      <c r="F34" s="28">
        <v>50987.5</v>
      </c>
      <c r="G34" s="28">
        <v>3947.62</v>
      </c>
      <c r="H34" s="1">
        <v>0</v>
      </c>
      <c r="I34" s="33">
        <v>118.38</v>
      </c>
      <c r="J34" s="34">
        <v>4066</v>
      </c>
      <c r="K34" s="2">
        <v>4066</v>
      </c>
      <c r="L34" s="1" t="s">
        <v>14</v>
      </c>
      <c r="M34" s="26" t="s">
        <v>109</v>
      </c>
    </row>
    <row r="35" spans="1:13">
      <c r="A35" s="5">
        <v>29</v>
      </c>
      <c r="B35" s="5">
        <v>23991</v>
      </c>
      <c r="C35" s="5" t="s">
        <v>69</v>
      </c>
      <c r="D35" s="1" t="s">
        <v>70</v>
      </c>
      <c r="E35" s="27">
        <v>42854</v>
      </c>
      <c r="F35" s="28">
        <v>49487.5</v>
      </c>
      <c r="G35" s="28">
        <v>3647.62</v>
      </c>
      <c r="H35" s="1">
        <v>0</v>
      </c>
      <c r="I35" s="33">
        <v>109.38</v>
      </c>
      <c r="J35" s="34">
        <v>3757</v>
      </c>
      <c r="K35" s="2">
        <v>3757</v>
      </c>
      <c r="L35" s="1" t="s">
        <v>14</v>
      </c>
      <c r="M35" s="26" t="s">
        <v>109</v>
      </c>
    </row>
    <row r="36" spans="1:13">
      <c r="A36" s="5">
        <v>30</v>
      </c>
      <c r="B36" s="5">
        <v>23992</v>
      </c>
      <c r="C36" s="5" t="s">
        <v>71</v>
      </c>
      <c r="D36" s="1" t="s">
        <v>72</v>
      </c>
      <c r="E36" s="27">
        <v>42854</v>
      </c>
      <c r="F36" s="28">
        <v>28143.33</v>
      </c>
      <c r="G36" s="28">
        <v>314.61</v>
      </c>
      <c r="H36" s="1">
        <v>0</v>
      </c>
      <c r="I36" s="33">
        <v>9.39</v>
      </c>
      <c r="J36" s="33">
        <v>324</v>
      </c>
      <c r="K36" s="1">
        <v>324</v>
      </c>
      <c r="L36" s="1" t="s">
        <v>14</v>
      </c>
      <c r="M36" s="26" t="s">
        <v>109</v>
      </c>
    </row>
    <row r="37" spans="1:13">
      <c r="A37" s="5">
        <v>31</v>
      </c>
      <c r="B37" s="5">
        <v>24077</v>
      </c>
      <c r="C37" s="5" t="s">
        <v>73</v>
      </c>
      <c r="D37" s="1" t="s">
        <v>74</v>
      </c>
      <c r="E37" s="27">
        <v>42854</v>
      </c>
      <c r="F37" s="28">
        <v>46368.33</v>
      </c>
      <c r="G37" s="28">
        <v>3023.26</v>
      </c>
      <c r="H37" s="1">
        <v>0</v>
      </c>
      <c r="I37" s="33">
        <v>90.74</v>
      </c>
      <c r="J37" s="34">
        <v>3114</v>
      </c>
      <c r="K37" s="2">
        <v>3114</v>
      </c>
      <c r="L37" s="1" t="s">
        <v>14</v>
      </c>
      <c r="M37" s="26" t="s">
        <v>109</v>
      </c>
    </row>
    <row r="38" spans="1:13">
      <c r="A38" s="5">
        <v>32</v>
      </c>
      <c r="B38" s="5">
        <v>24121</v>
      </c>
      <c r="C38" s="5" t="s">
        <v>75</v>
      </c>
      <c r="D38" s="1" t="s">
        <v>76</v>
      </c>
      <c r="E38" s="27">
        <v>42854</v>
      </c>
      <c r="F38" s="28">
        <v>37570.83</v>
      </c>
      <c r="G38" s="28">
        <v>1257.24</v>
      </c>
      <c r="H38" s="1">
        <v>0</v>
      </c>
      <c r="I38" s="33">
        <v>37.76</v>
      </c>
      <c r="J38" s="34">
        <v>1295</v>
      </c>
      <c r="K38" s="2">
        <v>1295</v>
      </c>
      <c r="L38" s="1" t="s">
        <v>14</v>
      </c>
      <c r="M38" s="26" t="s">
        <v>109</v>
      </c>
    </row>
    <row r="39" spans="1:13">
      <c r="A39" s="5">
        <v>33</v>
      </c>
      <c r="B39" s="5">
        <v>24281</v>
      </c>
      <c r="C39" s="5" t="s">
        <v>77</v>
      </c>
      <c r="D39" s="1" t="s">
        <v>78</v>
      </c>
      <c r="E39" s="27">
        <v>42854</v>
      </c>
      <c r="F39" s="28">
        <v>45810</v>
      </c>
      <c r="G39" s="28">
        <v>2911.63</v>
      </c>
      <c r="H39" s="1">
        <v>0</v>
      </c>
      <c r="I39" s="33">
        <v>87.37</v>
      </c>
      <c r="J39" s="34">
        <v>2999</v>
      </c>
      <c r="K39" s="2">
        <v>2999</v>
      </c>
      <c r="L39" s="1" t="s">
        <v>14</v>
      </c>
      <c r="M39" s="26" t="s">
        <v>109</v>
      </c>
    </row>
    <row r="40" spans="1:13">
      <c r="A40" s="5">
        <v>34</v>
      </c>
      <c r="B40" s="5">
        <v>24387</v>
      </c>
      <c r="C40" s="5" t="s">
        <v>79</v>
      </c>
      <c r="D40" s="1" t="s">
        <v>80</v>
      </c>
      <c r="E40" s="27">
        <v>42854</v>
      </c>
      <c r="F40" s="28">
        <v>37290.83</v>
      </c>
      <c r="G40" s="28">
        <v>1229.1300000000001</v>
      </c>
      <c r="H40" s="1">
        <v>0</v>
      </c>
      <c r="I40" s="33">
        <v>36.869999999999997</v>
      </c>
      <c r="J40" s="34">
        <v>1266</v>
      </c>
      <c r="K40" s="2">
        <v>1266</v>
      </c>
      <c r="L40" s="1" t="s">
        <v>14</v>
      </c>
      <c r="M40" s="26" t="s">
        <v>109</v>
      </c>
    </row>
    <row r="41" spans="1:13">
      <c r="A41" s="5">
        <v>35</v>
      </c>
      <c r="B41" s="5">
        <v>24759</v>
      </c>
      <c r="C41" s="5" t="s">
        <v>81</v>
      </c>
      <c r="D41" s="1" t="s">
        <v>82</v>
      </c>
      <c r="E41" s="27">
        <v>42854</v>
      </c>
      <c r="F41" s="28">
        <v>42013.33</v>
      </c>
      <c r="G41" s="28">
        <v>2152.39</v>
      </c>
      <c r="H41" s="1">
        <v>0</v>
      </c>
      <c r="I41" s="33">
        <v>64.61</v>
      </c>
      <c r="J41" s="34">
        <v>2217</v>
      </c>
      <c r="K41" s="2">
        <v>2217</v>
      </c>
      <c r="L41" s="1" t="s">
        <v>14</v>
      </c>
      <c r="M41" s="26" t="s">
        <v>109</v>
      </c>
    </row>
    <row r="42" spans="1:13">
      <c r="A42" s="5">
        <v>36</v>
      </c>
      <c r="B42" s="5">
        <v>24774</v>
      </c>
      <c r="C42" s="5" t="s">
        <v>83</v>
      </c>
      <c r="D42" s="1" t="s">
        <v>84</v>
      </c>
      <c r="E42" s="27">
        <v>42854</v>
      </c>
      <c r="F42" s="28">
        <v>47886.67</v>
      </c>
      <c r="G42" s="28">
        <v>3327.22</v>
      </c>
      <c r="H42" s="1">
        <v>0</v>
      </c>
      <c r="I42" s="33">
        <v>99.78</v>
      </c>
      <c r="J42" s="34">
        <v>3427</v>
      </c>
      <c r="K42" s="2">
        <v>3427</v>
      </c>
      <c r="L42" s="1" t="s">
        <v>14</v>
      </c>
      <c r="M42" s="26" t="s">
        <v>109</v>
      </c>
    </row>
    <row r="43" spans="1:13">
      <c r="A43" s="5">
        <v>37</v>
      </c>
      <c r="B43" s="5">
        <v>25010</v>
      </c>
      <c r="C43" s="5" t="s">
        <v>85</v>
      </c>
      <c r="D43" s="1" t="s">
        <v>86</v>
      </c>
      <c r="E43" s="27">
        <v>42854</v>
      </c>
      <c r="F43" s="28">
        <v>41458.33</v>
      </c>
      <c r="G43" s="28">
        <v>1645.62</v>
      </c>
      <c r="H43" s="1">
        <v>0</v>
      </c>
      <c r="I43" s="33">
        <v>49.38</v>
      </c>
      <c r="J43" s="34">
        <v>1695</v>
      </c>
      <c r="K43" s="2">
        <v>1695</v>
      </c>
      <c r="L43" s="1" t="s">
        <v>14</v>
      </c>
      <c r="M43" s="26" t="s">
        <v>109</v>
      </c>
    </row>
    <row r="44" spans="1:13">
      <c r="A44" s="5">
        <v>38</v>
      </c>
      <c r="B44" s="5">
        <v>15709</v>
      </c>
      <c r="C44" s="5" t="s">
        <v>105</v>
      </c>
      <c r="D44" s="1" t="s">
        <v>103</v>
      </c>
      <c r="E44" s="1" t="s">
        <v>104</v>
      </c>
      <c r="F44" s="28">
        <v>628512</v>
      </c>
      <c r="G44" s="28">
        <f>J44</f>
        <v>36578</v>
      </c>
      <c r="H44" s="1"/>
      <c r="I44" s="33"/>
      <c r="J44" s="34">
        <v>36578</v>
      </c>
      <c r="K44" s="2">
        <v>36578</v>
      </c>
      <c r="L44" s="1"/>
      <c r="M44" s="26" t="s">
        <v>109</v>
      </c>
    </row>
    <row r="45" spans="1:13" ht="15.75">
      <c r="A45" s="5"/>
      <c r="B45" s="5"/>
      <c r="C45" s="5"/>
      <c r="D45" s="1"/>
      <c r="E45" s="1"/>
      <c r="F45" s="16">
        <f>SUM(F7:F44)</f>
        <v>2521179.5</v>
      </c>
      <c r="G45" s="24">
        <f>SUM(G7:G44)</f>
        <v>191066.11000000002</v>
      </c>
      <c r="H45" s="1"/>
      <c r="I45" s="24">
        <f>SUM(I7:I44)</f>
        <v>4634.8900000000003</v>
      </c>
      <c r="J45" s="24">
        <f>SUM(J7:J44)</f>
        <v>195701</v>
      </c>
      <c r="K45" s="1"/>
      <c r="L45" s="1"/>
    </row>
    <row r="46" spans="1:13">
      <c r="A46" s="10"/>
      <c r="B46" s="10"/>
      <c r="C46" s="10"/>
      <c r="D46" s="11"/>
      <c r="E46" s="11"/>
      <c r="F46" s="11"/>
      <c r="G46" s="35">
        <f>G45-G44</f>
        <v>154488.11000000002</v>
      </c>
      <c r="H46" s="11"/>
      <c r="I46" s="35">
        <f>I45-I44</f>
        <v>4634.8900000000003</v>
      </c>
      <c r="J46" s="35">
        <f>J45-J44</f>
        <v>159123</v>
      </c>
      <c r="K46" s="11"/>
      <c r="L46" s="11"/>
    </row>
    <row r="47" spans="1:13" ht="17.25">
      <c r="A47" s="10"/>
      <c r="B47" s="10"/>
      <c r="C47" s="10"/>
      <c r="D47" s="11"/>
      <c r="E47" s="11"/>
      <c r="F47" s="11"/>
      <c r="G47" s="11"/>
      <c r="H47" s="11"/>
      <c r="I47" s="35">
        <f>+G46+I46</f>
        <v>159123.00000000003</v>
      </c>
      <c r="J47" s="25"/>
      <c r="K47" s="11"/>
      <c r="L47" s="11"/>
    </row>
    <row r="48" spans="1:13" ht="17.25">
      <c r="A48" s="10"/>
      <c r="B48" s="10"/>
      <c r="C48" s="10"/>
      <c r="D48" s="11"/>
      <c r="E48" s="11"/>
      <c r="F48" s="11"/>
      <c r="G48" s="11"/>
      <c r="H48" s="11"/>
      <c r="I48" s="11"/>
      <c r="J48" s="25"/>
      <c r="K48" s="11"/>
      <c r="L48" s="11"/>
    </row>
    <row r="49" spans="1:12" ht="17.25">
      <c r="A49" s="10"/>
      <c r="B49" s="10"/>
      <c r="C49" s="10"/>
      <c r="D49" s="11"/>
      <c r="E49" s="11"/>
      <c r="F49" s="11"/>
      <c r="G49" s="11"/>
      <c r="H49" s="11"/>
      <c r="I49" s="11"/>
      <c r="J49" s="25"/>
      <c r="K49" s="11"/>
      <c r="L49" s="11"/>
    </row>
    <row r="50" spans="1:12" ht="19.5">
      <c r="A50" s="41" t="s">
        <v>95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9.5">
      <c r="A51" s="41" t="s">
        <v>96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9.5">
      <c r="A52" s="8" t="s">
        <v>97</v>
      </c>
      <c r="B52" s="31"/>
      <c r="C52" s="8"/>
      <c r="D52" s="31"/>
      <c r="E52" s="31"/>
      <c r="F52" s="31" t="s">
        <v>101</v>
      </c>
      <c r="G52" s="31"/>
      <c r="J52" s="9"/>
      <c r="K52" s="31"/>
      <c r="L52" s="31"/>
    </row>
    <row r="53" spans="1:12" ht="19.5">
      <c r="A53" s="17" t="s">
        <v>98</v>
      </c>
      <c r="B53" s="17"/>
      <c r="C53" s="17"/>
      <c r="D53" s="18" t="s">
        <v>107</v>
      </c>
      <c r="E53" s="9"/>
      <c r="F53" s="31"/>
      <c r="G53" s="31"/>
      <c r="H53" s="31"/>
      <c r="I53" s="31"/>
      <c r="J53" s="9"/>
      <c r="K53" s="31"/>
      <c r="L53" s="31"/>
    </row>
    <row r="54" spans="1:12">
      <c r="A54" s="7" t="s">
        <v>99</v>
      </c>
      <c r="B54" s="6"/>
      <c r="C54" s="7"/>
      <c r="D54" s="6"/>
    </row>
    <row r="55" spans="1:12" ht="31.5">
      <c r="A55" s="14" t="s">
        <v>0</v>
      </c>
      <c r="B55" s="12" t="s">
        <v>1</v>
      </c>
      <c r="C55" s="13" t="s">
        <v>2</v>
      </c>
      <c r="D55" s="14" t="s">
        <v>3</v>
      </c>
      <c r="E55" s="14" t="s">
        <v>4</v>
      </c>
      <c r="F55" s="15" t="s">
        <v>5</v>
      </c>
      <c r="G55" s="14" t="s">
        <v>6</v>
      </c>
      <c r="H55" s="12" t="s">
        <v>7</v>
      </c>
      <c r="I55" s="12" t="s">
        <v>8</v>
      </c>
      <c r="J55" s="21" t="s">
        <v>9</v>
      </c>
      <c r="K55" s="12" t="s">
        <v>10</v>
      </c>
      <c r="L55" s="12" t="s">
        <v>11</v>
      </c>
    </row>
    <row r="56" spans="1:12">
      <c r="A56" s="5">
        <v>1</v>
      </c>
      <c r="B56" s="5">
        <v>10368</v>
      </c>
      <c r="C56" s="5" t="s">
        <v>12</v>
      </c>
      <c r="D56" s="1" t="s">
        <v>13</v>
      </c>
      <c r="E56" s="27">
        <v>42885</v>
      </c>
      <c r="F56" s="28">
        <v>92448.1</v>
      </c>
      <c r="G56" s="28">
        <v>13151.46</v>
      </c>
      <c r="H56" s="1">
        <v>0</v>
      </c>
      <c r="I56" s="33">
        <v>394.54</v>
      </c>
      <c r="J56" s="34">
        <v>13546</v>
      </c>
      <c r="K56" s="2">
        <v>13546</v>
      </c>
      <c r="L56" s="1" t="s">
        <v>87</v>
      </c>
    </row>
    <row r="57" spans="1:12">
      <c r="A57" s="5">
        <v>2</v>
      </c>
      <c r="B57" s="5">
        <v>14005</v>
      </c>
      <c r="C57" s="5" t="s">
        <v>15</v>
      </c>
      <c r="D57" s="1" t="s">
        <v>16</v>
      </c>
      <c r="E57" s="27">
        <v>42885</v>
      </c>
      <c r="F57" s="28">
        <v>47343.03</v>
      </c>
      <c r="G57" s="28">
        <v>3218.36</v>
      </c>
      <c r="H57" s="1">
        <v>0</v>
      </c>
      <c r="I57" s="33">
        <v>96.64</v>
      </c>
      <c r="J57" s="34">
        <v>3315</v>
      </c>
      <c r="K57" s="2">
        <v>3315</v>
      </c>
      <c r="L57" s="1" t="s">
        <v>87</v>
      </c>
    </row>
    <row r="58" spans="1:12">
      <c r="A58" s="5">
        <v>3</v>
      </c>
      <c r="B58" s="5">
        <v>14009</v>
      </c>
      <c r="C58" s="5" t="s">
        <v>17</v>
      </c>
      <c r="D58" s="1" t="s">
        <v>18</v>
      </c>
      <c r="E58" s="27">
        <v>42885</v>
      </c>
      <c r="F58" s="28">
        <v>46573.94</v>
      </c>
      <c r="G58" s="28">
        <v>3065.06</v>
      </c>
      <c r="H58" s="1">
        <v>0</v>
      </c>
      <c r="I58" s="33">
        <v>91.94</v>
      </c>
      <c r="J58" s="34">
        <v>3157</v>
      </c>
      <c r="K58" s="2">
        <v>3157</v>
      </c>
      <c r="L58" s="1" t="s">
        <v>87</v>
      </c>
    </row>
    <row r="59" spans="1:12">
      <c r="A59" s="5">
        <v>4</v>
      </c>
      <c r="B59" s="5">
        <v>14011</v>
      </c>
      <c r="C59" s="5" t="s">
        <v>19</v>
      </c>
      <c r="D59" s="1" t="s">
        <v>20</v>
      </c>
      <c r="E59" s="27">
        <v>42885</v>
      </c>
      <c r="F59" s="28">
        <v>83395</v>
      </c>
      <c r="G59" s="28">
        <v>10434.92</v>
      </c>
      <c r="H59" s="1">
        <v>0</v>
      </c>
      <c r="I59" s="33">
        <v>313.08</v>
      </c>
      <c r="J59" s="34">
        <v>10748</v>
      </c>
      <c r="K59" s="2">
        <v>10748</v>
      </c>
      <c r="L59" s="1" t="s">
        <v>87</v>
      </c>
    </row>
    <row r="60" spans="1:12">
      <c r="A60" s="5">
        <v>5</v>
      </c>
      <c r="B60" s="5">
        <v>14013</v>
      </c>
      <c r="C60" s="5" t="s">
        <v>21</v>
      </c>
      <c r="D60" s="1" t="s">
        <v>22</v>
      </c>
      <c r="E60" s="27">
        <v>42885</v>
      </c>
      <c r="F60" s="28">
        <v>82378.100000000006</v>
      </c>
      <c r="G60" s="28">
        <v>2309.64</v>
      </c>
      <c r="H60" s="1">
        <v>0</v>
      </c>
      <c r="I60" s="33">
        <v>69.36</v>
      </c>
      <c r="J60" s="34">
        <v>2379</v>
      </c>
      <c r="K60" s="2">
        <v>2379</v>
      </c>
      <c r="L60" s="1" t="s">
        <v>87</v>
      </c>
    </row>
    <row r="61" spans="1:12">
      <c r="A61" s="5">
        <v>6</v>
      </c>
      <c r="B61" s="5">
        <v>14015</v>
      </c>
      <c r="C61" s="5" t="s">
        <v>23</v>
      </c>
      <c r="D61" s="1" t="s">
        <v>24</v>
      </c>
      <c r="E61" s="27">
        <v>42885</v>
      </c>
      <c r="F61" s="28">
        <v>68160.990000000005</v>
      </c>
      <c r="G61" s="28">
        <v>7382.51</v>
      </c>
      <c r="H61" s="1">
        <v>0</v>
      </c>
      <c r="I61" s="33">
        <v>221.49</v>
      </c>
      <c r="J61" s="34">
        <v>7604</v>
      </c>
      <c r="K61" s="2">
        <v>7604</v>
      </c>
      <c r="L61" s="1" t="s">
        <v>87</v>
      </c>
    </row>
    <row r="62" spans="1:12">
      <c r="A62" s="5">
        <v>7</v>
      </c>
      <c r="B62" s="5">
        <v>14017</v>
      </c>
      <c r="C62" s="5" t="s">
        <v>25</v>
      </c>
      <c r="D62" s="1" t="s">
        <v>26</v>
      </c>
      <c r="E62" s="27">
        <v>42885</v>
      </c>
      <c r="F62" s="28">
        <v>27543.49</v>
      </c>
      <c r="G62" s="28">
        <v>254.39</v>
      </c>
      <c r="H62" s="1">
        <v>0</v>
      </c>
      <c r="I62" s="36">
        <v>7.61</v>
      </c>
      <c r="J62" s="33">
        <v>262</v>
      </c>
      <c r="K62" s="1">
        <v>262</v>
      </c>
      <c r="L62" s="1" t="s">
        <v>87</v>
      </c>
    </row>
    <row r="63" spans="1:12">
      <c r="A63" s="5">
        <v>8</v>
      </c>
      <c r="B63" s="5">
        <v>14033</v>
      </c>
      <c r="C63" s="5" t="s">
        <v>27</v>
      </c>
      <c r="D63" s="1" t="s">
        <v>28</v>
      </c>
      <c r="E63" s="27">
        <v>42885</v>
      </c>
      <c r="F63" s="28">
        <v>107696.14</v>
      </c>
      <c r="G63" s="28">
        <v>17725.2</v>
      </c>
      <c r="H63" s="1">
        <v>0</v>
      </c>
      <c r="I63" s="33">
        <v>531.79999999999995</v>
      </c>
      <c r="J63" s="34">
        <v>18257</v>
      </c>
      <c r="K63" s="2">
        <v>18257</v>
      </c>
      <c r="L63" s="1" t="s">
        <v>87</v>
      </c>
    </row>
    <row r="64" spans="1:12">
      <c r="A64" s="5">
        <v>9</v>
      </c>
      <c r="B64" s="5">
        <v>14035</v>
      </c>
      <c r="C64" s="5" t="s">
        <v>29</v>
      </c>
      <c r="D64" s="1" t="s">
        <v>30</v>
      </c>
      <c r="E64" s="27">
        <v>42885</v>
      </c>
      <c r="F64" s="28">
        <v>33209.69</v>
      </c>
      <c r="G64" s="28">
        <v>821.32</v>
      </c>
      <c r="H64" s="1">
        <v>0</v>
      </c>
      <c r="I64" s="33">
        <v>24.68</v>
      </c>
      <c r="J64" s="33">
        <v>846</v>
      </c>
      <c r="K64" s="1">
        <v>846</v>
      </c>
      <c r="L64" s="1" t="s">
        <v>87</v>
      </c>
    </row>
    <row r="65" spans="1:12">
      <c r="A65" s="5">
        <v>10</v>
      </c>
      <c r="B65" s="5">
        <v>14037</v>
      </c>
      <c r="C65" s="5" t="s">
        <v>31</v>
      </c>
      <c r="D65" s="1" t="s">
        <v>32</v>
      </c>
      <c r="E65" s="27">
        <v>42885</v>
      </c>
      <c r="F65" s="28">
        <v>54900</v>
      </c>
      <c r="G65" s="28">
        <v>4730.13</v>
      </c>
      <c r="H65" s="1">
        <v>0</v>
      </c>
      <c r="I65" s="33">
        <v>141.87</v>
      </c>
      <c r="J65" s="34">
        <v>4872</v>
      </c>
      <c r="K65" s="2">
        <v>4872</v>
      </c>
      <c r="L65" s="1" t="s">
        <v>87</v>
      </c>
    </row>
    <row r="66" spans="1:12">
      <c r="A66" s="5">
        <v>11</v>
      </c>
      <c r="B66" s="5">
        <v>14050</v>
      </c>
      <c r="C66" s="5" t="s">
        <v>33</v>
      </c>
      <c r="D66" s="1" t="s">
        <v>34</v>
      </c>
      <c r="E66" s="27">
        <v>42885</v>
      </c>
      <c r="F66" s="28">
        <v>63093.33</v>
      </c>
      <c r="G66" s="28">
        <v>989.32</v>
      </c>
      <c r="H66" s="1">
        <v>0</v>
      </c>
      <c r="I66" s="33">
        <v>29.68</v>
      </c>
      <c r="J66" s="34">
        <v>1019</v>
      </c>
      <c r="K66" s="2">
        <v>1019</v>
      </c>
      <c r="L66" s="1" t="s">
        <v>87</v>
      </c>
    </row>
    <row r="67" spans="1:12">
      <c r="A67" s="5">
        <v>12</v>
      </c>
      <c r="B67" s="5">
        <v>14067</v>
      </c>
      <c r="C67" s="5" t="s">
        <v>37</v>
      </c>
      <c r="D67" s="1" t="s">
        <v>38</v>
      </c>
      <c r="E67" s="27">
        <v>42885</v>
      </c>
      <c r="F67" s="28">
        <v>52591.9</v>
      </c>
      <c r="G67" s="28">
        <v>4244.63</v>
      </c>
      <c r="H67" s="1">
        <v>0</v>
      </c>
      <c r="I67" s="33">
        <v>127.37</v>
      </c>
      <c r="J67" s="34">
        <v>4372</v>
      </c>
      <c r="K67" s="2">
        <v>4372</v>
      </c>
      <c r="L67" s="1" t="s">
        <v>87</v>
      </c>
    </row>
    <row r="68" spans="1:12">
      <c r="A68" s="5">
        <v>13</v>
      </c>
      <c r="B68" s="5">
        <v>14069</v>
      </c>
      <c r="C68" s="5" t="s">
        <v>88</v>
      </c>
      <c r="D68" s="1" t="s">
        <v>89</v>
      </c>
      <c r="E68" s="27">
        <v>42885</v>
      </c>
      <c r="F68" s="28">
        <v>40116.36</v>
      </c>
      <c r="G68" s="28">
        <v>1284.46</v>
      </c>
      <c r="H68" s="1">
        <v>0</v>
      </c>
      <c r="I68" s="33">
        <v>38.54</v>
      </c>
      <c r="J68" s="34">
        <v>1323</v>
      </c>
      <c r="K68" s="2">
        <v>1323</v>
      </c>
      <c r="L68" s="1" t="s">
        <v>87</v>
      </c>
    </row>
    <row r="69" spans="1:12">
      <c r="A69" s="5">
        <v>14</v>
      </c>
      <c r="B69" s="5">
        <v>14073</v>
      </c>
      <c r="C69" s="5" t="s">
        <v>39</v>
      </c>
      <c r="D69" s="1" t="s">
        <v>40</v>
      </c>
      <c r="E69" s="27">
        <v>42885</v>
      </c>
      <c r="F69" s="28">
        <v>56192.65</v>
      </c>
      <c r="G69" s="28">
        <v>4988.3500000000004</v>
      </c>
      <c r="H69" s="1">
        <v>0</v>
      </c>
      <c r="I69" s="33">
        <v>149.65</v>
      </c>
      <c r="J69" s="34">
        <v>5138</v>
      </c>
      <c r="K69" s="2">
        <v>5138</v>
      </c>
      <c r="L69" s="1" t="s">
        <v>87</v>
      </c>
    </row>
    <row r="70" spans="1:12">
      <c r="A70" s="5">
        <v>15</v>
      </c>
      <c r="B70" s="5">
        <v>14074</v>
      </c>
      <c r="C70" s="5" t="s">
        <v>41</v>
      </c>
      <c r="D70" s="1" t="s">
        <v>42</v>
      </c>
      <c r="E70" s="27">
        <v>42885</v>
      </c>
      <c r="F70" s="28">
        <v>59038.94</v>
      </c>
      <c r="G70" s="28">
        <v>5557.25</v>
      </c>
      <c r="H70" s="1">
        <v>0</v>
      </c>
      <c r="I70" s="33">
        <v>166.75</v>
      </c>
      <c r="J70" s="34">
        <v>5724</v>
      </c>
      <c r="K70" s="2">
        <v>5724</v>
      </c>
      <c r="L70" s="1" t="s">
        <v>87</v>
      </c>
    </row>
    <row r="71" spans="1:12">
      <c r="A71" s="5">
        <v>16</v>
      </c>
      <c r="B71" s="5">
        <v>14075</v>
      </c>
      <c r="C71" s="5" t="s">
        <v>90</v>
      </c>
      <c r="D71" s="1" t="s">
        <v>91</v>
      </c>
      <c r="E71" s="27">
        <v>42885</v>
      </c>
      <c r="F71" s="28">
        <v>35132.730000000003</v>
      </c>
      <c r="G71" s="28">
        <v>786.46</v>
      </c>
      <c r="H71" s="1">
        <v>0</v>
      </c>
      <c r="I71" s="33">
        <v>23.54</v>
      </c>
      <c r="J71" s="33">
        <v>810</v>
      </c>
      <c r="K71" s="1">
        <v>810</v>
      </c>
      <c r="L71" s="1" t="s">
        <v>87</v>
      </c>
    </row>
    <row r="72" spans="1:12">
      <c r="A72" s="5">
        <v>17</v>
      </c>
      <c r="B72" s="5">
        <v>14085</v>
      </c>
      <c r="C72" s="5" t="s">
        <v>43</v>
      </c>
      <c r="D72" s="1" t="s">
        <v>44</v>
      </c>
      <c r="E72" s="27">
        <v>42885</v>
      </c>
      <c r="F72" s="28">
        <v>35630.15</v>
      </c>
      <c r="G72" s="28">
        <v>1063.1400000000001</v>
      </c>
      <c r="H72" s="1">
        <v>0</v>
      </c>
      <c r="I72" s="33">
        <v>31.86</v>
      </c>
      <c r="J72" s="34">
        <v>1095</v>
      </c>
      <c r="K72" s="2">
        <v>1095</v>
      </c>
      <c r="L72" s="1" t="s">
        <v>87</v>
      </c>
    </row>
    <row r="73" spans="1:12">
      <c r="A73" s="5">
        <v>18</v>
      </c>
      <c r="B73" s="5">
        <v>14092</v>
      </c>
      <c r="C73" s="5" t="s">
        <v>45</v>
      </c>
      <c r="D73" s="1" t="s">
        <v>46</v>
      </c>
      <c r="E73" s="27">
        <v>42885</v>
      </c>
      <c r="F73" s="28">
        <v>73104.55</v>
      </c>
      <c r="G73" s="28">
        <v>8370.83</v>
      </c>
      <c r="H73" s="1">
        <v>0</v>
      </c>
      <c r="I73" s="33">
        <v>251.17</v>
      </c>
      <c r="J73" s="34">
        <v>8622</v>
      </c>
      <c r="K73" s="2">
        <v>8622</v>
      </c>
      <c r="L73" s="1" t="s">
        <v>87</v>
      </c>
    </row>
    <row r="74" spans="1:12">
      <c r="A74" s="5">
        <v>19</v>
      </c>
      <c r="B74" s="5">
        <v>14134</v>
      </c>
      <c r="C74" s="5" t="s">
        <v>47</v>
      </c>
      <c r="D74" s="1" t="s">
        <v>48</v>
      </c>
      <c r="E74" s="27">
        <v>42885</v>
      </c>
      <c r="F74" s="28">
        <v>33657.120000000003</v>
      </c>
      <c r="G74" s="28">
        <v>605.79</v>
      </c>
      <c r="H74" s="1">
        <v>0</v>
      </c>
      <c r="I74" s="33">
        <v>18.21</v>
      </c>
      <c r="J74" s="33">
        <v>624</v>
      </c>
      <c r="K74" s="1">
        <v>624</v>
      </c>
      <c r="L74" s="1" t="s">
        <v>87</v>
      </c>
    </row>
    <row r="75" spans="1:12">
      <c r="A75" s="5">
        <v>20</v>
      </c>
      <c r="B75" s="5">
        <v>14475</v>
      </c>
      <c r="C75" s="5" t="s">
        <v>49</v>
      </c>
      <c r="D75" s="1" t="s">
        <v>50</v>
      </c>
      <c r="E75" s="27">
        <v>42885</v>
      </c>
      <c r="F75" s="28">
        <v>138225.76</v>
      </c>
      <c r="G75" s="28">
        <v>8212.5499999999993</v>
      </c>
      <c r="H75" s="1">
        <v>0</v>
      </c>
      <c r="I75" s="33">
        <v>246.45</v>
      </c>
      <c r="J75" s="34">
        <v>8459</v>
      </c>
      <c r="K75" s="2">
        <v>8459</v>
      </c>
      <c r="L75" s="1" t="s">
        <v>87</v>
      </c>
    </row>
    <row r="76" spans="1:12">
      <c r="A76" s="5">
        <v>21</v>
      </c>
      <c r="B76" s="5">
        <v>15031</v>
      </c>
      <c r="C76" s="5" t="s">
        <v>51</v>
      </c>
      <c r="D76" s="1" t="s">
        <v>52</v>
      </c>
      <c r="E76" s="27">
        <v>42885</v>
      </c>
      <c r="F76" s="28">
        <v>42287.81</v>
      </c>
      <c r="G76" s="28">
        <v>2226.16</v>
      </c>
      <c r="H76" s="1">
        <v>0</v>
      </c>
      <c r="I76" s="33">
        <v>66.84</v>
      </c>
      <c r="J76" s="34">
        <v>2293</v>
      </c>
      <c r="K76" s="2">
        <v>2293</v>
      </c>
      <c r="L76" s="1" t="s">
        <v>87</v>
      </c>
    </row>
    <row r="77" spans="1:12">
      <c r="A77" s="5">
        <v>22</v>
      </c>
      <c r="B77" s="5">
        <v>15640</v>
      </c>
      <c r="C77" s="5" t="s">
        <v>53</v>
      </c>
      <c r="D77" s="1" t="s">
        <v>54</v>
      </c>
      <c r="E77" s="27">
        <v>42885</v>
      </c>
      <c r="F77" s="28">
        <v>77676.67</v>
      </c>
      <c r="G77" s="28">
        <v>9285.4699999999993</v>
      </c>
      <c r="H77" s="1">
        <v>0</v>
      </c>
      <c r="I77" s="33">
        <v>278.52999999999997</v>
      </c>
      <c r="J77" s="34">
        <v>9564</v>
      </c>
      <c r="K77" s="2">
        <v>9564</v>
      </c>
      <c r="L77" s="1" t="s">
        <v>87</v>
      </c>
    </row>
    <row r="78" spans="1:12">
      <c r="A78" s="5">
        <v>23</v>
      </c>
      <c r="B78" s="5">
        <v>15673</v>
      </c>
      <c r="C78" s="5" t="s">
        <v>55</v>
      </c>
      <c r="D78" s="1" t="s">
        <v>56</v>
      </c>
      <c r="E78" s="27">
        <v>42885</v>
      </c>
      <c r="F78" s="28">
        <v>133911.44</v>
      </c>
      <c r="G78" s="28">
        <v>25590.34</v>
      </c>
      <c r="H78" s="1">
        <v>0</v>
      </c>
      <c r="I78" s="33">
        <v>767.66</v>
      </c>
      <c r="J78" s="34">
        <v>26358</v>
      </c>
      <c r="K78" s="2">
        <v>26358</v>
      </c>
      <c r="L78" s="1" t="s">
        <v>87</v>
      </c>
    </row>
    <row r="79" spans="1:12">
      <c r="A79" s="5">
        <v>24</v>
      </c>
      <c r="B79" s="5">
        <v>15716</v>
      </c>
      <c r="C79" s="5" t="s">
        <v>57</v>
      </c>
      <c r="D79" s="1" t="s">
        <v>58</v>
      </c>
      <c r="E79" s="27">
        <v>42885</v>
      </c>
      <c r="F79" s="28">
        <v>62963.26</v>
      </c>
      <c r="G79" s="28">
        <v>6342.63</v>
      </c>
      <c r="H79" s="1">
        <v>0</v>
      </c>
      <c r="I79" s="33">
        <v>190.37</v>
      </c>
      <c r="J79" s="34">
        <v>6533</v>
      </c>
      <c r="K79" s="2">
        <v>6533</v>
      </c>
      <c r="L79" s="1" t="s">
        <v>87</v>
      </c>
    </row>
    <row r="80" spans="1:12">
      <c r="A80" s="5">
        <v>25</v>
      </c>
      <c r="B80" s="5">
        <v>21597</v>
      </c>
      <c r="C80" s="5" t="s">
        <v>59</v>
      </c>
      <c r="D80" s="1" t="s">
        <v>60</v>
      </c>
      <c r="E80" s="27">
        <v>42885</v>
      </c>
      <c r="F80" s="28">
        <v>49498.41</v>
      </c>
      <c r="G80" s="28">
        <v>3649.51</v>
      </c>
      <c r="H80" s="1">
        <v>0</v>
      </c>
      <c r="I80" s="33">
        <v>109.49</v>
      </c>
      <c r="J80" s="34">
        <v>3759</v>
      </c>
      <c r="K80" s="2">
        <v>3759</v>
      </c>
      <c r="L80" s="1" t="s">
        <v>87</v>
      </c>
    </row>
    <row r="81" spans="1:13">
      <c r="A81" s="5">
        <v>26</v>
      </c>
      <c r="B81" s="5">
        <v>23416</v>
      </c>
      <c r="C81" s="5" t="s">
        <v>61</v>
      </c>
      <c r="D81" s="1" t="s">
        <v>62</v>
      </c>
      <c r="E81" s="27">
        <v>42885</v>
      </c>
      <c r="F81" s="28">
        <v>31712.65</v>
      </c>
      <c r="G81" s="28">
        <v>670.91</v>
      </c>
      <c r="H81" s="1">
        <v>0</v>
      </c>
      <c r="I81" s="33">
        <v>20.09</v>
      </c>
      <c r="J81" s="36">
        <v>691</v>
      </c>
      <c r="K81" s="1">
        <v>691</v>
      </c>
      <c r="L81" s="1" t="s">
        <v>87</v>
      </c>
    </row>
    <row r="82" spans="1:13">
      <c r="A82" s="5">
        <v>27</v>
      </c>
      <c r="B82" s="5">
        <v>23429</v>
      </c>
      <c r="C82" s="5" t="s">
        <v>63</v>
      </c>
      <c r="D82" s="1" t="s">
        <v>64</v>
      </c>
      <c r="E82" s="27">
        <v>42885</v>
      </c>
      <c r="F82" s="28">
        <v>26777.5</v>
      </c>
      <c r="G82" s="28">
        <v>177.58</v>
      </c>
      <c r="H82" s="1">
        <v>0</v>
      </c>
      <c r="I82" s="33">
        <v>5.42</v>
      </c>
      <c r="J82" s="36">
        <v>183</v>
      </c>
      <c r="K82" s="1">
        <v>183</v>
      </c>
      <c r="L82" s="1" t="s">
        <v>87</v>
      </c>
    </row>
    <row r="83" spans="1:13">
      <c r="A83" s="5">
        <v>28</v>
      </c>
      <c r="B83" s="5">
        <v>23828</v>
      </c>
      <c r="C83" s="5" t="s">
        <v>65</v>
      </c>
      <c r="D83" s="1" t="s">
        <v>66</v>
      </c>
      <c r="E83" s="27">
        <v>42885</v>
      </c>
      <c r="F83" s="28">
        <v>28182.81</v>
      </c>
      <c r="G83" s="28">
        <v>318.45</v>
      </c>
      <c r="H83" s="1">
        <v>0</v>
      </c>
      <c r="I83" s="33">
        <v>9.5500000000000007</v>
      </c>
      <c r="J83" s="36">
        <v>328</v>
      </c>
      <c r="K83" s="1">
        <v>328</v>
      </c>
      <c r="L83" s="1" t="s">
        <v>87</v>
      </c>
    </row>
    <row r="84" spans="1:13">
      <c r="A84" s="5">
        <v>29</v>
      </c>
      <c r="B84" s="5">
        <v>23990</v>
      </c>
      <c r="C84" s="5" t="s">
        <v>67</v>
      </c>
      <c r="D84" s="1" t="s">
        <v>68</v>
      </c>
      <c r="E84" s="27">
        <v>42885</v>
      </c>
      <c r="F84" s="28">
        <v>54156.59</v>
      </c>
      <c r="G84" s="28">
        <v>4581.6000000000004</v>
      </c>
      <c r="H84" s="1">
        <v>0</v>
      </c>
      <c r="I84" s="33">
        <v>137.4</v>
      </c>
      <c r="J84" s="34">
        <v>4719</v>
      </c>
      <c r="K84" s="2">
        <v>4719</v>
      </c>
      <c r="L84" s="1" t="s">
        <v>87</v>
      </c>
    </row>
    <row r="85" spans="1:13">
      <c r="A85" s="5">
        <v>30</v>
      </c>
      <c r="B85" s="5">
        <v>23991</v>
      </c>
      <c r="C85" s="5" t="s">
        <v>69</v>
      </c>
      <c r="D85" s="1" t="s">
        <v>70</v>
      </c>
      <c r="E85" s="27">
        <v>42885</v>
      </c>
      <c r="F85" s="28">
        <v>48132.05</v>
      </c>
      <c r="G85" s="28">
        <v>3376.69</v>
      </c>
      <c r="H85" s="1">
        <v>0</v>
      </c>
      <c r="I85" s="33">
        <v>101.31</v>
      </c>
      <c r="J85" s="34">
        <v>3478</v>
      </c>
      <c r="K85" s="2">
        <v>3478</v>
      </c>
      <c r="L85" s="1" t="s">
        <v>87</v>
      </c>
    </row>
    <row r="86" spans="1:13">
      <c r="A86" s="5">
        <v>31</v>
      </c>
      <c r="B86" s="5">
        <v>24077</v>
      </c>
      <c r="C86" s="5" t="s">
        <v>73</v>
      </c>
      <c r="D86" s="1" t="s">
        <v>74</v>
      </c>
      <c r="E86" s="27">
        <v>42885</v>
      </c>
      <c r="F86" s="28">
        <v>49537.42</v>
      </c>
      <c r="G86" s="28">
        <v>3657.31</v>
      </c>
      <c r="H86" s="1">
        <v>0</v>
      </c>
      <c r="I86" s="33">
        <v>109.69</v>
      </c>
      <c r="J86" s="34">
        <v>3767</v>
      </c>
      <c r="K86" s="2">
        <v>3767</v>
      </c>
      <c r="L86" s="1" t="s">
        <v>87</v>
      </c>
    </row>
    <row r="87" spans="1:13">
      <c r="A87" s="5">
        <v>32</v>
      </c>
      <c r="B87" s="5">
        <v>24121</v>
      </c>
      <c r="C87" s="5" t="s">
        <v>75</v>
      </c>
      <c r="D87" s="1" t="s">
        <v>76</v>
      </c>
      <c r="E87" s="27">
        <v>42885</v>
      </c>
      <c r="F87" s="28">
        <v>40720.83</v>
      </c>
      <c r="G87" s="28">
        <v>1571.88</v>
      </c>
      <c r="H87" s="1">
        <v>0</v>
      </c>
      <c r="I87" s="33">
        <v>47.12</v>
      </c>
      <c r="J87" s="34">
        <v>1619</v>
      </c>
      <c r="K87" s="2">
        <v>1619</v>
      </c>
      <c r="L87" s="1" t="s">
        <v>87</v>
      </c>
    </row>
    <row r="88" spans="1:13">
      <c r="A88" s="5">
        <v>33</v>
      </c>
      <c r="B88" s="5">
        <v>24281</v>
      </c>
      <c r="C88" s="5" t="s">
        <v>77</v>
      </c>
      <c r="D88" s="1" t="s">
        <v>78</v>
      </c>
      <c r="E88" s="27">
        <v>42885</v>
      </c>
      <c r="F88" s="28">
        <v>48979.09</v>
      </c>
      <c r="G88" s="28">
        <v>3545.54</v>
      </c>
      <c r="H88" s="1">
        <v>0</v>
      </c>
      <c r="I88" s="33">
        <v>106.46</v>
      </c>
      <c r="J88" s="34">
        <v>3652</v>
      </c>
      <c r="K88" s="2">
        <v>3652</v>
      </c>
      <c r="L88" s="1" t="s">
        <v>87</v>
      </c>
    </row>
    <row r="89" spans="1:13">
      <c r="A89" s="5">
        <v>34</v>
      </c>
      <c r="B89" s="5">
        <v>24387</v>
      </c>
      <c r="C89" s="5" t="s">
        <v>79</v>
      </c>
      <c r="D89" s="1" t="s">
        <v>80</v>
      </c>
      <c r="E89" s="27">
        <v>42885</v>
      </c>
      <c r="F89" s="28">
        <v>40459.919999999998</v>
      </c>
      <c r="G89" s="28">
        <v>1545.61</v>
      </c>
      <c r="H89" s="1">
        <v>0</v>
      </c>
      <c r="I89" s="33">
        <v>46.39</v>
      </c>
      <c r="J89" s="34">
        <v>1592</v>
      </c>
      <c r="K89" s="2">
        <v>1592</v>
      </c>
      <c r="L89" s="1" t="s">
        <v>87</v>
      </c>
    </row>
    <row r="90" spans="1:13">
      <c r="A90" s="5">
        <v>35</v>
      </c>
      <c r="B90" s="5">
        <v>24413</v>
      </c>
      <c r="C90" s="5" t="s">
        <v>92</v>
      </c>
      <c r="D90" s="1" t="s">
        <v>93</v>
      </c>
      <c r="E90" s="27">
        <v>42885</v>
      </c>
      <c r="F90" s="28">
        <v>27499.09</v>
      </c>
      <c r="G90" s="28">
        <v>22.33</v>
      </c>
      <c r="H90" s="1">
        <v>0</v>
      </c>
      <c r="I90" s="33">
        <v>0.67</v>
      </c>
      <c r="J90" s="33">
        <v>23</v>
      </c>
      <c r="K90" s="1">
        <v>23</v>
      </c>
      <c r="L90" s="1" t="s">
        <v>87</v>
      </c>
    </row>
    <row r="91" spans="1:13">
      <c r="A91" s="5">
        <v>36</v>
      </c>
      <c r="B91" s="5">
        <v>24759</v>
      </c>
      <c r="C91" s="5" t="s">
        <v>81</v>
      </c>
      <c r="D91" s="1" t="s">
        <v>82</v>
      </c>
      <c r="E91" s="27">
        <v>42885</v>
      </c>
      <c r="F91" s="37">
        <v>44926.06</v>
      </c>
      <c r="G91" s="37">
        <v>2734.95</v>
      </c>
      <c r="H91" s="38">
        <v>0</v>
      </c>
      <c r="I91" s="37">
        <v>82.05</v>
      </c>
      <c r="J91" s="39">
        <v>2817</v>
      </c>
      <c r="K91" s="2">
        <v>2817</v>
      </c>
      <c r="L91" s="1" t="s">
        <v>87</v>
      </c>
    </row>
    <row r="92" spans="1:13">
      <c r="A92" s="5">
        <v>37</v>
      </c>
      <c r="B92" s="5">
        <v>24774</v>
      </c>
      <c r="C92" s="5" t="s">
        <v>83</v>
      </c>
      <c r="D92" s="1" t="s">
        <v>84</v>
      </c>
      <c r="E92" s="27">
        <v>42885</v>
      </c>
      <c r="F92" s="37">
        <v>43602.12</v>
      </c>
      <c r="G92" s="37">
        <v>2470.85</v>
      </c>
      <c r="H92" s="38">
        <v>0</v>
      </c>
      <c r="I92" s="37">
        <v>74.150000000000006</v>
      </c>
      <c r="J92" s="39">
        <v>2545</v>
      </c>
      <c r="K92" s="2">
        <v>2545</v>
      </c>
      <c r="L92" s="1" t="s">
        <v>87</v>
      </c>
    </row>
    <row r="93" spans="1:13">
      <c r="A93" s="5">
        <v>38</v>
      </c>
      <c r="B93" s="5">
        <v>25010</v>
      </c>
      <c r="C93" s="5" t="s">
        <v>85</v>
      </c>
      <c r="D93" s="1" t="s">
        <v>86</v>
      </c>
      <c r="E93" s="27">
        <v>42885</v>
      </c>
      <c r="F93" s="37">
        <v>46239.24</v>
      </c>
      <c r="G93" s="37">
        <v>3034</v>
      </c>
      <c r="H93" s="38">
        <v>0</v>
      </c>
      <c r="I93" s="37">
        <v>91</v>
      </c>
      <c r="J93" s="39">
        <v>3125</v>
      </c>
      <c r="K93" s="2">
        <v>3125</v>
      </c>
      <c r="L93" s="1" t="s">
        <v>87</v>
      </c>
      <c r="M93" s="30">
        <f>SUM(G56:G93)</f>
        <v>173997.58000000005</v>
      </c>
    </row>
    <row r="94" spans="1:13">
      <c r="A94" s="5">
        <v>39</v>
      </c>
      <c r="B94" s="5">
        <v>15709</v>
      </c>
      <c r="C94" s="5" t="s">
        <v>105</v>
      </c>
      <c r="D94" s="1" t="s">
        <v>103</v>
      </c>
      <c r="E94" s="27">
        <v>42885</v>
      </c>
      <c r="F94" s="28">
        <v>14398</v>
      </c>
      <c r="G94" s="28">
        <v>2966</v>
      </c>
      <c r="H94" s="1"/>
      <c r="I94" s="1"/>
      <c r="J94" s="22">
        <v>2966</v>
      </c>
      <c r="K94" s="2"/>
      <c r="L94" s="1"/>
      <c r="M94">
        <f>SUM(I56:I93)</f>
        <v>5220.42</v>
      </c>
    </row>
    <row r="95" spans="1:13" ht="15.75">
      <c r="A95" s="5"/>
      <c r="B95" s="5"/>
      <c r="C95" s="5"/>
      <c r="D95" s="1"/>
      <c r="E95" s="1"/>
      <c r="F95" s="16">
        <f>SUM(F56:F94)</f>
        <v>2142092.9300000002</v>
      </c>
      <c r="G95" s="1"/>
      <c r="H95" s="1"/>
      <c r="I95" s="1"/>
      <c r="J95" s="24">
        <f>SUM(J56:J94)</f>
        <v>182184</v>
      </c>
      <c r="K95" s="1"/>
      <c r="L95" s="1"/>
      <c r="M95" s="30">
        <f>+M93+M94</f>
        <v>179218.00000000006</v>
      </c>
    </row>
    <row r="96" spans="1:13" ht="17.25">
      <c r="A96" s="10"/>
      <c r="B96" s="10"/>
      <c r="C96" s="10"/>
      <c r="D96" s="11"/>
      <c r="E96" s="11"/>
      <c r="F96" s="11"/>
      <c r="G96" s="11"/>
      <c r="H96" s="11"/>
      <c r="I96" s="11"/>
      <c r="J96" s="25"/>
      <c r="K96" s="11"/>
      <c r="L96" s="11"/>
    </row>
    <row r="97" spans="1:12">
      <c r="A97" s="10"/>
      <c r="B97" s="10"/>
      <c r="C97" s="10"/>
      <c r="D97" s="11"/>
      <c r="E97" s="11"/>
      <c r="F97" s="11"/>
      <c r="G97" s="40">
        <v>44369.468060347885</v>
      </c>
      <c r="H97" s="40">
        <f>F91*(I91-47.15)/J91</f>
        <v>556.59193965211216</v>
      </c>
      <c r="I97" s="30"/>
      <c r="J97" s="40">
        <f>+G97+H97+I97</f>
        <v>44926.06</v>
      </c>
      <c r="K97" s="11"/>
      <c r="L97" s="11"/>
    </row>
    <row r="98" spans="1:12">
      <c r="A98" s="10"/>
      <c r="B98" s="10"/>
      <c r="C98" s="10"/>
      <c r="D98" s="11"/>
      <c r="E98" s="11"/>
      <c r="F98" s="11"/>
      <c r="G98" s="40">
        <v>2782.1</v>
      </c>
      <c r="H98" s="40">
        <f>I91-47.15</f>
        <v>34.9</v>
      </c>
      <c r="I98" s="40"/>
      <c r="J98" s="40">
        <f>+G98+H98+I98</f>
        <v>2817</v>
      </c>
      <c r="K98" s="11"/>
      <c r="L98" s="11"/>
    </row>
    <row r="99" spans="1:12">
      <c r="A99" s="10"/>
      <c r="B99" s="10"/>
      <c r="C99" s="10"/>
      <c r="D99" s="11"/>
      <c r="E99" s="11"/>
      <c r="F99" s="11"/>
      <c r="G99" s="40">
        <f t="shared" ref="G99" si="0">F92*G92/J92</f>
        <v>42331.747820039294</v>
      </c>
      <c r="H99" s="40">
        <f t="shared" ref="H99" si="1">F92*I92/J92</f>
        <v>1270.3721799607074</v>
      </c>
      <c r="J99" s="40">
        <f>+G99+H99</f>
        <v>43602.12</v>
      </c>
      <c r="K99" s="11"/>
      <c r="L99" s="11"/>
    </row>
    <row r="100" spans="1:12">
      <c r="A100" s="10"/>
      <c r="B100" s="10"/>
      <c r="C100" s="10"/>
      <c r="D100" s="11"/>
      <c r="E100" s="11"/>
      <c r="F100" s="11"/>
      <c r="G100" s="40">
        <f>G92</f>
        <v>2470.85</v>
      </c>
      <c r="H100" s="40">
        <f>I92</f>
        <v>74.150000000000006</v>
      </c>
      <c r="I100" s="40"/>
      <c r="J100" s="40">
        <f t="shared" ref="J100:J102" si="2">+G100+H100</f>
        <v>2545</v>
      </c>
      <c r="K100" s="11"/>
      <c r="L100" s="11"/>
    </row>
    <row r="101" spans="1:12">
      <c r="A101" s="10"/>
      <c r="B101" s="10"/>
      <c r="C101" s="10"/>
      <c r="D101" s="11"/>
      <c r="E101" s="11"/>
      <c r="F101" s="11"/>
      <c r="G101" s="40">
        <f>F93*G93/J93</f>
        <v>44892.753331200001</v>
      </c>
      <c r="H101" s="40">
        <f>F93*I93/J93</f>
        <v>1346.4866688</v>
      </c>
      <c r="I101" s="40"/>
      <c r="J101" s="40">
        <f t="shared" si="2"/>
        <v>46239.24</v>
      </c>
      <c r="K101" s="11"/>
      <c r="L101" s="11"/>
    </row>
    <row r="102" spans="1:12">
      <c r="A102" s="10"/>
      <c r="B102" s="10"/>
      <c r="C102" s="10"/>
      <c r="D102" s="11"/>
      <c r="E102" s="11"/>
      <c r="F102" s="11"/>
      <c r="G102" s="40">
        <f>G93</f>
        <v>3034</v>
      </c>
      <c r="H102" s="40">
        <f>I93</f>
        <v>91</v>
      </c>
      <c r="I102" s="40"/>
      <c r="J102" s="40">
        <f t="shared" si="2"/>
        <v>3125</v>
      </c>
      <c r="K102" s="11"/>
      <c r="L102" s="11"/>
    </row>
    <row r="103" spans="1:12" ht="17.25">
      <c r="A103" s="10"/>
      <c r="B103" s="10"/>
      <c r="C103" s="10"/>
      <c r="D103" s="11"/>
      <c r="E103" s="11"/>
      <c r="F103" s="11"/>
      <c r="G103" s="11"/>
      <c r="H103" s="11"/>
      <c r="I103" s="11"/>
      <c r="J103" s="25"/>
      <c r="K103" s="11"/>
      <c r="L103" s="11"/>
    </row>
    <row r="104" spans="1:12" ht="19.5">
      <c r="A104" s="41" t="s">
        <v>95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1:12" ht="19.5">
      <c r="A105" s="41" t="s">
        <v>96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1:12" ht="19.5">
      <c r="A106" s="8" t="s">
        <v>97</v>
      </c>
      <c r="B106" s="31"/>
      <c r="C106" s="8"/>
      <c r="D106" s="31"/>
      <c r="E106" s="31"/>
      <c r="F106" s="31" t="s">
        <v>102</v>
      </c>
      <c r="G106" s="31"/>
      <c r="J106" s="9"/>
      <c r="K106" s="31"/>
      <c r="L106" s="31"/>
    </row>
    <row r="107" spans="1:12" ht="19.5">
      <c r="A107" s="17" t="s">
        <v>98</v>
      </c>
      <c r="B107" s="17"/>
      <c r="C107" s="17"/>
      <c r="D107" s="19" t="s">
        <v>108</v>
      </c>
      <c r="E107" s="9"/>
      <c r="F107" s="31"/>
      <c r="G107" s="31"/>
      <c r="H107" s="31"/>
      <c r="I107" s="31"/>
      <c r="J107" s="9"/>
      <c r="K107" s="31"/>
      <c r="L107" s="31"/>
    </row>
    <row r="108" spans="1:12">
      <c r="A108" s="7" t="s">
        <v>99</v>
      </c>
      <c r="B108" s="6"/>
      <c r="C108" s="7"/>
      <c r="D108" s="6"/>
    </row>
    <row r="109" spans="1:12" ht="31.5">
      <c r="A109" s="14" t="s">
        <v>0</v>
      </c>
      <c r="B109" s="12" t="s">
        <v>1</v>
      </c>
      <c r="C109" s="13" t="s">
        <v>2</v>
      </c>
      <c r="D109" s="14" t="s">
        <v>3</v>
      </c>
      <c r="E109" s="14" t="s">
        <v>4</v>
      </c>
      <c r="F109" s="15" t="s">
        <v>5</v>
      </c>
      <c r="G109" s="14" t="s">
        <v>6</v>
      </c>
      <c r="H109" s="12" t="s">
        <v>7</v>
      </c>
      <c r="I109" s="12" t="s">
        <v>8</v>
      </c>
      <c r="J109" s="21" t="s">
        <v>9</v>
      </c>
      <c r="K109" s="12" t="s">
        <v>10</v>
      </c>
      <c r="L109" s="12" t="s">
        <v>11</v>
      </c>
    </row>
    <row r="110" spans="1:12">
      <c r="A110" s="5">
        <v>1</v>
      </c>
      <c r="B110" s="5">
        <v>14005</v>
      </c>
      <c r="C110" s="5" t="s">
        <v>15</v>
      </c>
      <c r="D110" s="1" t="s">
        <v>16</v>
      </c>
      <c r="E110" s="27">
        <v>42915</v>
      </c>
      <c r="F110" s="28">
        <v>47343.03</v>
      </c>
      <c r="G110" s="28">
        <v>3218.36</v>
      </c>
      <c r="H110" s="1">
        <v>0</v>
      </c>
      <c r="I110" s="33">
        <v>96.64</v>
      </c>
      <c r="J110" s="34">
        <v>3315</v>
      </c>
      <c r="K110" s="2">
        <v>3315</v>
      </c>
      <c r="L110" s="1" t="s">
        <v>94</v>
      </c>
    </row>
    <row r="111" spans="1:12">
      <c r="A111" s="5">
        <v>2</v>
      </c>
      <c r="B111" s="5">
        <v>14009</v>
      </c>
      <c r="C111" s="5" t="s">
        <v>17</v>
      </c>
      <c r="D111" s="1" t="s">
        <v>18</v>
      </c>
      <c r="E111" s="27">
        <v>42915</v>
      </c>
      <c r="F111" s="28">
        <v>46573.94</v>
      </c>
      <c r="G111" s="28">
        <v>3065.05</v>
      </c>
      <c r="H111" s="1">
        <v>0</v>
      </c>
      <c r="I111" s="33">
        <v>91.95</v>
      </c>
      <c r="J111" s="34">
        <v>3157</v>
      </c>
      <c r="K111" s="2">
        <v>3157</v>
      </c>
      <c r="L111" s="1" t="s">
        <v>94</v>
      </c>
    </row>
    <row r="112" spans="1:12">
      <c r="A112" s="5">
        <v>3</v>
      </c>
      <c r="B112" s="5">
        <v>14011</v>
      </c>
      <c r="C112" s="5" t="s">
        <v>19</v>
      </c>
      <c r="D112" s="1" t="s">
        <v>20</v>
      </c>
      <c r="E112" s="27">
        <v>42915</v>
      </c>
      <c r="F112" s="28">
        <v>86343</v>
      </c>
      <c r="G112" s="28">
        <v>11319.41</v>
      </c>
      <c r="H112" s="1">
        <v>0</v>
      </c>
      <c r="I112" s="33">
        <v>339.59</v>
      </c>
      <c r="J112" s="34">
        <v>11659</v>
      </c>
      <c r="K112" s="2">
        <v>11659</v>
      </c>
      <c r="L112" s="1" t="s">
        <v>94</v>
      </c>
    </row>
    <row r="113" spans="1:12">
      <c r="A113" s="5">
        <v>4</v>
      </c>
      <c r="B113" s="5">
        <v>14013</v>
      </c>
      <c r="C113" s="5" t="s">
        <v>21</v>
      </c>
      <c r="D113" s="1" t="s">
        <v>22</v>
      </c>
      <c r="E113" s="27">
        <v>42915</v>
      </c>
      <c r="F113" s="28">
        <v>38498.1</v>
      </c>
      <c r="G113" s="28">
        <v>2205.86</v>
      </c>
      <c r="H113" s="1">
        <v>0</v>
      </c>
      <c r="I113" s="33">
        <v>66.14</v>
      </c>
      <c r="J113" s="34">
        <v>2272</v>
      </c>
      <c r="K113" s="2">
        <v>2272</v>
      </c>
      <c r="L113" s="1" t="s">
        <v>94</v>
      </c>
    </row>
    <row r="114" spans="1:12">
      <c r="A114" s="5">
        <v>5</v>
      </c>
      <c r="B114" s="5">
        <v>14015</v>
      </c>
      <c r="C114" s="5" t="s">
        <v>23</v>
      </c>
      <c r="D114" s="1" t="s">
        <v>24</v>
      </c>
      <c r="E114" s="27">
        <v>42915</v>
      </c>
      <c r="F114" s="28">
        <v>69852.990000000005</v>
      </c>
      <c r="G114" s="28">
        <v>7720.32</v>
      </c>
      <c r="H114" s="1">
        <v>0</v>
      </c>
      <c r="I114" s="33">
        <v>231.68</v>
      </c>
      <c r="J114" s="34">
        <v>7952</v>
      </c>
      <c r="K114" s="2">
        <v>7952</v>
      </c>
      <c r="L114" s="1" t="s">
        <v>94</v>
      </c>
    </row>
    <row r="115" spans="1:12">
      <c r="A115" s="5">
        <v>6</v>
      </c>
      <c r="B115" s="5">
        <v>14017</v>
      </c>
      <c r="C115" s="5" t="s">
        <v>25</v>
      </c>
      <c r="D115" s="1" t="s">
        <v>26</v>
      </c>
      <c r="E115" s="27">
        <v>42915</v>
      </c>
      <c r="F115" s="28">
        <v>26013.49</v>
      </c>
      <c r="G115" s="28">
        <v>100.97</v>
      </c>
      <c r="H115" s="1">
        <v>0</v>
      </c>
      <c r="I115" s="33">
        <v>3.03</v>
      </c>
      <c r="J115" s="33">
        <v>104</v>
      </c>
      <c r="K115" s="1">
        <v>104</v>
      </c>
      <c r="L115" s="1" t="s">
        <v>94</v>
      </c>
    </row>
    <row r="116" spans="1:12">
      <c r="A116" s="5">
        <v>7</v>
      </c>
      <c r="B116" s="5">
        <v>14033</v>
      </c>
      <c r="C116" s="5" t="s">
        <v>27</v>
      </c>
      <c r="D116" s="1" t="s">
        <v>28</v>
      </c>
      <c r="E116" s="27">
        <v>42915</v>
      </c>
      <c r="F116" s="28">
        <v>107696.14</v>
      </c>
      <c r="G116" s="28">
        <v>17725.2</v>
      </c>
      <c r="H116" s="1">
        <v>0</v>
      </c>
      <c r="I116" s="33">
        <v>531.79999999999995</v>
      </c>
      <c r="J116" s="34">
        <v>18257</v>
      </c>
      <c r="K116" s="2">
        <v>18257</v>
      </c>
      <c r="L116" s="1" t="s">
        <v>94</v>
      </c>
    </row>
    <row r="117" spans="1:12">
      <c r="A117" s="5">
        <v>8</v>
      </c>
      <c r="B117" s="5">
        <v>14035</v>
      </c>
      <c r="C117" s="5" t="s">
        <v>29</v>
      </c>
      <c r="D117" s="1" t="s">
        <v>30</v>
      </c>
      <c r="E117" s="27">
        <v>42915</v>
      </c>
      <c r="F117" s="28">
        <v>33243.69</v>
      </c>
      <c r="G117" s="28">
        <v>824.18</v>
      </c>
      <c r="H117" s="1">
        <v>0</v>
      </c>
      <c r="I117" s="33">
        <v>24.82</v>
      </c>
      <c r="J117" s="33">
        <v>849</v>
      </c>
      <c r="K117" s="1">
        <v>849</v>
      </c>
      <c r="L117" s="1" t="s">
        <v>94</v>
      </c>
    </row>
    <row r="118" spans="1:12">
      <c r="A118" s="5">
        <v>9</v>
      </c>
      <c r="B118" s="5">
        <v>14037</v>
      </c>
      <c r="C118" s="5" t="s">
        <v>31</v>
      </c>
      <c r="D118" s="1" t="s">
        <v>32</v>
      </c>
      <c r="E118" s="27">
        <v>42915</v>
      </c>
      <c r="F118" s="28">
        <v>54823</v>
      </c>
      <c r="G118" s="28">
        <v>4714.59</v>
      </c>
      <c r="H118" s="1">
        <v>0</v>
      </c>
      <c r="I118" s="33">
        <v>141.41</v>
      </c>
      <c r="J118" s="34">
        <v>4856</v>
      </c>
      <c r="K118" s="2">
        <v>4856</v>
      </c>
      <c r="L118" s="1" t="s">
        <v>94</v>
      </c>
    </row>
    <row r="119" spans="1:12">
      <c r="A119" s="5">
        <v>10</v>
      </c>
      <c r="B119" s="5">
        <v>14050</v>
      </c>
      <c r="C119" s="5" t="s">
        <v>33</v>
      </c>
      <c r="D119" s="1" t="s">
        <v>34</v>
      </c>
      <c r="E119" s="27">
        <v>42915</v>
      </c>
      <c r="F119" s="28">
        <v>33056.33</v>
      </c>
      <c r="G119" s="28">
        <v>1087.45</v>
      </c>
      <c r="H119" s="1">
        <v>0</v>
      </c>
      <c r="I119" s="33">
        <v>32.549999999999997</v>
      </c>
      <c r="J119" s="34">
        <v>1120</v>
      </c>
      <c r="K119" s="2">
        <v>1120</v>
      </c>
      <c r="L119" s="1" t="s">
        <v>94</v>
      </c>
    </row>
    <row r="120" spans="1:12">
      <c r="A120" s="5">
        <v>11</v>
      </c>
      <c r="B120" s="5">
        <v>14067</v>
      </c>
      <c r="C120" s="5" t="s">
        <v>37</v>
      </c>
      <c r="D120" s="1" t="s">
        <v>38</v>
      </c>
      <c r="E120" s="27">
        <v>42915</v>
      </c>
      <c r="F120" s="28">
        <v>34888.9</v>
      </c>
      <c r="G120" s="28">
        <v>840.83</v>
      </c>
      <c r="H120" s="1">
        <v>0</v>
      </c>
      <c r="I120" s="33">
        <v>25.17</v>
      </c>
      <c r="J120" s="33">
        <v>866</v>
      </c>
      <c r="K120" s="1">
        <v>866</v>
      </c>
      <c r="L120" s="1" t="s">
        <v>94</v>
      </c>
    </row>
    <row r="121" spans="1:12">
      <c r="A121" s="5">
        <v>12</v>
      </c>
      <c r="B121" s="5">
        <v>14069</v>
      </c>
      <c r="C121" s="5" t="s">
        <v>88</v>
      </c>
      <c r="D121" s="1" t="s">
        <v>89</v>
      </c>
      <c r="E121" s="27">
        <v>42915</v>
      </c>
      <c r="F121" s="28">
        <v>40139.360000000001</v>
      </c>
      <c r="G121" s="28">
        <v>1286.47</v>
      </c>
      <c r="H121" s="1">
        <v>0</v>
      </c>
      <c r="I121" s="33">
        <v>38.53</v>
      </c>
      <c r="J121" s="34">
        <v>1325</v>
      </c>
      <c r="K121" s="2">
        <v>1325</v>
      </c>
      <c r="L121" s="1" t="s">
        <v>94</v>
      </c>
    </row>
    <row r="122" spans="1:12">
      <c r="A122" s="5">
        <v>13</v>
      </c>
      <c r="B122" s="5">
        <v>14073</v>
      </c>
      <c r="C122" s="5" t="s">
        <v>39</v>
      </c>
      <c r="D122" s="1" t="s">
        <v>40</v>
      </c>
      <c r="E122" s="27">
        <v>42915</v>
      </c>
      <c r="F122" s="28">
        <v>56192.65</v>
      </c>
      <c r="G122" s="28">
        <v>4988.37</v>
      </c>
      <c r="H122" s="1">
        <v>0</v>
      </c>
      <c r="I122" s="33">
        <v>149.63</v>
      </c>
      <c r="J122" s="34">
        <v>5138</v>
      </c>
      <c r="K122" s="2">
        <v>5138</v>
      </c>
      <c r="L122" s="1" t="s">
        <v>94</v>
      </c>
    </row>
    <row r="123" spans="1:12">
      <c r="A123" s="5">
        <v>14</v>
      </c>
      <c r="B123" s="5">
        <v>14074</v>
      </c>
      <c r="C123" s="5" t="s">
        <v>41</v>
      </c>
      <c r="D123" s="1" t="s">
        <v>42</v>
      </c>
      <c r="E123" s="27">
        <v>42915</v>
      </c>
      <c r="F123" s="28">
        <v>59038.94</v>
      </c>
      <c r="G123" s="28">
        <v>5558.23</v>
      </c>
      <c r="H123" s="1">
        <v>0</v>
      </c>
      <c r="I123" s="33">
        <v>166.77</v>
      </c>
      <c r="J123" s="34">
        <v>5725</v>
      </c>
      <c r="K123" s="2">
        <v>5725</v>
      </c>
      <c r="L123" s="1" t="s">
        <v>94</v>
      </c>
    </row>
    <row r="124" spans="1:12">
      <c r="A124" s="5">
        <v>15</v>
      </c>
      <c r="B124" s="5">
        <v>14085</v>
      </c>
      <c r="C124" s="5" t="s">
        <v>43</v>
      </c>
      <c r="D124" s="1" t="s">
        <v>44</v>
      </c>
      <c r="E124" s="27">
        <v>42915</v>
      </c>
      <c r="F124" s="28">
        <v>31240.15</v>
      </c>
      <c r="G124" s="28">
        <v>624.16999999999996</v>
      </c>
      <c r="H124" s="1">
        <v>0</v>
      </c>
      <c r="I124" s="33">
        <v>18.829999999999998</v>
      </c>
      <c r="J124" s="33">
        <v>643</v>
      </c>
      <c r="K124" s="1">
        <v>643</v>
      </c>
      <c r="L124" s="1" t="s">
        <v>94</v>
      </c>
    </row>
    <row r="125" spans="1:12">
      <c r="A125" s="5">
        <v>16</v>
      </c>
      <c r="B125" s="5">
        <v>14092</v>
      </c>
      <c r="C125" s="5" t="s">
        <v>45</v>
      </c>
      <c r="D125" s="1" t="s">
        <v>46</v>
      </c>
      <c r="E125" s="27">
        <v>42915</v>
      </c>
      <c r="F125" s="28">
        <v>73104.55</v>
      </c>
      <c r="G125" s="28">
        <v>8370.82</v>
      </c>
      <c r="H125" s="1">
        <v>0</v>
      </c>
      <c r="I125" s="33">
        <v>251.18</v>
      </c>
      <c r="J125" s="34">
        <v>8622</v>
      </c>
      <c r="K125" s="2">
        <v>8622</v>
      </c>
      <c r="L125" s="1" t="s">
        <v>94</v>
      </c>
    </row>
    <row r="126" spans="1:12">
      <c r="A126" s="5">
        <v>17</v>
      </c>
      <c r="B126" s="5">
        <v>14134</v>
      </c>
      <c r="C126" s="5" t="s">
        <v>47</v>
      </c>
      <c r="D126" s="1" t="s">
        <v>48</v>
      </c>
      <c r="E126" s="27">
        <v>42915</v>
      </c>
      <c r="F126" s="28">
        <v>73433.52</v>
      </c>
      <c r="G126" s="28">
        <v>1068.02</v>
      </c>
      <c r="H126" s="1">
        <v>0</v>
      </c>
      <c r="I126" s="33">
        <v>31.98</v>
      </c>
      <c r="J126" s="34">
        <v>1100</v>
      </c>
      <c r="K126" s="2">
        <v>1100</v>
      </c>
      <c r="L126" s="1" t="s">
        <v>94</v>
      </c>
    </row>
    <row r="127" spans="1:12">
      <c r="A127" s="5">
        <v>18</v>
      </c>
      <c r="B127" s="5">
        <v>14475</v>
      </c>
      <c r="C127" s="5" t="s">
        <v>49</v>
      </c>
      <c r="D127" s="1" t="s">
        <v>50</v>
      </c>
      <c r="E127" s="27">
        <v>42915</v>
      </c>
      <c r="F127" s="28">
        <v>67653.759999999995</v>
      </c>
      <c r="G127" s="28">
        <v>8598.98</v>
      </c>
      <c r="H127" s="1">
        <v>0</v>
      </c>
      <c r="I127" s="33">
        <v>258.02</v>
      </c>
      <c r="J127" s="34">
        <v>8857</v>
      </c>
      <c r="K127" s="2">
        <v>8857</v>
      </c>
      <c r="L127" s="1" t="s">
        <v>94</v>
      </c>
    </row>
    <row r="128" spans="1:12">
      <c r="A128" s="5">
        <v>19</v>
      </c>
      <c r="B128" s="5">
        <v>15031</v>
      </c>
      <c r="C128" s="5" t="s">
        <v>51</v>
      </c>
      <c r="D128" s="1" t="s">
        <v>52</v>
      </c>
      <c r="E128" s="27">
        <v>42915</v>
      </c>
      <c r="F128" s="28">
        <v>42687.81</v>
      </c>
      <c r="G128" s="28">
        <v>2306.7399999999998</v>
      </c>
      <c r="H128" s="1">
        <v>0</v>
      </c>
      <c r="I128" s="33">
        <v>69.260000000000005</v>
      </c>
      <c r="J128" s="34">
        <v>2376</v>
      </c>
      <c r="K128" s="2">
        <v>2376</v>
      </c>
      <c r="L128" s="1" t="s">
        <v>94</v>
      </c>
    </row>
    <row r="129" spans="1:12">
      <c r="A129" s="5">
        <v>20</v>
      </c>
      <c r="B129" s="5">
        <v>15640</v>
      </c>
      <c r="C129" s="5" t="s">
        <v>53</v>
      </c>
      <c r="D129" s="1" t="s">
        <v>54</v>
      </c>
      <c r="E129" s="27">
        <v>42915</v>
      </c>
      <c r="F129" s="28">
        <v>77676.67</v>
      </c>
      <c r="G129" s="28">
        <v>9285.48</v>
      </c>
      <c r="H129" s="1">
        <v>0</v>
      </c>
      <c r="I129" s="33">
        <v>278.52</v>
      </c>
      <c r="J129" s="34">
        <v>9564</v>
      </c>
      <c r="K129" s="2">
        <v>9564</v>
      </c>
      <c r="L129" s="1" t="s">
        <v>94</v>
      </c>
    </row>
    <row r="130" spans="1:12">
      <c r="A130" s="5">
        <v>21</v>
      </c>
      <c r="B130" s="5">
        <v>15673</v>
      </c>
      <c r="C130" s="5" t="s">
        <v>55</v>
      </c>
      <c r="D130" s="1" t="s">
        <v>56</v>
      </c>
      <c r="E130" s="27">
        <v>42915</v>
      </c>
      <c r="F130" s="28">
        <v>133904.44</v>
      </c>
      <c r="G130" s="28">
        <v>25588.28</v>
      </c>
      <c r="H130" s="1">
        <v>0</v>
      </c>
      <c r="I130" s="33">
        <v>767.72</v>
      </c>
      <c r="J130" s="34">
        <v>26356</v>
      </c>
      <c r="K130" s="2">
        <v>26356</v>
      </c>
      <c r="L130" s="1" t="s">
        <v>94</v>
      </c>
    </row>
    <row r="131" spans="1:12">
      <c r="A131" s="5">
        <v>22</v>
      </c>
      <c r="B131" s="5">
        <v>15716</v>
      </c>
      <c r="C131" s="5" t="s">
        <v>57</v>
      </c>
      <c r="D131" s="1" t="s">
        <v>58</v>
      </c>
      <c r="E131" s="27">
        <v>42915</v>
      </c>
      <c r="F131" s="28">
        <v>62963.26</v>
      </c>
      <c r="G131" s="28">
        <v>6342.76</v>
      </c>
      <c r="H131" s="1">
        <v>0</v>
      </c>
      <c r="I131" s="33">
        <v>190.24</v>
      </c>
      <c r="J131" s="34">
        <v>6533</v>
      </c>
      <c r="K131" s="2">
        <v>6533</v>
      </c>
      <c r="L131" s="1" t="s">
        <v>94</v>
      </c>
    </row>
    <row r="132" spans="1:12">
      <c r="A132" s="5">
        <v>23</v>
      </c>
      <c r="B132" s="5">
        <v>21597</v>
      </c>
      <c r="C132" s="5" t="s">
        <v>59</v>
      </c>
      <c r="D132" s="1" t="s">
        <v>60</v>
      </c>
      <c r="E132" s="27">
        <v>42915</v>
      </c>
      <c r="F132" s="28">
        <v>49498.41</v>
      </c>
      <c r="G132" s="28">
        <v>3649.51</v>
      </c>
      <c r="H132" s="1">
        <v>0</v>
      </c>
      <c r="I132" s="33">
        <v>109.49</v>
      </c>
      <c r="J132" s="34">
        <v>3759</v>
      </c>
      <c r="K132" s="2">
        <v>3759</v>
      </c>
      <c r="L132" s="1" t="s">
        <v>94</v>
      </c>
    </row>
    <row r="133" spans="1:12">
      <c r="A133" s="5">
        <v>24</v>
      </c>
      <c r="B133" s="5">
        <v>23416</v>
      </c>
      <c r="C133" s="5" t="s">
        <v>61</v>
      </c>
      <c r="D133" s="1" t="s">
        <v>62</v>
      </c>
      <c r="E133" s="27">
        <v>42915</v>
      </c>
      <c r="F133" s="28">
        <v>31712.65</v>
      </c>
      <c r="G133" s="28">
        <v>670.9</v>
      </c>
      <c r="H133" s="1">
        <v>0</v>
      </c>
      <c r="I133" s="33">
        <v>20.100000000000001</v>
      </c>
      <c r="J133" s="33">
        <v>691</v>
      </c>
      <c r="K133" s="1">
        <v>691</v>
      </c>
      <c r="L133" s="1" t="s">
        <v>94</v>
      </c>
    </row>
    <row r="134" spans="1:12">
      <c r="A134" s="5">
        <v>25</v>
      </c>
      <c r="B134" s="5">
        <v>23429</v>
      </c>
      <c r="C134" s="5" t="s">
        <v>63</v>
      </c>
      <c r="D134" s="1" t="s">
        <v>64</v>
      </c>
      <c r="E134" s="27">
        <v>42915</v>
      </c>
      <c r="F134" s="28">
        <v>26777.5</v>
      </c>
      <c r="G134" s="28">
        <v>177.58</v>
      </c>
      <c r="H134" s="1">
        <v>0</v>
      </c>
      <c r="I134" s="33">
        <v>5.42</v>
      </c>
      <c r="J134" s="33">
        <v>183</v>
      </c>
      <c r="K134" s="1">
        <v>183</v>
      </c>
      <c r="L134" s="1" t="s">
        <v>94</v>
      </c>
    </row>
    <row r="135" spans="1:12">
      <c r="A135" s="5">
        <v>26</v>
      </c>
      <c r="B135" s="5">
        <v>23828</v>
      </c>
      <c r="C135" s="5" t="s">
        <v>65</v>
      </c>
      <c r="D135" s="1" t="s">
        <v>66</v>
      </c>
      <c r="E135" s="27">
        <v>42915</v>
      </c>
      <c r="F135" s="28">
        <v>28182.81</v>
      </c>
      <c r="G135" s="28">
        <v>318.45999999999998</v>
      </c>
      <c r="H135" s="1">
        <v>0</v>
      </c>
      <c r="I135" s="33">
        <v>9.5399999999999991</v>
      </c>
      <c r="J135" s="33">
        <v>328</v>
      </c>
      <c r="K135" s="1">
        <v>328</v>
      </c>
      <c r="L135" s="1" t="s">
        <v>94</v>
      </c>
    </row>
    <row r="136" spans="1:12">
      <c r="A136" s="5">
        <v>27</v>
      </c>
      <c r="B136" s="5">
        <v>23990</v>
      </c>
      <c r="C136" s="5" t="s">
        <v>67</v>
      </c>
      <c r="D136" s="1" t="s">
        <v>68</v>
      </c>
      <c r="E136" s="27">
        <v>42915</v>
      </c>
      <c r="F136" s="28">
        <v>54156.59</v>
      </c>
      <c r="G136" s="28">
        <v>4581.6000000000004</v>
      </c>
      <c r="H136" s="1">
        <v>0</v>
      </c>
      <c r="I136" s="33">
        <v>137.4</v>
      </c>
      <c r="J136" s="34">
        <v>4719</v>
      </c>
      <c r="K136" s="2">
        <v>4719</v>
      </c>
      <c r="L136" s="1" t="s">
        <v>94</v>
      </c>
    </row>
    <row r="137" spans="1:12">
      <c r="A137" s="5">
        <v>28</v>
      </c>
      <c r="B137" s="5">
        <v>23991</v>
      </c>
      <c r="C137" s="5" t="s">
        <v>69</v>
      </c>
      <c r="D137" s="1" t="s">
        <v>70</v>
      </c>
      <c r="E137" s="27">
        <v>42915</v>
      </c>
      <c r="F137" s="28">
        <v>49488.05</v>
      </c>
      <c r="G137" s="28">
        <v>3647.62</v>
      </c>
      <c r="H137" s="1">
        <v>0</v>
      </c>
      <c r="I137" s="33">
        <v>109.38</v>
      </c>
      <c r="J137" s="34">
        <v>3757</v>
      </c>
      <c r="K137" s="2">
        <v>3757</v>
      </c>
      <c r="L137" s="1" t="s">
        <v>94</v>
      </c>
    </row>
    <row r="138" spans="1:12">
      <c r="A138" s="5">
        <v>29</v>
      </c>
      <c r="B138" s="5">
        <v>24077</v>
      </c>
      <c r="C138" s="5" t="s">
        <v>73</v>
      </c>
      <c r="D138" s="1" t="s">
        <v>74</v>
      </c>
      <c r="E138" s="27">
        <v>42915</v>
      </c>
      <c r="F138" s="28">
        <v>49537.42</v>
      </c>
      <c r="G138" s="28">
        <v>3657.31</v>
      </c>
      <c r="H138" s="1">
        <v>0</v>
      </c>
      <c r="I138" s="33">
        <v>109.69</v>
      </c>
      <c r="J138" s="34">
        <v>3767</v>
      </c>
      <c r="K138" s="2">
        <v>3767</v>
      </c>
      <c r="L138" s="1" t="s">
        <v>94</v>
      </c>
    </row>
    <row r="139" spans="1:12">
      <c r="A139" s="5">
        <v>30</v>
      </c>
      <c r="B139" s="5">
        <v>24121</v>
      </c>
      <c r="C139" s="5" t="s">
        <v>75</v>
      </c>
      <c r="D139" s="1" t="s">
        <v>76</v>
      </c>
      <c r="E139" s="27">
        <v>42915</v>
      </c>
      <c r="F139" s="28">
        <v>40720.83</v>
      </c>
      <c r="G139" s="28">
        <v>1571.89</v>
      </c>
      <c r="H139" s="1">
        <v>0</v>
      </c>
      <c r="I139" s="33">
        <v>47.11</v>
      </c>
      <c r="J139" s="34">
        <v>1619</v>
      </c>
      <c r="K139" s="2">
        <v>1619</v>
      </c>
      <c r="L139" s="1" t="s">
        <v>94</v>
      </c>
    </row>
    <row r="140" spans="1:12">
      <c r="A140" s="5">
        <v>31</v>
      </c>
      <c r="B140" s="5">
        <v>24281</v>
      </c>
      <c r="C140" s="5" t="s">
        <v>77</v>
      </c>
      <c r="D140" s="1" t="s">
        <v>78</v>
      </c>
      <c r="E140" s="27">
        <v>42915</v>
      </c>
      <c r="F140" s="28">
        <v>48979.09</v>
      </c>
      <c r="G140" s="28">
        <v>3545.54</v>
      </c>
      <c r="H140" s="1">
        <v>0</v>
      </c>
      <c r="I140" s="33">
        <v>106.46</v>
      </c>
      <c r="J140" s="34">
        <v>3652</v>
      </c>
      <c r="K140" s="2">
        <v>3652</v>
      </c>
      <c r="L140" s="1" t="s">
        <v>94</v>
      </c>
    </row>
    <row r="141" spans="1:12">
      <c r="A141" s="5">
        <v>32</v>
      </c>
      <c r="B141" s="5">
        <v>24387</v>
      </c>
      <c r="C141" s="5" t="s">
        <v>79</v>
      </c>
      <c r="D141" s="1" t="s">
        <v>80</v>
      </c>
      <c r="E141" s="27">
        <v>42915</v>
      </c>
      <c r="F141" s="28">
        <v>40459.919999999998</v>
      </c>
      <c r="G141" s="28">
        <v>1545.62</v>
      </c>
      <c r="H141" s="1">
        <v>0</v>
      </c>
      <c r="I141" s="33">
        <v>46.38</v>
      </c>
      <c r="J141" s="34">
        <v>1592</v>
      </c>
      <c r="K141" s="2">
        <v>1592</v>
      </c>
      <c r="L141" s="1" t="s">
        <v>94</v>
      </c>
    </row>
    <row r="142" spans="1:12">
      <c r="A142" s="5">
        <v>33</v>
      </c>
      <c r="B142" s="5">
        <v>24413</v>
      </c>
      <c r="C142" s="5" t="s">
        <v>92</v>
      </c>
      <c r="D142" s="1" t="s">
        <v>93</v>
      </c>
      <c r="E142" s="27">
        <v>42915</v>
      </c>
      <c r="F142" s="28">
        <v>27405.09</v>
      </c>
      <c r="G142" s="28">
        <v>13.59</v>
      </c>
      <c r="H142" s="1">
        <v>0</v>
      </c>
      <c r="I142" s="33">
        <v>0.41</v>
      </c>
      <c r="J142" s="33">
        <v>14</v>
      </c>
      <c r="K142" s="1">
        <v>14</v>
      </c>
      <c r="L142" s="1" t="s">
        <v>94</v>
      </c>
    </row>
    <row r="143" spans="1:12">
      <c r="A143" s="5">
        <v>34</v>
      </c>
      <c r="B143" s="5">
        <v>24759</v>
      </c>
      <c r="C143" s="5" t="s">
        <v>81</v>
      </c>
      <c r="D143" s="1" t="s">
        <v>82</v>
      </c>
      <c r="E143" s="27">
        <v>42915</v>
      </c>
      <c r="F143" s="28">
        <v>44926.06</v>
      </c>
      <c r="G143" s="28">
        <v>2734.95</v>
      </c>
      <c r="H143" s="1">
        <v>0</v>
      </c>
      <c r="I143" s="33">
        <v>82.05</v>
      </c>
      <c r="J143" s="34">
        <v>2817</v>
      </c>
      <c r="K143" s="2">
        <v>2817</v>
      </c>
      <c r="L143" s="1" t="s">
        <v>94</v>
      </c>
    </row>
    <row r="144" spans="1:12">
      <c r="A144" s="5">
        <v>35</v>
      </c>
      <c r="B144" s="5">
        <v>24774</v>
      </c>
      <c r="C144" s="5" t="s">
        <v>83</v>
      </c>
      <c r="D144" s="1" t="s">
        <v>84</v>
      </c>
      <c r="E144" s="27">
        <v>42915</v>
      </c>
      <c r="F144" s="28">
        <v>43602.12</v>
      </c>
      <c r="G144" s="28">
        <v>2470.84</v>
      </c>
      <c r="H144" s="1">
        <v>0</v>
      </c>
      <c r="I144" s="33">
        <v>74.16</v>
      </c>
      <c r="J144" s="34">
        <v>2545</v>
      </c>
      <c r="K144" s="2">
        <v>2545</v>
      </c>
      <c r="L144" s="1" t="s">
        <v>94</v>
      </c>
    </row>
    <row r="145" spans="1:12">
      <c r="A145" s="5">
        <v>36</v>
      </c>
      <c r="B145" s="5">
        <v>25010</v>
      </c>
      <c r="C145" s="5" t="s">
        <v>85</v>
      </c>
      <c r="D145" s="1" t="s">
        <v>86</v>
      </c>
      <c r="E145" s="27">
        <v>42915</v>
      </c>
      <c r="F145" s="28">
        <v>46239.24</v>
      </c>
      <c r="G145" s="28">
        <v>3034</v>
      </c>
      <c r="H145" s="1">
        <v>0</v>
      </c>
      <c r="I145" s="36">
        <v>91</v>
      </c>
      <c r="J145" s="34">
        <v>3125</v>
      </c>
      <c r="K145" s="2">
        <v>3125</v>
      </c>
      <c r="L145" s="1" t="s">
        <v>94</v>
      </c>
    </row>
    <row r="146" spans="1:12" ht="15.75">
      <c r="A146" s="5"/>
      <c r="B146" s="5"/>
      <c r="C146" s="5"/>
      <c r="D146" s="1"/>
      <c r="E146" s="1"/>
      <c r="F146" s="1"/>
      <c r="G146" s="1"/>
      <c r="H146" s="1"/>
      <c r="I146" s="1"/>
      <c r="J146" s="24">
        <f>SUM(J110:J145)</f>
        <v>163214</v>
      </c>
      <c r="K146" s="1"/>
      <c r="L146" s="1"/>
    </row>
    <row r="153" spans="1:12">
      <c r="J153" s="32"/>
    </row>
  </sheetData>
  <mergeCells count="6">
    <mergeCell ref="A105:L105"/>
    <mergeCell ref="A1:L1"/>
    <mergeCell ref="A2:L2"/>
    <mergeCell ref="A50:L50"/>
    <mergeCell ref="A51:L51"/>
    <mergeCell ref="A104:L104"/>
  </mergeCells>
  <printOptions horizontalCentered="1"/>
  <pageMargins left="0.70866141732283472" right="0.70866141732283472" top="0.37" bottom="0.17" header="0.31496062992125984" footer="0.18"/>
  <pageSetup paperSize="9" scale="75" orientation="landscape" r:id="rId1"/>
  <rowBreaks count="2" manualBreakCount="2">
    <brk id="48" max="11" man="1"/>
    <brk id="100" max="11" man="1"/>
  </rowBreaks>
  <ignoredErrors>
    <ignoredError sqref="M93:M9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 1 Qtr.</vt:lpstr>
      <vt:lpstr>Sheet1</vt:lpstr>
      <vt:lpstr>IT 1 Qtr. (2)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YCO-TUSHAR</cp:lastModifiedBy>
  <cp:lastPrinted>2017-07-01T10:36:25Z</cp:lastPrinted>
  <dcterms:created xsi:type="dcterms:W3CDTF">2017-07-01T09:22:59Z</dcterms:created>
  <dcterms:modified xsi:type="dcterms:W3CDTF">2018-06-12T06:07:53Z</dcterms:modified>
</cp:coreProperties>
</file>