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0\IT Returns\Patpedhi\AY 2018-19\"/>
    </mc:Choice>
  </mc:AlternateContent>
  <xr:revisionPtr revIDLastSave="0" documentId="10_ncr:8100000_{E00940CE-9792-4C62-A706-F7679B3ADF7E}" xr6:coauthVersionLast="34" xr6:coauthVersionMax="34" xr10:uidLastSave="{00000000-0000-0000-0000-000000000000}"/>
  <bookViews>
    <workbookView xWindow="240" yWindow="75" windowWidth="20055" windowHeight="793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8" i="1" l="1"/>
  <c r="F80" i="1"/>
  <c r="G23" i="1"/>
  <c r="G39" i="1"/>
  <c r="G16" i="1"/>
</calcChain>
</file>

<file path=xl/sharedStrings.xml><?xml version="1.0" encoding="utf-8"?>
<sst xmlns="http://schemas.openxmlformats.org/spreadsheetml/2006/main" count="112" uniqueCount="110">
  <si>
    <t>SHREE OMSAI CO-OP CREDIT SOC LTD,</t>
  </si>
  <si>
    <t>4 AC 1247,NEAR THE NATIONAL SARVODAYA HIGH,,OPP.DUDHESWAR MANDIR,C.G.GIDWANI MARG,</t>
  </si>
  <si>
    <t>CHEMBUR COLONY,CHEMBUR(E),MUMBAI-400074, Ph.No :- 022-25207567</t>
  </si>
  <si>
    <t>Profit &amp; Loss as on  31/03/2018</t>
  </si>
  <si>
    <t>EXPENCES</t>
  </si>
  <si>
    <t>Amount(DR)</t>
  </si>
  <si>
    <t>INCOME</t>
  </si>
  <si>
    <t>Amount(CR)</t>
  </si>
  <si>
    <t>***** LOAN INTEREST *****</t>
  </si>
  <si>
    <t>INTEREST RECD ON PERSONAL LOAN</t>
  </si>
  <si>
    <t>INTEREST RECD ON BUSINESS LOAN</t>
  </si>
  <si>
    <t>INTEREST RECD ON DEPOSIT LOAN</t>
  </si>
  <si>
    <t>INTEREST RECD ON VEHICAL LOAN</t>
  </si>
  <si>
    <t>INTEREST RECD ON HOUSING LOAN</t>
  </si>
  <si>
    <t>INTEREST RECD ON SALARY DEDUCTION LOA</t>
  </si>
  <si>
    <t>***** INVESTMENT INTEREST *****</t>
  </si>
  <si>
    <t>INTEREST RECD ON M.D.C.C BANK(FD)SWASTIK</t>
  </si>
  <si>
    <t>INTEREST RECD ON M.D.C.C BANK(RF)</t>
  </si>
  <si>
    <t>INTEREST RECD ON M.D.C.C.BANK(LIQUIDITY)</t>
  </si>
  <si>
    <t>INTEREST RECD ON M.D.C.C(STAFF P.F)</t>
  </si>
  <si>
    <t>INTEREST RECD ON MDCC BANK(FD)CHEMBUR</t>
  </si>
  <si>
    <t>INTEREST RECD ON MDCC BANK(DIV EQUI)</t>
  </si>
  <si>
    <t>***** BANK INTEREST *****</t>
  </si>
  <si>
    <t>MUMBAI BANK FD ACCRUAD INT.</t>
  </si>
  <si>
    <t>***** BANK DIVIDEND *****</t>
  </si>
  <si>
    <t>MUMBAI BANK DIVIDEND</t>
  </si>
  <si>
    <t>***** OTHER INCOME *****</t>
  </si>
  <si>
    <t>OTHER CHRGS RECD</t>
  </si>
  <si>
    <t>STAT CHRGS RECD</t>
  </si>
  <si>
    <t>COURT CHRGS RECD</t>
  </si>
  <si>
    <t>SERVICE CHRGS RECD</t>
  </si>
  <si>
    <t>PENALTY RECD</t>
  </si>
  <si>
    <t>COMMISSION RECD ON DEPOSIT</t>
  </si>
  <si>
    <t>NOTICE CHARGES RECD.</t>
  </si>
  <si>
    <t>RECOVERY CHARGES RECD.</t>
  </si>
  <si>
    <t>CHEQUE RTD.CHARG</t>
  </si>
  <si>
    <t>BMC RECOVERY SERVICE CHARGE</t>
  </si>
  <si>
    <t>MUMBAI BANK FD ACCRUED INT. REINVT.</t>
  </si>
  <si>
    <t>***** OTHERS *****</t>
  </si>
  <si>
    <t>EXCESS INT.RECD FOR DEPOSIT</t>
  </si>
  <si>
    <t>RENT RECD ON MUM BANK</t>
  </si>
  <si>
    <t>SRO CHARGES</t>
  </si>
  <si>
    <t>***** DEPOSIT INTEREST *****</t>
  </si>
  <si>
    <t>SAVING INTEREST</t>
  </si>
  <si>
    <t>INTEREST PAID ON FIXED DEPOSIT</t>
  </si>
  <si>
    <t>INTEREST PAID ON DAMDUPAT DEPOSIT</t>
  </si>
  <si>
    <t>INTEREST PAID ON RECURRING DEPOSIT</t>
  </si>
  <si>
    <t>INTEREST PAID ON LAKHPATI DEPOSIT</t>
  </si>
  <si>
    <t>INTEREST PAID ON DAILY DEPOSIT</t>
  </si>
  <si>
    <t>INTEREST PAID ON DHANVASHA DEPOSIT</t>
  </si>
  <si>
    <t>INTEREST PAID ON MONTHLY INT SCHEME</t>
  </si>
  <si>
    <t>***** STAFF EXPENCES *****</t>
  </si>
  <si>
    <t>PROVIDEND FUND  STY.CONTRIBUTION</t>
  </si>
  <si>
    <t>STAFF BONAS</t>
  </si>
  <si>
    <t>***** MANGEMENT EXPENCES *****</t>
  </si>
  <si>
    <t>ANNUAL GENRAL MEETING REPORT PRINTING</t>
  </si>
  <si>
    <t>***** DEPRICATION EXPENCES *****</t>
  </si>
  <si>
    <t>DEPRECIATION</t>
  </si>
  <si>
    <t>***** BANK CHARGES *****</t>
  </si>
  <si>
    <t>***** OTHER EXPENCES *****</t>
  </si>
  <si>
    <t>STAFF SALARY</t>
  </si>
  <si>
    <t>POSTAGE</t>
  </si>
  <si>
    <t>TELEPHONE</t>
  </si>
  <si>
    <t>TRAVELLING</t>
  </si>
  <si>
    <t>ELECTRICITY</t>
  </si>
  <si>
    <t>BANK CHARGES</t>
  </si>
  <si>
    <t>PRINTING &amp; STATIONERY</t>
  </si>
  <si>
    <t>MISC. EXP</t>
  </si>
  <si>
    <t>INTERNAL AUDIT FEES</t>
  </si>
  <si>
    <t>GOVT. AUDIT FEES</t>
  </si>
  <si>
    <t>COURT CHARGES</t>
  </si>
  <si>
    <t>TEA EXP.</t>
  </si>
  <si>
    <t>RECOVERY CHARGES EXP.</t>
  </si>
  <si>
    <t>POOJA EXP.</t>
  </si>
  <si>
    <t>COMPUTER EXP.</t>
  </si>
  <si>
    <t>SERVICE CHARGE</t>
  </si>
  <si>
    <t>DAILY AGENT COMMISION</t>
  </si>
  <si>
    <t>INSURANCE CHARGES</t>
  </si>
  <si>
    <t>MUMBAI BANK OD INT(CHEMBUR BR)</t>
  </si>
  <si>
    <t>DONATION FEES</t>
  </si>
  <si>
    <t>OFFICE EXPENCG</t>
  </si>
  <si>
    <t>TRADE C R.T.O</t>
  </si>
  <si>
    <t>PROF. &amp; LEGAL FEES CHARGES.</t>
  </si>
  <si>
    <t>ADHESIVE STAMP EXP</t>
  </si>
  <si>
    <t>BAD &amp; DOUBTFUL DEBT RESERVE FUND .</t>
  </si>
  <si>
    <t>DIRECTER &amp; EMPLOYES TRANING FEES</t>
  </si>
  <si>
    <t>ADVERTISE</t>
  </si>
  <si>
    <t>ADHESIVE STAMP COMMISION EXP</t>
  </si>
  <si>
    <t>DIPAWALI GIFT &amp; OTHER EXP</t>
  </si>
  <si>
    <t>DIPAWALI GIFT &amp; OTHAR EXP</t>
  </si>
  <si>
    <t>MAHARASHTRA STATE SAHAKARI SANGH FEES</t>
  </si>
  <si>
    <t>COMPUTER SOFT &amp; HARD A.M.C</t>
  </si>
  <si>
    <t>BALAJI DAILY COLLECTION MACHINE AMC</t>
  </si>
  <si>
    <t>CHALAN FEE</t>
  </si>
  <si>
    <t>REPAIR &amp; MAINTANCE EXP</t>
  </si>
  <si>
    <t>PEST CONTROL A.M.C EXP</t>
  </si>
  <si>
    <t>TDS DEDUCTION</t>
  </si>
  <si>
    <t>PROFESSIONAL FEE CHARGES</t>
  </si>
  <si>
    <t>NAFCUB MEMBERSHIP &amp; SUBSCRIPTION EXP</t>
  </si>
  <si>
    <t>WATER BILL EXP</t>
  </si>
  <si>
    <t>MANDHAN &amp; MEHANTANA</t>
  </si>
  <si>
    <t>INCOME TAX</t>
  </si>
  <si>
    <t>MUMBAI BANK LOAN INT. PAID</t>
  </si>
  <si>
    <t>MUMBAI SAHKARI BORD FEES</t>
  </si>
  <si>
    <t>PROPERTY TAX</t>
  </si>
  <si>
    <t>AIR CONDITIONER AMC EXP</t>
  </si>
  <si>
    <t>SYSTEM AUDIT FEE</t>
  </si>
  <si>
    <t>STAFF GRADUEATY PRO EXP</t>
  </si>
  <si>
    <t xml:space="preserve"> Net Profit</t>
  </si>
  <si>
    <t xml:space="preserve">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</si>
</sst>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#######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Bookman Old Style"/>
      <family val="1"/>
    </font>
    <font>
      <sz val="10"/>
      <color rgb="FF000000"/>
      <name val="Bookman Old Style"/>
      <family val="1"/>
    </font>
    <font>
      <sz val="10"/>
      <color rgb="FF0000FF"/>
      <name val="Bookman Old Style"/>
      <family val="1"/>
    </font>
    <font>
      <b/>
      <sz val="13"/>
      <color rgb="FF000000"/>
      <name val="Bookman Old Style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1">
      <alignment horizontal="center" vertical="center"/>
    </xf>
    <xf numFmtId="0" fontId="3" fillId="2" borderId="1">
      <alignment horizontal="left" vertical="center"/>
    </xf>
    <xf numFmtId="164" fontId="3" fillId="2" borderId="1">
      <alignment horizontal="right"/>
    </xf>
    <xf numFmtId="165" fontId="3" fillId="2" borderId="1">
      <alignment horizontal="right"/>
    </xf>
    <xf numFmtId="0" fontId="3" fillId="2" borderId="1">
      <alignment horizontal="left" vertical="center"/>
    </xf>
    <xf numFmtId="0" fontId="2" fillId="3" borderId="1">
      <alignment horizontal="center" vertical="center" wrapText="1"/>
    </xf>
    <xf numFmtId="0" fontId="3" fillId="4" borderId="1">
      <alignment horizontal="left" vertical="center"/>
    </xf>
    <xf numFmtId="0" fontId="4" fillId="5" borderId="1">
      <alignment horizontal="left" vertical="center"/>
    </xf>
    <xf numFmtId="0" fontId="3" fillId="6" borderId="1">
      <alignment horizontal="left" vertical="center"/>
    </xf>
    <xf numFmtId="0" fontId="3" fillId="7" borderId="1">
      <alignment horizontal="left" vertical="center"/>
    </xf>
    <xf numFmtId="0" fontId="1" fillId="0" borderId="0">
      <protection hidden="1"/>
    </xf>
  </cellStyleXfs>
  <cellXfs count="30">
    <xf numFmtId="0" fontId="0" fillId="0" borderId="0" xfId="0"/>
    <xf numFmtId="0" fontId="2" fillId="2" borderId="12" xfId="1" applyBorder="1">
      <alignment horizontal="center" vertical="center"/>
    </xf>
    <xf numFmtId="0" fontId="2" fillId="2" borderId="13" xfId="1" applyBorder="1">
      <alignment horizontal="center" vertical="center"/>
    </xf>
    <xf numFmtId="0" fontId="2" fillId="2" borderId="14" xfId="1" applyBorder="1">
      <alignment horizontal="center" vertical="center"/>
    </xf>
    <xf numFmtId="0" fontId="3" fillId="2" borderId="3" xfId="2" applyBorder="1">
      <alignment horizontal="left" vertical="center"/>
    </xf>
    <xf numFmtId="165" fontId="3" fillId="2" borderId="2" xfId="4" applyBorder="1">
      <alignment horizontal="right"/>
    </xf>
    <xf numFmtId="0" fontId="2" fillId="2" borderId="8" xfId="2" applyFont="1" applyBorder="1">
      <alignment horizontal="left" vertical="center"/>
    </xf>
    <xf numFmtId="0" fontId="0" fillId="0" borderId="15" xfId="0" applyBorder="1"/>
    <xf numFmtId="0" fontId="2" fillId="2" borderId="3" xfId="2" applyFont="1" applyBorder="1">
      <alignment horizontal="left" vertical="center"/>
    </xf>
    <xf numFmtId="0" fontId="5" fillId="2" borderId="4" xfId="1" applyFont="1" applyBorder="1">
      <alignment horizontal="center" vertical="center"/>
    </xf>
    <xf numFmtId="0" fontId="5" fillId="2" borderId="5" xfId="1" applyFont="1" applyBorder="1">
      <alignment horizontal="center" vertical="center"/>
    </xf>
    <xf numFmtId="0" fontId="5" fillId="2" borderId="6" xfId="1" applyFont="1" applyBorder="1">
      <alignment horizontal="center" vertical="center"/>
    </xf>
    <xf numFmtId="0" fontId="2" fillId="2" borderId="7" xfId="1" applyBorder="1">
      <alignment horizontal="center" vertical="center"/>
    </xf>
    <xf numFmtId="0" fontId="2" fillId="2" borderId="3" xfId="1" applyBorder="1">
      <alignment horizontal="center" vertical="center"/>
    </xf>
    <xf numFmtId="0" fontId="2" fillId="2" borderId="8" xfId="1" applyBorder="1">
      <alignment horizontal="center" vertical="center"/>
    </xf>
    <xf numFmtId="0" fontId="2" fillId="2" borderId="9" xfId="1" applyBorder="1">
      <alignment horizontal="center" vertical="center"/>
    </xf>
    <xf numFmtId="0" fontId="2" fillId="2" borderId="10" xfId="1" applyBorder="1">
      <alignment horizontal="center" vertical="center"/>
    </xf>
    <xf numFmtId="0" fontId="2" fillId="2" borderId="11" xfId="1" applyBorder="1">
      <alignment horizontal="center" vertical="center"/>
    </xf>
    <xf numFmtId="1" fontId="3" fillId="2" borderId="2" xfId="4" applyNumberFormat="1" applyBorder="1">
      <alignment horizontal="right"/>
    </xf>
    <xf numFmtId="1" fontId="0" fillId="0" borderId="0" xfId="0" applyNumberFormat="1"/>
    <xf numFmtId="1" fontId="0" fillId="0" borderId="16" xfId="0" applyNumberFormat="1" applyBorder="1"/>
    <xf numFmtId="1" fontId="2" fillId="2" borderId="2" xfId="4" applyNumberFormat="1" applyFont="1" applyBorder="1">
      <alignment horizontal="right"/>
    </xf>
    <xf numFmtId="1" fontId="3" fillId="2" borderId="3" xfId="4" applyNumberFormat="1" applyBorder="1">
      <alignment horizontal="right"/>
    </xf>
    <xf numFmtId="1" fontId="2" fillId="2" borderId="3" xfId="4" applyNumberFormat="1" applyFont="1" applyBorder="1">
      <alignment horizontal="right"/>
    </xf>
    <xf numFmtId="1" fontId="2" fillId="2" borderId="15" xfId="4" applyNumberFormat="1" applyFont="1" applyBorder="1">
      <alignment horizontal="right"/>
    </xf>
    <xf numFmtId="1" fontId="3" fillId="8" borderId="3" xfId="4" applyNumberFormat="1" applyFill="1" applyBorder="1">
      <alignment horizontal="right"/>
    </xf>
    <xf numFmtId="1" fontId="3" fillId="6" borderId="3" xfId="4" applyNumberFormat="1" applyFill="1" applyBorder="1">
      <alignment horizontal="right"/>
    </xf>
    <xf numFmtId="1" fontId="3" fillId="9" borderId="3" xfId="4" applyNumberFormat="1" applyFill="1" applyBorder="1">
      <alignment horizontal="right"/>
    </xf>
    <xf numFmtId="1" fontId="3" fillId="10" borderId="3" xfId="4" applyNumberFormat="1" applyFill="1" applyBorder="1">
      <alignment horizontal="right"/>
    </xf>
    <xf numFmtId="1" fontId="3" fillId="11" borderId="3" xfId="4" applyNumberFormat="1" applyFill="1" applyBorder="1">
      <alignment horizontal="right"/>
    </xf>
  </cellXfs>
  <cellStyles count="12">
    <cellStyle name="A" xfId="1" xr:uid="{00000000-0005-0000-0000-000000000000}"/>
    <cellStyle name="B" xfId="2" xr:uid="{00000000-0005-0000-0000-000001000000}"/>
    <cellStyle name="C" xfId="3" xr:uid="{00000000-0005-0000-0000-000002000000}"/>
    <cellStyle name="D" xfId="4" xr:uid="{00000000-0005-0000-0000-000003000000}"/>
    <cellStyle name="E" xfId="5" xr:uid="{00000000-0005-0000-0000-000004000000}"/>
    <cellStyle name="F" xfId="6" xr:uid="{00000000-0005-0000-0000-000005000000}"/>
    <cellStyle name="G" xfId="7" xr:uid="{00000000-0005-0000-0000-000006000000}"/>
    <cellStyle name="H" xfId="8" xr:uid="{00000000-0005-0000-0000-000007000000}"/>
    <cellStyle name="I" xfId="10" xr:uid="{00000000-0005-0000-0000-000008000000}"/>
    <cellStyle name="J" xfId="11" xr:uid="{00000000-0005-0000-0000-000009000000}"/>
    <cellStyle name="K" xfId="9" xr:uid="{00000000-0005-0000-0000-00000A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80"/>
  <sheetViews>
    <sheetView showGridLines="0" tabSelected="1" topLeftCell="A61" workbookViewId="0">
      <selection activeCell="E16" sqref="E16"/>
    </sheetView>
  </sheetViews>
  <sheetFormatPr defaultRowHeight="15" x14ac:dyDescent="0.25"/>
  <cols>
    <col min="2" max="2" width="47.140625" bestFit="1" customWidth="1"/>
    <col min="3" max="3" width="13.140625" bestFit="1" customWidth="1"/>
    <col min="4" max="4" width="13.140625" customWidth="1"/>
    <col min="5" max="5" width="47.85546875" bestFit="1" customWidth="1"/>
    <col min="6" max="6" width="13.140625" bestFit="1" customWidth="1"/>
    <col min="7" max="7" width="10.5703125" bestFit="1" customWidth="1"/>
  </cols>
  <sheetData>
    <row r="1" spans="2:7" ht="15.75" thickBot="1" x14ac:dyDescent="0.3"/>
    <row r="2" spans="2:7" ht="16.5" x14ac:dyDescent="0.25">
      <c r="B2" s="9" t="s">
        <v>0</v>
      </c>
      <c r="C2" s="10"/>
      <c r="D2" s="10"/>
      <c r="E2" s="10"/>
      <c r="F2" s="11"/>
    </row>
    <row r="3" spans="2:7" x14ac:dyDescent="0.25">
      <c r="B3" s="12" t="s">
        <v>1</v>
      </c>
      <c r="C3" s="13"/>
      <c r="D3" s="13"/>
      <c r="E3" s="13"/>
      <c r="F3" s="14"/>
    </row>
    <row r="4" spans="2:7" x14ac:dyDescent="0.25">
      <c r="B4" s="12" t="s">
        <v>2</v>
      </c>
      <c r="C4" s="13"/>
      <c r="D4" s="13"/>
      <c r="E4" s="13"/>
      <c r="F4" s="14"/>
    </row>
    <row r="5" spans="2:7" x14ac:dyDescent="0.25">
      <c r="B5" s="12" t="s">
        <v>3</v>
      </c>
      <c r="C5" s="13"/>
      <c r="D5" s="13"/>
      <c r="E5" s="13"/>
      <c r="F5" s="14"/>
    </row>
    <row r="6" spans="2:7" ht="15.75" thickBot="1" x14ac:dyDescent="0.3">
      <c r="B6" s="15"/>
      <c r="C6" s="16"/>
      <c r="D6" s="16"/>
      <c r="E6" s="16"/>
      <c r="F6" s="17"/>
    </row>
    <row r="8" spans="2:7" ht="15.75" thickBot="1" x14ac:dyDescent="0.3"/>
    <row r="9" spans="2:7" ht="15.75" thickBot="1" x14ac:dyDescent="0.3">
      <c r="B9" s="1" t="s">
        <v>4</v>
      </c>
      <c r="C9" s="2" t="s">
        <v>5</v>
      </c>
      <c r="D9" s="2"/>
      <c r="E9" s="2" t="s">
        <v>6</v>
      </c>
      <c r="F9" s="3" t="s">
        <v>7</v>
      </c>
    </row>
    <row r="10" spans="2:7" ht="15.75" x14ac:dyDescent="0.3">
      <c r="B10" s="4" t="s">
        <v>42</v>
      </c>
      <c r="C10" s="22"/>
      <c r="D10" s="22"/>
      <c r="E10" s="4" t="s">
        <v>8</v>
      </c>
      <c r="F10" s="5"/>
    </row>
    <row r="11" spans="2:7" ht="15.75" x14ac:dyDescent="0.3">
      <c r="B11" s="4" t="s">
        <v>43</v>
      </c>
      <c r="C11" s="22">
        <v>31024</v>
      </c>
      <c r="D11" s="22"/>
      <c r="E11" s="4" t="s">
        <v>9</v>
      </c>
      <c r="F11" s="18">
        <v>84357</v>
      </c>
      <c r="G11" s="19"/>
    </row>
    <row r="12" spans="2:7" ht="15.75" x14ac:dyDescent="0.3">
      <c r="B12" s="4" t="s">
        <v>44</v>
      </c>
      <c r="C12" s="22">
        <v>1310307</v>
      </c>
      <c r="D12" s="22"/>
      <c r="E12" s="4" t="s">
        <v>10</v>
      </c>
      <c r="F12" s="18">
        <v>56229</v>
      </c>
      <c r="G12" s="19"/>
    </row>
    <row r="13" spans="2:7" ht="15.75" x14ac:dyDescent="0.3">
      <c r="B13" s="4" t="s">
        <v>45</v>
      </c>
      <c r="C13" s="22">
        <v>307085</v>
      </c>
      <c r="D13" s="22"/>
      <c r="E13" s="4" t="s">
        <v>11</v>
      </c>
      <c r="F13" s="18">
        <v>70393</v>
      </c>
      <c r="G13" s="19"/>
    </row>
    <row r="14" spans="2:7" ht="15.75" x14ac:dyDescent="0.3">
      <c r="B14" s="4" t="s">
        <v>46</v>
      </c>
      <c r="C14" s="22">
        <v>33107</v>
      </c>
      <c r="D14" s="22"/>
      <c r="E14" s="4" t="s">
        <v>12</v>
      </c>
      <c r="F14" s="18">
        <v>805368</v>
      </c>
      <c r="G14" s="19"/>
    </row>
    <row r="15" spans="2:7" ht="15.75" x14ac:dyDescent="0.3">
      <c r="B15" s="4" t="s">
        <v>47</v>
      </c>
      <c r="C15" s="22">
        <v>15012</v>
      </c>
      <c r="D15" s="22"/>
      <c r="E15" s="4" t="s">
        <v>13</v>
      </c>
      <c r="F15" s="18">
        <v>999101</v>
      </c>
      <c r="G15" s="19"/>
    </row>
    <row r="16" spans="2:7" ht="15.75" x14ac:dyDescent="0.3">
      <c r="B16" s="4" t="s">
        <v>48</v>
      </c>
      <c r="C16" s="22">
        <v>109350</v>
      </c>
      <c r="D16" s="22"/>
      <c r="E16" s="4" t="s">
        <v>14</v>
      </c>
      <c r="F16" s="18">
        <v>3259224</v>
      </c>
      <c r="G16" s="19">
        <f>SUM(F11:F16)</f>
        <v>5274672</v>
      </c>
    </row>
    <row r="17" spans="2:7" ht="15.75" x14ac:dyDescent="0.3">
      <c r="B17" s="4" t="s">
        <v>49</v>
      </c>
      <c r="C17" s="22">
        <v>221345</v>
      </c>
      <c r="D17" s="22"/>
      <c r="E17" s="4" t="s">
        <v>15</v>
      </c>
      <c r="F17" s="18"/>
      <c r="G17" s="19"/>
    </row>
    <row r="18" spans="2:7" ht="15.75" x14ac:dyDescent="0.3">
      <c r="B18" s="4" t="s">
        <v>50</v>
      </c>
      <c r="C18" s="22">
        <v>650324</v>
      </c>
      <c r="D18" s="28">
        <f>SUM(C11:C18)</f>
        <v>2677554</v>
      </c>
      <c r="E18" s="4" t="s">
        <v>16</v>
      </c>
      <c r="F18" s="18">
        <v>41</v>
      </c>
      <c r="G18" s="19"/>
    </row>
    <row r="19" spans="2:7" ht="15.75" x14ac:dyDescent="0.3">
      <c r="B19" s="4" t="s">
        <v>51</v>
      </c>
      <c r="C19" s="22"/>
      <c r="D19" s="22"/>
      <c r="E19" s="4" t="s">
        <v>17</v>
      </c>
      <c r="F19" s="18">
        <v>82200</v>
      </c>
      <c r="G19" s="19"/>
    </row>
    <row r="20" spans="2:7" ht="15.75" x14ac:dyDescent="0.3">
      <c r="B20" s="4" t="s">
        <v>52</v>
      </c>
      <c r="C20" s="26">
        <v>16979</v>
      </c>
      <c r="D20" s="22"/>
      <c r="E20" s="4" t="s">
        <v>18</v>
      </c>
      <c r="F20" s="18">
        <v>174749</v>
      </c>
      <c r="G20" s="19"/>
    </row>
    <row r="21" spans="2:7" ht="15.75" x14ac:dyDescent="0.3">
      <c r="B21" s="4" t="s">
        <v>53</v>
      </c>
      <c r="C21" s="26">
        <v>48600</v>
      </c>
      <c r="D21" s="22"/>
      <c r="E21" s="4" t="s">
        <v>19</v>
      </c>
      <c r="F21" s="18">
        <v>11027</v>
      </c>
      <c r="G21" s="19"/>
    </row>
    <row r="22" spans="2:7" ht="15.75" x14ac:dyDescent="0.3">
      <c r="B22" s="4" t="s">
        <v>54</v>
      </c>
      <c r="C22" s="22"/>
      <c r="D22" s="22"/>
      <c r="E22" s="4" t="s">
        <v>20</v>
      </c>
      <c r="F22" s="18">
        <v>728251</v>
      </c>
      <c r="G22" s="19"/>
    </row>
    <row r="23" spans="2:7" ht="15.75" x14ac:dyDescent="0.3">
      <c r="B23" s="4" t="s">
        <v>55</v>
      </c>
      <c r="C23" s="29">
        <v>15000</v>
      </c>
      <c r="D23" s="22"/>
      <c r="E23" s="4" t="s">
        <v>21</v>
      </c>
      <c r="F23" s="18">
        <v>6000</v>
      </c>
      <c r="G23" s="19">
        <f>(SUM(F18:F25))+F39+F41</f>
        <v>1748218</v>
      </c>
    </row>
    <row r="24" spans="2:7" ht="15.75" x14ac:dyDescent="0.3">
      <c r="B24" s="4" t="s">
        <v>56</v>
      </c>
      <c r="C24" s="22"/>
      <c r="D24" s="22"/>
      <c r="E24" s="4" t="s">
        <v>22</v>
      </c>
      <c r="F24" s="18"/>
      <c r="G24" s="19"/>
    </row>
    <row r="25" spans="2:7" ht="15.75" x14ac:dyDescent="0.3">
      <c r="B25" s="4" t="s">
        <v>57</v>
      </c>
      <c r="C25" s="26">
        <v>162503</v>
      </c>
      <c r="D25" s="22"/>
      <c r="E25" s="4" t="s">
        <v>23</v>
      </c>
      <c r="F25" s="18">
        <v>731362</v>
      </c>
      <c r="G25" s="19"/>
    </row>
    <row r="26" spans="2:7" ht="15.75" x14ac:dyDescent="0.3">
      <c r="B26" s="4" t="s">
        <v>58</v>
      </c>
      <c r="C26" s="22"/>
      <c r="D26" s="22"/>
      <c r="E26" s="4" t="s">
        <v>24</v>
      </c>
      <c r="F26" s="18"/>
      <c r="G26" s="19"/>
    </row>
    <row r="27" spans="2:7" ht="15.75" x14ac:dyDescent="0.3">
      <c r="B27" s="4" t="s">
        <v>59</v>
      </c>
      <c r="C27" s="22"/>
      <c r="D27" s="22"/>
      <c r="E27" s="4" t="s">
        <v>25</v>
      </c>
      <c r="F27" s="18">
        <v>142886</v>
      </c>
      <c r="G27" s="19"/>
    </row>
    <row r="28" spans="2:7" ht="15.75" x14ac:dyDescent="0.3">
      <c r="B28" s="4" t="s">
        <v>60</v>
      </c>
      <c r="C28" s="26">
        <v>522476</v>
      </c>
      <c r="D28" s="22"/>
      <c r="E28" s="4" t="s">
        <v>26</v>
      </c>
      <c r="F28" s="18"/>
      <c r="G28" s="19"/>
    </row>
    <row r="29" spans="2:7" ht="15.75" x14ac:dyDescent="0.3">
      <c r="B29" s="4" t="s">
        <v>61</v>
      </c>
      <c r="C29" s="29">
        <v>3685</v>
      </c>
      <c r="D29" s="22"/>
      <c r="E29" s="4" t="s">
        <v>27</v>
      </c>
      <c r="F29" s="18">
        <v>168682</v>
      </c>
      <c r="G29" s="19"/>
    </row>
    <row r="30" spans="2:7" ht="15.75" x14ac:dyDescent="0.3">
      <c r="B30" s="4" t="s">
        <v>62</v>
      </c>
      <c r="C30" s="26">
        <v>31007</v>
      </c>
      <c r="D30" s="22"/>
      <c r="E30" s="4" t="s">
        <v>28</v>
      </c>
      <c r="F30" s="18">
        <v>33853</v>
      </c>
      <c r="G30" s="19"/>
    </row>
    <row r="31" spans="2:7" ht="15.75" x14ac:dyDescent="0.3">
      <c r="B31" s="4" t="s">
        <v>63</v>
      </c>
      <c r="C31" s="26">
        <v>30108</v>
      </c>
      <c r="D31" s="22"/>
      <c r="E31" s="4" t="s">
        <v>29</v>
      </c>
      <c r="F31" s="18">
        <v>34302</v>
      </c>
      <c r="G31" s="19"/>
    </row>
    <row r="32" spans="2:7" ht="15.75" x14ac:dyDescent="0.3">
      <c r="B32" s="4" t="s">
        <v>64</v>
      </c>
      <c r="C32" s="26">
        <v>73720</v>
      </c>
      <c r="D32" s="22"/>
      <c r="E32" s="4" t="s">
        <v>30</v>
      </c>
      <c r="F32" s="18">
        <v>68951</v>
      </c>
      <c r="G32" s="19"/>
    </row>
    <row r="33" spans="2:7" ht="15.75" x14ac:dyDescent="0.3">
      <c r="B33" s="4" t="s">
        <v>65</v>
      </c>
      <c r="C33" s="29">
        <v>13467</v>
      </c>
      <c r="D33" s="22"/>
      <c r="E33" s="4" t="s">
        <v>31</v>
      </c>
      <c r="F33" s="18">
        <v>326059</v>
      </c>
      <c r="G33" s="19"/>
    </row>
    <row r="34" spans="2:7" ht="15.75" x14ac:dyDescent="0.3">
      <c r="B34" s="4" t="s">
        <v>66</v>
      </c>
      <c r="C34" s="29">
        <v>77283</v>
      </c>
      <c r="D34" s="22"/>
      <c r="E34" s="4" t="s">
        <v>32</v>
      </c>
      <c r="F34" s="18">
        <v>48811</v>
      </c>
      <c r="G34" s="19"/>
    </row>
    <row r="35" spans="2:7" ht="15.75" x14ac:dyDescent="0.3">
      <c r="B35" s="4" t="s">
        <v>67</v>
      </c>
      <c r="C35" s="29">
        <v>41346</v>
      </c>
      <c r="D35" s="22"/>
      <c r="E35" s="4" t="s">
        <v>33</v>
      </c>
      <c r="F35" s="18">
        <v>52531</v>
      </c>
      <c r="G35" s="19"/>
    </row>
    <row r="36" spans="2:7" ht="15.75" x14ac:dyDescent="0.3">
      <c r="B36" s="4" t="s">
        <v>68</v>
      </c>
      <c r="C36" s="27">
        <v>22000</v>
      </c>
      <c r="D36" s="22"/>
      <c r="E36" s="4" t="s">
        <v>34</v>
      </c>
      <c r="F36" s="18">
        <v>38767</v>
      </c>
      <c r="G36" s="19"/>
    </row>
    <row r="37" spans="2:7" ht="15.75" x14ac:dyDescent="0.3">
      <c r="B37" s="4" t="s">
        <v>69</v>
      </c>
      <c r="C37" s="27">
        <v>44903</v>
      </c>
      <c r="D37" s="22"/>
      <c r="E37" s="4" t="s">
        <v>35</v>
      </c>
      <c r="F37" s="18">
        <v>3900</v>
      </c>
      <c r="G37" s="19"/>
    </row>
    <row r="38" spans="2:7" ht="15.75" x14ac:dyDescent="0.3">
      <c r="B38" s="4" t="s">
        <v>70</v>
      </c>
      <c r="C38" s="29">
        <v>3900</v>
      </c>
      <c r="D38" s="22"/>
      <c r="E38" s="4" t="s">
        <v>36</v>
      </c>
      <c r="F38" s="18">
        <v>19470</v>
      </c>
      <c r="G38" s="19"/>
    </row>
    <row r="39" spans="2:7" ht="15.75" x14ac:dyDescent="0.3">
      <c r="B39" s="4" t="s">
        <v>71</v>
      </c>
      <c r="C39" s="29">
        <v>9411</v>
      </c>
      <c r="D39" s="22"/>
      <c r="E39" s="4" t="s">
        <v>37</v>
      </c>
      <c r="F39" s="18">
        <v>4115</v>
      </c>
      <c r="G39" s="19">
        <f>(SUM(F29:F38)+F43)</f>
        <v>806591</v>
      </c>
    </row>
    <row r="40" spans="2:7" ht="15.75" x14ac:dyDescent="0.3">
      <c r="B40" s="4" t="s">
        <v>72</v>
      </c>
      <c r="C40" s="29">
        <v>1000</v>
      </c>
      <c r="D40" s="22"/>
      <c r="E40" s="4" t="s">
        <v>38</v>
      </c>
      <c r="F40" s="18"/>
      <c r="G40" s="19"/>
    </row>
    <row r="41" spans="2:7" ht="15.75" x14ac:dyDescent="0.3">
      <c r="B41" s="4" t="s">
        <v>73</v>
      </c>
      <c r="C41" s="29">
        <v>5925</v>
      </c>
      <c r="D41" s="22"/>
      <c r="E41" s="4" t="s">
        <v>39</v>
      </c>
      <c r="F41" s="18">
        <v>10473</v>
      </c>
      <c r="G41" s="19"/>
    </row>
    <row r="42" spans="2:7" ht="15.75" x14ac:dyDescent="0.3">
      <c r="B42" s="4" t="s">
        <v>74</v>
      </c>
      <c r="C42" s="29">
        <v>2750</v>
      </c>
      <c r="D42" s="22"/>
      <c r="E42" s="4" t="s">
        <v>40</v>
      </c>
      <c r="F42" s="18">
        <v>660000</v>
      </c>
      <c r="G42" s="19"/>
    </row>
    <row r="43" spans="2:7" ht="15.75" x14ac:dyDescent="0.3">
      <c r="B43" s="4" t="s">
        <v>75</v>
      </c>
      <c r="C43" s="29">
        <v>2134</v>
      </c>
      <c r="D43" s="22"/>
      <c r="E43" s="4" t="s">
        <v>41</v>
      </c>
      <c r="F43" s="18">
        <v>11265</v>
      </c>
      <c r="G43" s="19"/>
    </row>
    <row r="44" spans="2:7" ht="15.75" x14ac:dyDescent="0.3">
      <c r="B44" s="4" t="s">
        <v>76</v>
      </c>
      <c r="C44" s="29">
        <v>268663</v>
      </c>
      <c r="D44" s="22"/>
      <c r="E44" s="4"/>
      <c r="F44" s="18"/>
      <c r="G44" s="19"/>
    </row>
    <row r="45" spans="2:7" ht="15.75" x14ac:dyDescent="0.3">
      <c r="B45" s="4" t="s">
        <v>77</v>
      </c>
      <c r="C45" s="26">
        <v>8066</v>
      </c>
      <c r="D45" s="22"/>
      <c r="E45" s="4"/>
      <c r="F45" s="18"/>
      <c r="G45" s="19"/>
    </row>
    <row r="46" spans="2:7" ht="15.75" x14ac:dyDescent="0.3">
      <c r="B46" s="4" t="s">
        <v>78</v>
      </c>
      <c r="C46" s="28">
        <v>525645</v>
      </c>
      <c r="D46" s="22"/>
      <c r="E46" s="4"/>
      <c r="F46" s="18"/>
      <c r="G46" s="19"/>
    </row>
    <row r="47" spans="2:7" ht="15.75" x14ac:dyDescent="0.3">
      <c r="B47" s="4" t="s">
        <v>79</v>
      </c>
      <c r="C47" s="26">
        <v>2500</v>
      </c>
      <c r="D47" s="22"/>
      <c r="E47" s="4"/>
      <c r="F47" s="18"/>
      <c r="G47" s="19"/>
    </row>
    <row r="48" spans="2:7" ht="15.75" x14ac:dyDescent="0.3">
      <c r="B48" s="4" t="s">
        <v>80</v>
      </c>
      <c r="C48" s="29">
        <v>29964</v>
      </c>
      <c r="D48" s="22"/>
      <c r="E48" s="4"/>
      <c r="F48" s="18"/>
      <c r="G48" s="19"/>
    </row>
    <row r="49" spans="2:7" ht="15.75" x14ac:dyDescent="0.3">
      <c r="B49" s="4" t="s">
        <v>81</v>
      </c>
      <c r="C49" s="29">
        <v>10560</v>
      </c>
      <c r="D49" s="22"/>
      <c r="E49" s="4"/>
      <c r="F49" s="18"/>
      <c r="G49" s="19"/>
    </row>
    <row r="50" spans="2:7" ht="15.75" x14ac:dyDescent="0.3">
      <c r="B50" s="4" t="s">
        <v>82</v>
      </c>
      <c r="C50" s="25">
        <v>1180</v>
      </c>
      <c r="D50" s="22"/>
      <c r="E50" s="4"/>
      <c r="F50" s="18"/>
      <c r="G50" s="19"/>
    </row>
    <row r="51" spans="2:7" ht="15.75" x14ac:dyDescent="0.3">
      <c r="B51" s="4" t="s">
        <v>83</v>
      </c>
      <c r="C51" s="29">
        <v>1600</v>
      </c>
      <c r="D51" s="22"/>
      <c r="E51" s="4"/>
      <c r="F51" s="18"/>
      <c r="G51" s="19"/>
    </row>
    <row r="52" spans="2:7" ht="15.75" x14ac:dyDescent="0.3">
      <c r="B52" s="4" t="s">
        <v>84</v>
      </c>
      <c r="C52" s="26">
        <v>180000</v>
      </c>
      <c r="D52" s="22"/>
      <c r="E52" s="4"/>
      <c r="F52" s="18"/>
      <c r="G52" s="19"/>
    </row>
    <row r="53" spans="2:7" ht="15.75" x14ac:dyDescent="0.3">
      <c r="B53" s="4" t="s">
        <v>85</v>
      </c>
      <c r="C53" s="29">
        <v>16020</v>
      </c>
      <c r="D53" s="22"/>
      <c r="E53" s="4"/>
      <c r="F53" s="18"/>
      <c r="G53" s="19"/>
    </row>
    <row r="54" spans="2:7" ht="15.75" x14ac:dyDescent="0.3">
      <c r="B54" s="4" t="s">
        <v>86</v>
      </c>
      <c r="C54" s="26">
        <v>21770</v>
      </c>
      <c r="D54" s="22"/>
      <c r="E54" s="4"/>
      <c r="F54" s="18"/>
      <c r="G54" s="19"/>
    </row>
    <row r="55" spans="2:7" ht="15.75" x14ac:dyDescent="0.3">
      <c r="B55" s="4" t="s">
        <v>87</v>
      </c>
      <c r="C55" s="29">
        <v>84</v>
      </c>
      <c r="D55" s="22"/>
      <c r="E55" s="4"/>
      <c r="F55" s="18"/>
      <c r="G55" s="19"/>
    </row>
    <row r="56" spans="2:7" ht="15.75" x14ac:dyDescent="0.3">
      <c r="B56" s="4" t="s">
        <v>88</v>
      </c>
      <c r="C56" s="29">
        <v>150</v>
      </c>
      <c r="D56" s="22"/>
      <c r="E56" s="4"/>
      <c r="F56" s="18"/>
      <c r="G56" s="19"/>
    </row>
    <row r="57" spans="2:7" ht="15.75" x14ac:dyDescent="0.3">
      <c r="B57" s="4" t="s">
        <v>89</v>
      </c>
      <c r="C57" s="29">
        <v>54474</v>
      </c>
      <c r="D57" s="22"/>
      <c r="E57" s="4"/>
      <c r="F57" s="18"/>
      <c r="G57" s="19"/>
    </row>
    <row r="58" spans="2:7" ht="15.75" x14ac:dyDescent="0.3">
      <c r="B58" s="4" t="s">
        <v>90</v>
      </c>
      <c r="C58" s="29">
        <v>4533</v>
      </c>
      <c r="D58" s="22"/>
      <c r="E58" s="4"/>
      <c r="F58" s="18"/>
      <c r="G58" s="19"/>
    </row>
    <row r="59" spans="2:7" ht="15.75" x14ac:dyDescent="0.3">
      <c r="B59" s="4" t="s">
        <v>91</v>
      </c>
      <c r="C59" s="29">
        <v>29100</v>
      </c>
      <c r="D59" s="22"/>
      <c r="E59" s="4"/>
      <c r="F59" s="18"/>
      <c r="G59" s="19"/>
    </row>
    <row r="60" spans="2:7" ht="15.75" x14ac:dyDescent="0.3">
      <c r="B60" s="4" t="s">
        <v>92</v>
      </c>
      <c r="C60" s="29">
        <v>3000</v>
      </c>
      <c r="D60" s="22"/>
      <c r="E60" s="4"/>
      <c r="F60" s="18"/>
      <c r="G60" s="19"/>
    </row>
    <row r="61" spans="2:7" ht="15.75" x14ac:dyDescent="0.3">
      <c r="B61" s="4" t="s">
        <v>93</v>
      </c>
      <c r="C61" s="29">
        <v>1000</v>
      </c>
      <c r="D61" s="22"/>
      <c r="E61" s="4"/>
      <c r="F61" s="18"/>
      <c r="G61" s="19"/>
    </row>
    <row r="62" spans="2:7" ht="15.75" x14ac:dyDescent="0.3">
      <c r="B62" s="4" t="s">
        <v>94</v>
      </c>
      <c r="C62" s="26">
        <v>33655</v>
      </c>
      <c r="D62" s="22"/>
      <c r="E62" s="4"/>
      <c r="F62" s="18"/>
      <c r="G62" s="19"/>
    </row>
    <row r="63" spans="2:7" ht="15.75" x14ac:dyDescent="0.3">
      <c r="B63" s="4" t="s">
        <v>95</v>
      </c>
      <c r="C63" s="29">
        <v>6000</v>
      </c>
      <c r="D63" s="22"/>
      <c r="E63" s="4"/>
      <c r="F63" s="18"/>
      <c r="G63" s="19"/>
    </row>
    <row r="64" spans="2:7" ht="15.75" x14ac:dyDescent="0.3">
      <c r="B64" s="4" t="s">
        <v>96</v>
      </c>
      <c r="C64" s="29">
        <v>66000</v>
      </c>
      <c r="D64" s="22"/>
      <c r="E64" s="4"/>
      <c r="F64" s="18"/>
      <c r="G64" s="19"/>
    </row>
    <row r="65" spans="2:7" ht="15.75" x14ac:dyDescent="0.3">
      <c r="B65" s="4" t="s">
        <v>97</v>
      </c>
      <c r="C65" s="25">
        <v>9000</v>
      </c>
      <c r="D65" s="22"/>
      <c r="E65" s="4"/>
      <c r="F65" s="18"/>
      <c r="G65" s="19"/>
    </row>
    <row r="66" spans="2:7" ht="15.75" x14ac:dyDescent="0.3">
      <c r="B66" s="4" t="s">
        <v>98</v>
      </c>
      <c r="C66" s="29">
        <v>5865</v>
      </c>
      <c r="D66" s="22"/>
      <c r="E66" s="4"/>
      <c r="F66" s="18"/>
      <c r="G66" s="19"/>
    </row>
    <row r="67" spans="2:7" ht="15.75" x14ac:dyDescent="0.3">
      <c r="B67" s="4" t="s">
        <v>99</v>
      </c>
      <c r="C67" s="29">
        <v>9999</v>
      </c>
      <c r="D67" s="22"/>
      <c r="E67" s="4"/>
      <c r="F67" s="18"/>
      <c r="G67" s="19"/>
    </row>
    <row r="68" spans="2:7" ht="15.75" x14ac:dyDescent="0.3">
      <c r="B68" s="4" t="s">
        <v>100</v>
      </c>
      <c r="C68" s="29">
        <v>6000</v>
      </c>
      <c r="D68" s="22"/>
      <c r="E68" s="4"/>
      <c r="F68" s="18"/>
      <c r="G68" s="19"/>
    </row>
    <row r="69" spans="2:7" ht="15.75" x14ac:dyDescent="0.3">
      <c r="B69" s="4" t="s">
        <v>101</v>
      </c>
      <c r="C69" s="29">
        <v>142820</v>
      </c>
      <c r="D69" s="22"/>
      <c r="E69" s="4"/>
      <c r="F69" s="18"/>
      <c r="G69" s="19"/>
    </row>
    <row r="70" spans="2:7" ht="15.75" x14ac:dyDescent="0.3">
      <c r="B70" s="4" t="s">
        <v>38</v>
      </c>
      <c r="C70" s="22"/>
      <c r="D70" s="22"/>
      <c r="E70" s="4"/>
      <c r="F70" s="18"/>
      <c r="G70" s="19"/>
    </row>
    <row r="71" spans="2:7" ht="15.75" x14ac:dyDescent="0.3">
      <c r="B71" s="4" t="s">
        <v>102</v>
      </c>
      <c r="C71" s="28">
        <v>2630985</v>
      </c>
      <c r="D71" s="22"/>
      <c r="E71" s="4"/>
      <c r="F71" s="18"/>
      <c r="G71" s="19"/>
    </row>
    <row r="72" spans="2:7" ht="15.75" x14ac:dyDescent="0.3">
      <c r="B72" s="4" t="s">
        <v>103</v>
      </c>
      <c r="C72" s="29">
        <v>700</v>
      </c>
      <c r="D72" s="22"/>
      <c r="E72" s="4"/>
      <c r="F72" s="18"/>
      <c r="G72" s="19"/>
    </row>
    <row r="73" spans="2:7" ht="15.75" x14ac:dyDescent="0.3">
      <c r="B73" s="4" t="s">
        <v>104</v>
      </c>
      <c r="C73" s="26">
        <v>12370</v>
      </c>
      <c r="D73" s="22"/>
      <c r="E73" s="4"/>
      <c r="F73" s="18"/>
      <c r="G73" s="19"/>
    </row>
    <row r="74" spans="2:7" ht="15.75" x14ac:dyDescent="0.3">
      <c r="B74" s="4" t="s">
        <v>105</v>
      </c>
      <c r="C74" s="29">
        <v>6000</v>
      </c>
      <c r="D74" s="22"/>
      <c r="E74" s="4"/>
      <c r="F74" s="18"/>
      <c r="G74" s="19"/>
    </row>
    <row r="75" spans="2:7" ht="15.75" x14ac:dyDescent="0.3">
      <c r="B75" s="4" t="s">
        <v>106</v>
      </c>
      <c r="C75" s="27">
        <v>5900</v>
      </c>
      <c r="D75" s="22"/>
      <c r="E75" s="4"/>
      <c r="F75" s="18"/>
      <c r="G75" s="19"/>
    </row>
    <row r="76" spans="2:7" ht="15.75" x14ac:dyDescent="0.3">
      <c r="B76" s="4" t="s">
        <v>107</v>
      </c>
      <c r="C76" s="26">
        <v>22045</v>
      </c>
      <c r="D76" s="22"/>
      <c r="E76" s="4"/>
      <c r="F76" s="18"/>
      <c r="G76" s="19"/>
    </row>
    <row r="77" spans="2:7" x14ac:dyDescent="0.25">
      <c r="B77" s="6" t="s">
        <v>108</v>
      </c>
      <c r="C77" s="23">
        <v>710968</v>
      </c>
      <c r="D77" s="24"/>
      <c r="E77" s="7"/>
      <c r="F77" s="20"/>
      <c r="G77" s="19"/>
    </row>
    <row r="78" spans="2:7" x14ac:dyDescent="0.25">
      <c r="B78" s="8" t="s">
        <v>109</v>
      </c>
      <c r="C78" s="23">
        <v>8632367</v>
      </c>
      <c r="D78" s="23"/>
      <c r="E78" s="8" t="s">
        <v>109</v>
      </c>
      <c r="F78" s="21">
        <v>8632367</v>
      </c>
      <c r="G78" s="19"/>
    </row>
    <row r="80" spans="2:7" x14ac:dyDescent="0.25">
      <c r="F80" s="19">
        <f>F78-F42</f>
        <v>7972367</v>
      </c>
    </row>
  </sheetData>
  <mergeCells count="5">
    <mergeCell ref="B2:F2"/>
    <mergeCell ref="B3:F3"/>
    <mergeCell ref="B4:F4"/>
    <mergeCell ref="B5:F5"/>
    <mergeCell ref="B6:F6"/>
  </mergeCells>
  <pageMargins left="0.7" right="0.7" top="0.75" bottom="0.75" header="0.3" footer="0.3"/>
  <pageSetup paperSize="9" scale="76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cresoc</dc:creator>
  <cp:lastModifiedBy>Tushar</cp:lastModifiedBy>
  <dcterms:created xsi:type="dcterms:W3CDTF">2018-06-20T10:31:40Z</dcterms:created>
  <dcterms:modified xsi:type="dcterms:W3CDTF">2018-07-19T07:31:16Z</dcterms:modified>
</cp:coreProperties>
</file>