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\Desktop\AIR\26Q\"/>
    </mc:Choice>
  </mc:AlternateContent>
  <bookViews>
    <workbookView xWindow="240" yWindow="45" windowWidth="20730" windowHeight="10035"/>
  </bookViews>
  <sheets>
    <sheet name="July" sheetId="1" r:id="rId1"/>
    <sheet name="oct" sheetId="6" r:id="rId2"/>
    <sheet name="July (2)" sheetId="4" r:id="rId3"/>
    <sheet name="Oct to Dec" sheetId="5" r:id="rId4"/>
    <sheet name="Sheet1" sheetId="7" r:id="rId5"/>
  </sheets>
  <definedNames>
    <definedName name="_xlnm._FilterDatabase" localSheetId="2" hidden="1">'July (2)'!$A$1:$R$72</definedName>
    <definedName name="_xlnm._FilterDatabase" localSheetId="3" hidden="1">'Oct to Dec'!$A$1:$H$103</definedName>
    <definedName name="solver_adj" localSheetId="3" hidden="1">'Oct to Dec'!#REF!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'Oct to Dec'!#REF!</definedName>
    <definedName name="solver_lhs2" localSheetId="3" hidden="1">'Oct to Dec'!#REF!</definedName>
    <definedName name="solver_lhs3" localSheetId="3" hidden="1">'Oct to Dec'!#REF!</definedName>
    <definedName name="solver_lhs4" localSheetId="3" hidden="1">'Oct to Dec'!#REF!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'Oct to Dec'!#REF!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4</definedName>
    <definedName name="solver_rel3" localSheetId="3" hidden="1">3</definedName>
    <definedName name="solver_rel4" localSheetId="3" hidden="1">1</definedName>
    <definedName name="solver_rhs1" localSheetId="3" hidden="1">1</definedName>
    <definedName name="solver_rhs2" localSheetId="3" hidden="1">integer</definedName>
    <definedName name="solver_rhs3" localSheetId="3" hidden="1">0</definedName>
    <definedName name="solver_rhs4" localSheetId="3" hidden="1">16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G19" i="5" l="1"/>
  <c r="G27" i="5"/>
  <c r="G68" i="5" l="1"/>
  <c r="G64" i="5"/>
  <c r="G56" i="5"/>
  <c r="G44" i="5"/>
  <c r="F46" i="5" l="1"/>
  <c r="F47" i="5"/>
  <c r="F48" i="5"/>
  <c r="F49" i="5"/>
  <c r="F32" i="5"/>
  <c r="F33" i="5"/>
  <c r="F34" i="5"/>
  <c r="F35" i="5"/>
  <c r="F36" i="5"/>
  <c r="F37" i="5"/>
  <c r="F38" i="5"/>
  <c r="F39" i="5"/>
  <c r="F40" i="5"/>
  <c r="F41" i="5"/>
  <c r="F50" i="5"/>
  <c r="F51" i="5"/>
  <c r="F42" i="5"/>
  <c r="F52" i="5"/>
  <c r="F53" i="5"/>
  <c r="F54" i="5"/>
  <c r="F55" i="5"/>
  <c r="F43" i="5"/>
  <c r="F9" i="5"/>
  <c r="F21" i="5"/>
  <c r="F22" i="5"/>
  <c r="F23" i="5"/>
  <c r="F10" i="5"/>
  <c r="F11" i="5"/>
  <c r="F12" i="5"/>
  <c r="F13" i="5"/>
  <c r="F14" i="5"/>
  <c r="F15" i="5"/>
  <c r="F16" i="5"/>
  <c r="F17" i="5"/>
  <c r="F18" i="5"/>
  <c r="F24" i="5"/>
  <c r="F25" i="5"/>
  <c r="F26" i="5"/>
  <c r="F3" i="5" l="1"/>
  <c r="F4" i="5"/>
  <c r="F5" i="5"/>
  <c r="F6" i="5"/>
  <c r="F7" i="5"/>
  <c r="F8" i="5"/>
  <c r="F61" i="5"/>
  <c r="F62" i="5"/>
  <c r="F63" i="5"/>
  <c r="F66" i="5"/>
  <c r="F67" i="5"/>
  <c r="F2" i="5"/>
  <c r="E51" i="4" l="1"/>
  <c r="E49" i="4"/>
  <c r="E48" i="4"/>
  <c r="E46" i="4"/>
  <c r="E43" i="4"/>
  <c r="E42" i="4"/>
  <c r="E41" i="4"/>
  <c r="E35" i="4"/>
  <c r="E34" i="4"/>
  <c r="E33" i="4"/>
  <c r="E32" i="4"/>
  <c r="E31" i="4"/>
  <c r="E30" i="4"/>
  <c r="E26" i="4"/>
  <c r="E25" i="4"/>
  <c r="E20" i="4"/>
  <c r="E19" i="4"/>
  <c r="E18" i="4"/>
  <c r="E17" i="4"/>
  <c r="E16" i="4"/>
  <c r="E13" i="4"/>
  <c r="E12" i="4"/>
  <c r="E11" i="4"/>
  <c r="E10" i="4"/>
  <c r="E9" i="4"/>
  <c r="E8" i="4"/>
  <c r="E7" i="4"/>
  <c r="E6" i="4"/>
  <c r="E5" i="4"/>
  <c r="E4" i="4"/>
  <c r="E2" i="4"/>
  <c r="I51" i="4"/>
  <c r="I49" i="4"/>
  <c r="I48" i="4"/>
  <c r="I46" i="4"/>
  <c r="I43" i="4"/>
  <c r="I42" i="4"/>
  <c r="I41" i="4"/>
  <c r="I35" i="4"/>
  <c r="I34" i="4"/>
  <c r="I33" i="4"/>
  <c r="I32" i="4"/>
  <c r="I31" i="4"/>
  <c r="I30" i="4"/>
  <c r="I26" i="4"/>
  <c r="I25" i="4"/>
  <c r="I20" i="4"/>
  <c r="I19" i="4"/>
  <c r="I18" i="4"/>
  <c r="I17" i="4"/>
  <c r="I16" i="4"/>
  <c r="I13" i="4"/>
  <c r="I12" i="4"/>
  <c r="I11" i="4"/>
  <c r="I10" i="4"/>
  <c r="I9" i="4"/>
  <c r="I8" i="4"/>
  <c r="I7" i="4"/>
  <c r="I6" i="4"/>
  <c r="I5" i="4"/>
  <c r="I4" i="4"/>
  <c r="J52" i="4"/>
  <c r="I50" i="4"/>
  <c r="I47" i="4"/>
  <c r="J44" i="4"/>
  <c r="J37" i="4"/>
  <c r="I36" i="4" s="1"/>
  <c r="J28" i="4"/>
  <c r="J21" i="4"/>
  <c r="I2" i="4"/>
  <c r="G52" i="1"/>
  <c r="G44" i="1"/>
  <c r="G54" i="1" s="1"/>
  <c r="F35" i="1"/>
  <c r="G28" i="1"/>
  <c r="G21" i="1"/>
  <c r="J39" i="4" l="1"/>
  <c r="J54" i="4"/>
  <c r="G37" i="1"/>
  <c r="F42" i="1"/>
  <c r="F46" i="1"/>
  <c r="F47" i="1"/>
  <c r="F43" i="1"/>
  <c r="F48" i="1"/>
  <c r="F49" i="1"/>
  <c r="F50" i="1"/>
  <c r="F51" i="1"/>
  <c r="F41" i="1"/>
  <c r="F32" i="1"/>
  <c r="F33" i="1"/>
  <c r="F34" i="1"/>
  <c r="F36" i="1" l="1"/>
  <c r="G39" i="1"/>
  <c r="F31" i="1"/>
  <c r="F25" i="1"/>
  <c r="F26" i="1"/>
  <c r="F30" i="1"/>
  <c r="F17" i="1"/>
  <c r="F2" i="1"/>
  <c r="F16" i="1"/>
  <c r="G3" i="1"/>
  <c r="G14" i="1" s="1"/>
  <c r="G23" i="1" s="1"/>
  <c r="F4" i="1"/>
  <c r="F5" i="1"/>
  <c r="F6" i="1"/>
  <c r="F7" i="1"/>
  <c r="F8" i="1"/>
  <c r="F9" i="1"/>
  <c r="F10" i="1"/>
  <c r="F18" i="1"/>
  <c r="F11" i="1"/>
  <c r="F12" i="1"/>
  <c r="F13" i="1"/>
  <c r="F19" i="1"/>
  <c r="F20" i="1"/>
  <c r="I3" i="4"/>
  <c r="J3" i="4"/>
  <c r="J14" i="4"/>
  <c r="J23" i="4"/>
</calcChain>
</file>

<file path=xl/sharedStrings.xml><?xml version="1.0" encoding="utf-8"?>
<sst xmlns="http://schemas.openxmlformats.org/spreadsheetml/2006/main" count="461" uniqueCount="76">
  <si>
    <t>Date</t>
  </si>
  <si>
    <t>Invoice No</t>
  </si>
  <si>
    <t>PAN</t>
  </si>
  <si>
    <t>Name of the vendor</t>
  </si>
  <si>
    <t>Bill Amount</t>
  </si>
  <si>
    <t>TDS Rate</t>
  </si>
  <si>
    <t>TDS Amount</t>
  </si>
  <si>
    <t>ASDPS0294H</t>
  </si>
  <si>
    <t>Rajeev Kumar Singh Security Agency</t>
  </si>
  <si>
    <t>AAFPV5010N</t>
  </si>
  <si>
    <t>ADGPV4292G</t>
  </si>
  <si>
    <t>Metro Engineering Works</t>
  </si>
  <si>
    <t>Chirag Enterprises</t>
  </si>
  <si>
    <t>AERPH4641H</t>
  </si>
  <si>
    <t>CFIPS6236P</t>
  </si>
  <si>
    <t>ABUPS6017Q</t>
  </si>
  <si>
    <t>BFWPS3230J</t>
  </si>
  <si>
    <t>AAAFI5955N</t>
  </si>
  <si>
    <t>AFFPN5021A</t>
  </si>
  <si>
    <t>AADCS9592B</t>
  </si>
  <si>
    <t>AGRPP7868A</t>
  </si>
  <si>
    <t>07/09/2017</t>
  </si>
  <si>
    <t>12/09/2017</t>
  </si>
  <si>
    <t>26/09/2017</t>
  </si>
  <si>
    <t>ASVPK5454B</t>
  </si>
  <si>
    <t>AABCG3515E</t>
  </si>
  <si>
    <t>ADOPD9962F</t>
  </si>
  <si>
    <t>S.M.A.R.T</t>
  </si>
  <si>
    <t>AASFP9891J</t>
  </si>
  <si>
    <t>AABCN2665A</t>
  </si>
  <si>
    <t>Maharashtra  Eng Works</t>
  </si>
  <si>
    <t>A To Z Electrical Supp</t>
  </si>
  <si>
    <t>Gurukripa Enterprises</t>
  </si>
  <si>
    <t>Mahalaxmi Enterprises</t>
  </si>
  <si>
    <t>Soft People Computers</t>
  </si>
  <si>
    <t>International Trade Egencies</t>
  </si>
  <si>
    <t>Aadhar Utility Services</t>
  </si>
  <si>
    <t/>
  </si>
  <si>
    <t>Volcano Systems</t>
  </si>
  <si>
    <t>Siddhi Sai Services</t>
  </si>
  <si>
    <t>Datamini Technologies</t>
  </si>
  <si>
    <t xml:space="preserve">Perfect Cargo Packers </t>
  </si>
  <si>
    <t>Network Techlab India</t>
  </si>
  <si>
    <t>S Y SALUNKHE</t>
  </si>
  <si>
    <t>AANPS0863Q</t>
  </si>
  <si>
    <t>194C-Payment of contractors and sub-contractors-94C</t>
  </si>
  <si>
    <t>BFWPS3230</t>
  </si>
  <si>
    <t>MAHALAXMI ENTERPRISES</t>
  </si>
  <si>
    <t>YESU RAJ ENTERPRISES</t>
  </si>
  <si>
    <t>AIBPD4189J</t>
  </si>
  <si>
    <t>ADARSH AIRCON</t>
  </si>
  <si>
    <t>AKLPA1758N</t>
  </si>
  <si>
    <t>MISTRY ENTERPRISES</t>
  </si>
  <si>
    <t>ANOPM2014P</t>
  </si>
  <si>
    <t>SUN POWER ENERGY INDIA INC</t>
  </si>
  <si>
    <t>ACZFS7606M</t>
  </si>
  <si>
    <t>ADHAR UTILITY SERVICE</t>
  </si>
  <si>
    <t>SIDDHI SAI SERVICES</t>
  </si>
  <si>
    <t>YESURAJ ENTERPRISES</t>
  </si>
  <si>
    <t>KS SECURITY</t>
  </si>
  <si>
    <t>AAACJ5347C</t>
  </si>
  <si>
    <t>JAKSON EMPOWERING PEOPLE</t>
  </si>
  <si>
    <t>METRO ENGINEERING WORKS</t>
  </si>
  <si>
    <t>ABDFM3622N</t>
  </si>
  <si>
    <t>MOHITE CONSULTANCY SERVICES</t>
  </si>
  <si>
    <t>AADHK9729H</t>
  </si>
  <si>
    <t>SAI AUTOMOBILES</t>
  </si>
  <si>
    <t>KISHORE AUTO GARAJ</t>
  </si>
  <si>
    <t>AABCV0426B</t>
  </si>
  <si>
    <t>VISUAL TECHNOLOGIES PVT LTD</t>
  </si>
  <si>
    <t>NOV</t>
  </si>
  <si>
    <t>SOFT PEOPLE COMPUTERS PVT LTD</t>
  </si>
  <si>
    <t>GURUKRIPA ENTERPRISES</t>
  </si>
  <si>
    <t>DEC</t>
  </si>
  <si>
    <t>106-107</t>
  </si>
  <si>
    <t>AAKPK8230E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</si>
</sst>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applyFont="1"/>
    <xf numFmtId="0" fontId="1" fillId="0" borderId="0" xfId="0" applyFont="1" applyFill="1"/>
    <xf numFmtId="14" fontId="1" fillId="0" borderId="0" xfId="0" applyNumberFormat="1" applyFont="1" applyFill="1"/>
    <xf numFmtId="14" fontId="0" fillId="0" borderId="0" xfId="0" applyNumberFormat="1" applyFont="1"/>
    <xf numFmtId="14" fontId="0" fillId="0" borderId="0" xfId="0" applyNumberFormat="1"/>
    <xf numFmtId="0" fontId="0" fillId="2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164" fontId="2" fillId="0" borderId="0" xfId="1" applyNumberFormat="1" applyFont="1" applyFill="1" applyAlignment="1">
      <alignment horizontal="center"/>
    </xf>
    <xf numFmtId="164" fontId="1" fillId="0" borderId="0" xfId="1" applyNumberFormat="1" applyFont="1" applyFill="1"/>
    <xf numFmtId="164" fontId="0" fillId="0" borderId="0" xfId="1" applyNumberFormat="1" applyFont="1" applyFill="1"/>
    <xf numFmtId="0" fontId="0" fillId="0" borderId="0" xfId="0" applyFill="1" applyAlignment="1">
      <alignment horizontal="right"/>
    </xf>
    <xf numFmtId="164" fontId="2" fillId="0" borderId="0" xfId="1" applyNumberFormat="1" applyFont="1" applyFill="1"/>
    <xf numFmtId="2" fontId="0" fillId="0" borderId="0" xfId="1" applyNumberFormat="1" applyFont="1" applyFill="1"/>
    <xf numFmtId="2" fontId="2" fillId="0" borderId="0" xfId="1" applyNumberFormat="1" applyFont="1" applyFill="1" applyAlignment="1">
      <alignment horizontal="center"/>
    </xf>
    <xf numFmtId="2" fontId="1" fillId="0" borderId="0" xfId="1" applyNumberFormat="1" applyFont="1" applyFill="1"/>
    <xf numFmtId="2" fontId="1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J11" sqref="J11:O14"/>
    </sheetView>
  </sheetViews>
  <sheetFormatPr defaultRowHeight="15" x14ac:dyDescent="0.25"/>
  <cols>
    <col min="1" max="1" width="10.42578125" style="1" bestFit="1" customWidth="1"/>
    <col min="3" max="3" width="10.42578125" style="1" bestFit="1" customWidth="1"/>
    <col min="4" max="4" width="12.5703125" style="1" bestFit="1" customWidth="1"/>
    <col min="5" max="5" width="33.5703125" style="1" bestFit="1" customWidth="1"/>
    <col min="6" max="6" width="11.42578125" style="1" bestFit="1" customWidth="1"/>
    <col min="7" max="7" width="11.85546875" style="1" bestFit="1" customWidth="1"/>
    <col min="8" max="8" width="9.140625" style="1"/>
    <col min="9" max="9" width="10.42578125" style="1" customWidth="1"/>
    <col min="10" max="16384" width="9.140625" style="1"/>
  </cols>
  <sheetData>
    <row r="1" spans="1:15" s="5" customFormat="1" x14ac:dyDescent="0.25">
      <c r="A1" s="5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</row>
    <row r="2" spans="1:15" x14ac:dyDescent="0.25">
      <c r="A2" s="1">
        <v>53</v>
      </c>
      <c r="B2" s="1"/>
      <c r="C2" s="2">
        <v>42933</v>
      </c>
      <c r="D2" s="1" t="s">
        <v>9</v>
      </c>
      <c r="E2" s="1" t="s">
        <v>11</v>
      </c>
      <c r="F2" s="1">
        <f t="shared" ref="F2:F31" si="0">G2/H2*100</f>
        <v>681050</v>
      </c>
      <c r="G2" s="3">
        <v>13621</v>
      </c>
      <c r="H2" s="1">
        <v>2</v>
      </c>
      <c r="I2" s="2">
        <v>42950</v>
      </c>
    </row>
    <row r="3" spans="1:15" x14ac:dyDescent="0.25">
      <c r="A3" s="1">
        <v>54</v>
      </c>
      <c r="B3" s="1"/>
      <c r="C3" s="2">
        <v>42933</v>
      </c>
      <c r="D3" s="1" t="s">
        <v>9</v>
      </c>
      <c r="E3" s="1" t="s">
        <v>11</v>
      </c>
      <c r="F3" s="1">
        <v>0</v>
      </c>
      <c r="G3" s="3">
        <f t="shared" ref="G3" si="1">ROUND((F3*H3/100),0)</f>
        <v>0</v>
      </c>
      <c r="H3" s="1">
        <v>2</v>
      </c>
      <c r="I3" s="2">
        <v>42950</v>
      </c>
    </row>
    <row r="4" spans="1:15" x14ac:dyDescent="0.25">
      <c r="A4" s="1">
        <v>55</v>
      </c>
      <c r="B4" s="1"/>
      <c r="C4" s="2">
        <v>42933</v>
      </c>
      <c r="D4" s="1" t="s">
        <v>10</v>
      </c>
      <c r="E4" s="1" t="s">
        <v>12</v>
      </c>
      <c r="F4" s="1">
        <f t="shared" si="0"/>
        <v>155600</v>
      </c>
      <c r="G4" s="3">
        <v>3112</v>
      </c>
      <c r="H4" s="1">
        <v>2</v>
      </c>
      <c r="I4" s="2">
        <v>42950</v>
      </c>
    </row>
    <row r="5" spans="1:15" x14ac:dyDescent="0.25">
      <c r="A5" s="1">
        <v>56</v>
      </c>
      <c r="B5" s="1"/>
      <c r="C5" s="2">
        <v>42933</v>
      </c>
      <c r="D5" s="1" t="s">
        <v>13</v>
      </c>
      <c r="E5" s="1" t="s">
        <v>30</v>
      </c>
      <c r="F5" s="1">
        <f t="shared" si="0"/>
        <v>99000</v>
      </c>
      <c r="G5" s="3">
        <v>1980</v>
      </c>
      <c r="H5" s="1">
        <v>2</v>
      </c>
      <c r="I5" s="2">
        <v>42950</v>
      </c>
    </row>
    <row r="6" spans="1:15" x14ac:dyDescent="0.25">
      <c r="A6" s="1">
        <v>57</v>
      </c>
      <c r="B6" s="1"/>
      <c r="C6" s="2">
        <v>42933</v>
      </c>
      <c r="D6" s="1" t="s">
        <v>13</v>
      </c>
      <c r="E6" s="1" t="s">
        <v>30</v>
      </c>
      <c r="F6" s="1">
        <f t="shared" si="0"/>
        <v>85800</v>
      </c>
      <c r="G6" s="3">
        <v>1716</v>
      </c>
      <c r="H6" s="1">
        <v>2</v>
      </c>
      <c r="I6" s="2">
        <v>42950</v>
      </c>
    </row>
    <row r="7" spans="1:15" x14ac:dyDescent="0.25">
      <c r="A7" s="1">
        <v>58</v>
      </c>
      <c r="B7" s="1"/>
      <c r="C7" s="2">
        <v>42933</v>
      </c>
      <c r="D7" s="1" t="s">
        <v>14</v>
      </c>
      <c r="E7" s="1" t="s">
        <v>31</v>
      </c>
      <c r="F7" s="1">
        <f t="shared" si="0"/>
        <v>320000</v>
      </c>
      <c r="G7" s="3">
        <v>6400</v>
      </c>
      <c r="H7" s="1">
        <v>2</v>
      </c>
      <c r="I7" s="2">
        <v>42950</v>
      </c>
    </row>
    <row r="8" spans="1:15" x14ac:dyDescent="0.25">
      <c r="A8" s="1">
        <v>60</v>
      </c>
      <c r="B8" s="1"/>
      <c r="C8" s="2">
        <v>42933</v>
      </c>
      <c r="D8" s="1" t="s">
        <v>15</v>
      </c>
      <c r="E8" s="1" t="s">
        <v>32</v>
      </c>
      <c r="F8" s="1">
        <f t="shared" si="0"/>
        <v>360000</v>
      </c>
      <c r="G8" s="3">
        <v>7200</v>
      </c>
      <c r="H8" s="1">
        <v>2</v>
      </c>
      <c r="I8" s="2">
        <v>42950</v>
      </c>
    </row>
    <row r="9" spans="1:15" x14ac:dyDescent="0.25">
      <c r="A9" s="1">
        <v>61</v>
      </c>
      <c r="B9" s="1"/>
      <c r="C9" s="2">
        <v>42933</v>
      </c>
      <c r="D9" s="1" t="s">
        <v>16</v>
      </c>
      <c r="E9" s="1" t="s">
        <v>33</v>
      </c>
      <c r="F9" s="1">
        <f t="shared" si="0"/>
        <v>268000</v>
      </c>
      <c r="G9" s="3">
        <v>5360</v>
      </c>
      <c r="H9" s="1">
        <v>2</v>
      </c>
      <c r="I9" s="2">
        <v>42950</v>
      </c>
    </row>
    <row r="10" spans="1:15" x14ac:dyDescent="0.25">
      <c r="A10" s="1">
        <v>87</v>
      </c>
      <c r="B10" s="1"/>
      <c r="C10" s="2">
        <v>42935</v>
      </c>
      <c r="D10" s="1" t="s">
        <v>19</v>
      </c>
      <c r="E10" s="1" t="s">
        <v>34</v>
      </c>
      <c r="F10" s="1">
        <f t="shared" si="0"/>
        <v>1950</v>
      </c>
      <c r="G10" s="3">
        <v>39</v>
      </c>
      <c r="H10" s="1">
        <v>2</v>
      </c>
      <c r="I10" s="2">
        <v>42950</v>
      </c>
    </row>
    <row r="11" spans="1:15" x14ac:dyDescent="0.25">
      <c r="A11" s="1">
        <v>130</v>
      </c>
      <c r="B11" s="1"/>
      <c r="C11" s="2">
        <v>42937</v>
      </c>
      <c r="D11" s="1" t="s">
        <v>17</v>
      </c>
      <c r="E11" s="1" t="s">
        <v>35</v>
      </c>
      <c r="F11" s="1">
        <f t="shared" si="0"/>
        <v>110350</v>
      </c>
      <c r="G11" s="3">
        <v>2207</v>
      </c>
      <c r="H11" s="1">
        <v>2</v>
      </c>
      <c r="I11" s="2">
        <v>42950</v>
      </c>
      <c r="J11" s="1">
        <v>46540</v>
      </c>
    </row>
    <row r="12" spans="1:15" x14ac:dyDescent="0.25">
      <c r="A12" s="1">
        <v>131</v>
      </c>
      <c r="B12" s="1"/>
      <c r="C12" s="2">
        <v>42937</v>
      </c>
      <c r="D12" s="1" t="s">
        <v>17</v>
      </c>
      <c r="E12" s="1" t="s">
        <v>35</v>
      </c>
      <c r="F12" s="1">
        <f t="shared" si="0"/>
        <v>119250</v>
      </c>
      <c r="G12" s="3">
        <v>2385</v>
      </c>
      <c r="H12" s="1">
        <v>2</v>
      </c>
      <c r="I12" s="2">
        <v>42950</v>
      </c>
      <c r="J12" s="1">
        <v>12498</v>
      </c>
      <c r="K12" s="7">
        <v>44</v>
      </c>
      <c r="L12" s="7">
        <v>45</v>
      </c>
      <c r="M12" s="7">
        <v>122</v>
      </c>
      <c r="N12" s="7">
        <v>141</v>
      </c>
      <c r="O12" s="7">
        <v>142</v>
      </c>
    </row>
    <row r="13" spans="1:15" x14ac:dyDescent="0.25">
      <c r="A13" s="1">
        <v>132</v>
      </c>
      <c r="B13" s="1"/>
      <c r="C13" s="2">
        <v>42937</v>
      </c>
      <c r="D13" s="1" t="s">
        <v>10</v>
      </c>
      <c r="E13" s="1" t="s">
        <v>12</v>
      </c>
      <c r="F13" s="1">
        <f t="shared" si="0"/>
        <v>126000</v>
      </c>
      <c r="G13" s="3">
        <v>2520</v>
      </c>
      <c r="H13" s="1">
        <v>2</v>
      </c>
      <c r="I13" s="2">
        <v>42950</v>
      </c>
    </row>
    <row r="14" spans="1:15" x14ac:dyDescent="0.25">
      <c r="B14" s="1"/>
      <c r="G14" s="6">
        <f>SUM(G2:G13)</f>
        <v>46540</v>
      </c>
    </row>
    <row r="15" spans="1:15" x14ac:dyDescent="0.25">
      <c r="B15" s="1"/>
      <c r="G15" s="6"/>
    </row>
    <row r="16" spans="1:15" x14ac:dyDescent="0.25">
      <c r="A16" s="8">
        <v>44</v>
      </c>
      <c r="B16" s="1"/>
      <c r="C16" s="2">
        <v>42928</v>
      </c>
      <c r="D16" s="1" t="s">
        <v>7</v>
      </c>
      <c r="E16" s="1" t="s">
        <v>8</v>
      </c>
      <c r="F16" s="1">
        <f>G16/H16*100</f>
        <v>112200</v>
      </c>
      <c r="G16" s="3">
        <v>2244</v>
      </c>
      <c r="H16" s="1">
        <v>2</v>
      </c>
      <c r="I16" s="2">
        <v>42950</v>
      </c>
    </row>
    <row r="17" spans="1:9" x14ac:dyDescent="0.25">
      <c r="A17" s="8">
        <v>45</v>
      </c>
      <c r="B17" s="1"/>
      <c r="C17" s="2">
        <v>42928</v>
      </c>
      <c r="D17" s="1" t="s">
        <v>7</v>
      </c>
      <c r="E17" s="1" t="s">
        <v>8</v>
      </c>
      <c r="F17" s="1">
        <f>G17/H17*100</f>
        <v>112200</v>
      </c>
      <c r="G17" s="3">
        <v>2244</v>
      </c>
      <c r="H17" s="1">
        <v>2</v>
      </c>
      <c r="I17" s="2">
        <v>42950</v>
      </c>
    </row>
    <row r="18" spans="1:9" x14ac:dyDescent="0.25">
      <c r="A18" s="8">
        <v>122</v>
      </c>
      <c r="B18" s="1"/>
      <c r="C18" s="2">
        <v>42936</v>
      </c>
      <c r="D18" s="1" t="s">
        <v>7</v>
      </c>
      <c r="E18" s="1" t="s">
        <v>8</v>
      </c>
      <c r="F18" s="1">
        <f>G18/H18*100</f>
        <v>112200</v>
      </c>
      <c r="G18" s="1">
        <v>2244</v>
      </c>
      <c r="H18" s="1">
        <v>2</v>
      </c>
      <c r="I18" s="2">
        <v>42950</v>
      </c>
    </row>
    <row r="19" spans="1:9" x14ac:dyDescent="0.25">
      <c r="A19" s="8">
        <v>141</v>
      </c>
      <c r="B19" s="1"/>
      <c r="C19" s="2">
        <v>42942</v>
      </c>
      <c r="D19" s="1" t="s">
        <v>18</v>
      </c>
      <c r="E19" s="1" t="s">
        <v>36</v>
      </c>
      <c r="F19" s="1">
        <f>G19/H19*100</f>
        <v>176100</v>
      </c>
      <c r="G19" s="3">
        <v>3522</v>
      </c>
      <c r="H19" s="1">
        <v>2</v>
      </c>
      <c r="I19" s="2">
        <v>42950</v>
      </c>
    </row>
    <row r="20" spans="1:9" x14ac:dyDescent="0.25">
      <c r="A20" s="8">
        <v>142</v>
      </c>
      <c r="B20" s="1"/>
      <c r="C20" s="2">
        <v>42942</v>
      </c>
      <c r="D20" s="1" t="s">
        <v>7</v>
      </c>
      <c r="E20" s="1" t="s">
        <v>8</v>
      </c>
      <c r="F20" s="1">
        <f>G20/H20*100</f>
        <v>112200</v>
      </c>
      <c r="G20" s="3">
        <v>2244</v>
      </c>
      <c r="H20" s="1">
        <v>2</v>
      </c>
      <c r="I20" s="2">
        <v>42950</v>
      </c>
    </row>
    <row r="21" spans="1:9" x14ac:dyDescent="0.25">
      <c r="A21" s="8"/>
      <c r="B21" s="1"/>
      <c r="C21" s="2"/>
      <c r="G21" s="6">
        <f>SUM(G16:G20)</f>
        <v>12498</v>
      </c>
      <c r="I21" s="8"/>
    </row>
    <row r="22" spans="1:9" x14ac:dyDescent="0.25">
      <c r="B22" s="1"/>
      <c r="G22" s="6"/>
    </row>
    <row r="23" spans="1:9" x14ac:dyDescent="0.25">
      <c r="B23" s="1"/>
      <c r="C23" s="2"/>
      <c r="E23" s="1" t="s">
        <v>37</v>
      </c>
      <c r="G23" s="6">
        <f>+G21+G14</f>
        <v>59038</v>
      </c>
    </row>
    <row r="24" spans="1:9" x14ac:dyDescent="0.25">
      <c r="B24" s="1"/>
      <c r="C24" s="2"/>
      <c r="E24" s="1" t="s">
        <v>37</v>
      </c>
      <c r="G24" s="3"/>
    </row>
    <row r="25" spans="1:9" x14ac:dyDescent="0.25">
      <c r="A25" s="8">
        <v>24</v>
      </c>
      <c r="B25" s="1"/>
      <c r="C25" s="2">
        <v>42955</v>
      </c>
      <c r="D25" s="1" t="s">
        <v>7</v>
      </c>
      <c r="E25" s="1" t="s">
        <v>8</v>
      </c>
      <c r="F25" s="1">
        <f>G25/H25*100</f>
        <v>112200</v>
      </c>
      <c r="G25" s="3">
        <v>2244</v>
      </c>
      <c r="H25" s="1">
        <v>2</v>
      </c>
      <c r="I25" s="9">
        <v>42984</v>
      </c>
    </row>
    <row r="26" spans="1:9" x14ac:dyDescent="0.25">
      <c r="A26" s="8">
        <v>75</v>
      </c>
      <c r="B26" s="1"/>
      <c r="C26" s="2">
        <v>42965</v>
      </c>
      <c r="D26" s="1" t="s">
        <v>24</v>
      </c>
      <c r="E26" s="1" t="s">
        <v>39</v>
      </c>
      <c r="F26" s="1">
        <f>G26/H26*100</f>
        <v>103700</v>
      </c>
      <c r="G26" s="3">
        <v>2074</v>
      </c>
      <c r="H26" s="1">
        <v>2</v>
      </c>
      <c r="I26" s="9">
        <v>42984</v>
      </c>
    </row>
    <row r="27" spans="1:9" x14ac:dyDescent="0.25">
      <c r="A27" s="8">
        <v>76</v>
      </c>
      <c r="B27" s="1"/>
      <c r="C27" s="2">
        <v>42965</v>
      </c>
      <c r="E27" s="1" t="s">
        <v>37</v>
      </c>
      <c r="G27" s="3"/>
      <c r="I27" s="9">
        <v>42984</v>
      </c>
    </row>
    <row r="28" spans="1:9" x14ac:dyDescent="0.25">
      <c r="A28" s="8"/>
      <c r="B28" s="1"/>
      <c r="C28" s="2"/>
      <c r="G28" s="6">
        <f>SUM(G25:G26)</f>
        <v>4318</v>
      </c>
      <c r="I28" s="8"/>
    </row>
    <row r="29" spans="1:9" x14ac:dyDescent="0.25">
      <c r="A29" s="8"/>
      <c r="B29" s="1"/>
      <c r="C29" s="2"/>
      <c r="G29" s="3"/>
      <c r="I29" s="8"/>
    </row>
    <row r="30" spans="1:9" x14ac:dyDescent="0.25">
      <c r="A30" s="8">
        <v>21</v>
      </c>
      <c r="B30" s="1"/>
      <c r="C30" s="2">
        <v>42951</v>
      </c>
      <c r="D30" s="1" t="s">
        <v>20</v>
      </c>
      <c r="E30" s="1" t="s">
        <v>38</v>
      </c>
      <c r="F30" s="1">
        <f t="shared" si="0"/>
        <v>3850</v>
      </c>
      <c r="G30" s="3">
        <v>77</v>
      </c>
      <c r="H30" s="1">
        <v>2</v>
      </c>
      <c r="I30" s="9">
        <v>42990</v>
      </c>
    </row>
    <row r="31" spans="1:9" x14ac:dyDescent="0.25">
      <c r="A31" s="8">
        <v>22</v>
      </c>
      <c r="B31" s="1"/>
      <c r="C31" s="2">
        <v>42951</v>
      </c>
      <c r="D31" s="1" t="s">
        <v>19</v>
      </c>
      <c r="E31" s="1" t="s">
        <v>34</v>
      </c>
      <c r="F31" s="1">
        <f t="shared" si="0"/>
        <v>1950</v>
      </c>
      <c r="G31" s="3">
        <v>39</v>
      </c>
      <c r="H31" s="1">
        <v>2</v>
      </c>
      <c r="I31" s="9">
        <v>42990</v>
      </c>
    </row>
    <row r="32" spans="1:9" x14ac:dyDescent="0.25">
      <c r="A32" s="8">
        <v>65</v>
      </c>
      <c r="B32" s="1"/>
      <c r="C32" s="2">
        <v>42965</v>
      </c>
      <c r="D32" s="1" t="s">
        <v>18</v>
      </c>
      <c r="E32" s="1" t="s">
        <v>36</v>
      </c>
      <c r="F32" s="1">
        <f t="shared" ref="F32:F36" si="2">G33/H32*100</f>
        <v>68800</v>
      </c>
      <c r="G32" s="3">
        <v>3853</v>
      </c>
      <c r="H32" s="1">
        <v>2</v>
      </c>
      <c r="I32" s="9">
        <v>42990</v>
      </c>
    </row>
    <row r="33" spans="1:14" x14ac:dyDescent="0.25">
      <c r="A33" s="8">
        <v>66</v>
      </c>
      <c r="B33" s="1"/>
      <c r="C33" s="2">
        <v>42965</v>
      </c>
      <c r="D33" s="1" t="s">
        <v>25</v>
      </c>
      <c r="E33" s="1" t="s">
        <v>40</v>
      </c>
      <c r="F33" s="1">
        <f t="shared" si="2"/>
        <v>60000</v>
      </c>
      <c r="G33" s="3">
        <v>1376</v>
      </c>
      <c r="H33" s="1">
        <v>2</v>
      </c>
      <c r="I33" s="9">
        <v>42990</v>
      </c>
      <c r="J33" s="1">
        <v>7754</v>
      </c>
      <c r="K33" s="7">
        <v>21</v>
      </c>
      <c r="L33" s="7">
        <v>22</v>
      </c>
      <c r="M33" s="7">
        <v>65</v>
      </c>
      <c r="N33" s="7">
        <v>71</v>
      </c>
    </row>
    <row r="34" spans="1:14" x14ac:dyDescent="0.25">
      <c r="A34" s="8">
        <v>68</v>
      </c>
      <c r="B34" s="1"/>
      <c r="C34" s="2">
        <v>42965</v>
      </c>
      <c r="D34" s="1" t="s">
        <v>26</v>
      </c>
      <c r="E34" s="1" t="s">
        <v>27</v>
      </c>
      <c r="F34" s="1">
        <f t="shared" si="2"/>
        <v>60450</v>
      </c>
      <c r="G34" s="3">
        <v>1200</v>
      </c>
      <c r="H34" s="1">
        <v>2</v>
      </c>
      <c r="I34" s="9">
        <v>42990</v>
      </c>
      <c r="J34" s="1">
        <v>4318</v>
      </c>
      <c r="K34" s="7">
        <v>24</v>
      </c>
      <c r="L34" s="7">
        <v>75</v>
      </c>
      <c r="M34" s="7">
        <v>76</v>
      </c>
      <c r="N34" s="7">
        <v>108</v>
      </c>
    </row>
    <row r="35" spans="1:14" x14ac:dyDescent="0.25">
      <c r="A35" s="8">
        <v>70</v>
      </c>
      <c r="B35" s="1"/>
      <c r="C35" s="2">
        <v>42965</v>
      </c>
      <c r="D35" s="1" t="s">
        <v>24</v>
      </c>
      <c r="E35" s="1" t="s">
        <v>39</v>
      </c>
      <c r="F35" s="1">
        <f>G35/H35*100</f>
        <v>60450</v>
      </c>
      <c r="G35" s="3">
        <v>1209</v>
      </c>
      <c r="H35" s="1">
        <v>2</v>
      </c>
      <c r="I35" s="9">
        <v>42990</v>
      </c>
    </row>
    <row r="36" spans="1:14" x14ac:dyDescent="0.25">
      <c r="A36" s="8">
        <v>71</v>
      </c>
      <c r="B36" s="1"/>
      <c r="C36" s="2">
        <v>42965</v>
      </c>
      <c r="D36" s="1" t="s">
        <v>24</v>
      </c>
      <c r="E36" s="1" t="s">
        <v>39</v>
      </c>
      <c r="F36" s="1">
        <f t="shared" si="2"/>
        <v>387700</v>
      </c>
      <c r="H36" s="1">
        <v>2</v>
      </c>
      <c r="I36" s="9">
        <v>42990</v>
      </c>
    </row>
    <row r="37" spans="1:14" x14ac:dyDescent="0.25">
      <c r="B37" s="1"/>
      <c r="E37" s="1" t="s">
        <v>37</v>
      </c>
      <c r="G37" s="6">
        <f>SUM(G30:G36)</f>
        <v>7754</v>
      </c>
    </row>
    <row r="38" spans="1:14" x14ac:dyDescent="0.25">
      <c r="B38" s="1"/>
      <c r="G38" s="6"/>
    </row>
    <row r="39" spans="1:14" x14ac:dyDescent="0.25">
      <c r="B39" s="1"/>
      <c r="G39" s="6">
        <f>G28+G37</f>
        <v>12072</v>
      </c>
    </row>
    <row r="40" spans="1:14" x14ac:dyDescent="0.25">
      <c r="B40" s="1"/>
      <c r="E40" s="1" t="s">
        <v>37</v>
      </c>
    </row>
    <row r="41" spans="1:14" x14ac:dyDescent="0.25">
      <c r="A41" s="1">
        <v>8</v>
      </c>
      <c r="B41" s="1"/>
      <c r="C41" s="1" t="s">
        <v>21</v>
      </c>
      <c r="D41" s="1" t="s">
        <v>28</v>
      </c>
      <c r="E41" s="1" t="s">
        <v>41</v>
      </c>
      <c r="F41" s="1">
        <f>G41/H41*100</f>
        <v>43000</v>
      </c>
      <c r="G41" s="1">
        <v>860</v>
      </c>
      <c r="H41" s="1">
        <v>2</v>
      </c>
      <c r="I41" s="10">
        <v>43013</v>
      </c>
    </row>
    <row r="42" spans="1:14" x14ac:dyDescent="0.25">
      <c r="A42" s="1">
        <v>26</v>
      </c>
      <c r="B42" s="1"/>
      <c r="C42" s="1" t="s">
        <v>22</v>
      </c>
      <c r="D42" s="1" t="s">
        <v>7</v>
      </c>
      <c r="E42" s="1" t="s">
        <v>8</v>
      </c>
      <c r="F42" s="1">
        <f t="shared" ref="F42:F51" si="3">G42/H42*100</f>
        <v>98700</v>
      </c>
      <c r="G42" s="1">
        <v>1974</v>
      </c>
      <c r="H42" s="1">
        <v>2</v>
      </c>
      <c r="I42" s="10">
        <v>43013</v>
      </c>
    </row>
    <row r="43" spans="1:14" x14ac:dyDescent="0.25">
      <c r="A43" s="1">
        <v>82</v>
      </c>
      <c r="B43" s="1"/>
      <c r="C43" s="1" t="s">
        <v>23</v>
      </c>
      <c r="D43" s="1" t="s">
        <v>24</v>
      </c>
      <c r="E43" s="1" t="s">
        <v>39</v>
      </c>
      <c r="F43" s="1">
        <f>G43/H43*100</f>
        <v>34500</v>
      </c>
      <c r="G43" s="1">
        <v>690</v>
      </c>
      <c r="H43" s="1">
        <v>2</v>
      </c>
      <c r="I43" s="10">
        <v>43013</v>
      </c>
    </row>
    <row r="44" spans="1:14" x14ac:dyDescent="0.25">
      <c r="B44" s="1"/>
      <c r="G44" s="4">
        <f>SUM(G41:G43)</f>
        <v>3524</v>
      </c>
    </row>
    <row r="45" spans="1:14" x14ac:dyDescent="0.25">
      <c r="B45" s="1"/>
    </row>
    <row r="46" spans="1:14" x14ac:dyDescent="0.25">
      <c r="A46" s="1">
        <v>32</v>
      </c>
      <c r="B46" s="1"/>
      <c r="C46" s="1" t="s">
        <v>22</v>
      </c>
      <c r="D46" s="1" t="s">
        <v>29</v>
      </c>
      <c r="E46" s="1" t="s">
        <v>42</v>
      </c>
      <c r="F46" s="1">
        <f t="shared" si="3"/>
        <v>10450</v>
      </c>
      <c r="G46" s="1">
        <v>209</v>
      </c>
      <c r="H46" s="1">
        <v>2</v>
      </c>
      <c r="I46" s="10">
        <v>43013</v>
      </c>
    </row>
    <row r="47" spans="1:14" x14ac:dyDescent="0.25">
      <c r="A47" s="1">
        <v>33</v>
      </c>
      <c r="B47" s="1"/>
      <c r="C47" s="1" t="s">
        <v>22</v>
      </c>
      <c r="D47" s="1" t="s">
        <v>29</v>
      </c>
      <c r="E47" s="1" t="s">
        <v>42</v>
      </c>
      <c r="F47" s="1">
        <f t="shared" si="3"/>
        <v>0</v>
      </c>
      <c r="H47" s="1">
        <v>2</v>
      </c>
      <c r="I47" s="10">
        <v>43013</v>
      </c>
    </row>
    <row r="48" spans="1:14" x14ac:dyDescent="0.25">
      <c r="A48" s="1">
        <v>86</v>
      </c>
      <c r="B48" s="1"/>
      <c r="C48" s="1" t="s">
        <v>23</v>
      </c>
      <c r="D48" s="1" t="s">
        <v>18</v>
      </c>
      <c r="E48" s="1" t="s">
        <v>36</v>
      </c>
      <c r="F48" s="1">
        <f t="shared" si="3"/>
        <v>187650</v>
      </c>
      <c r="G48" s="1">
        <v>3753</v>
      </c>
      <c r="H48" s="1">
        <v>2</v>
      </c>
      <c r="I48" s="10">
        <v>43013</v>
      </c>
      <c r="J48" s="1">
        <v>3524</v>
      </c>
      <c r="K48" s="7">
        <v>8</v>
      </c>
      <c r="L48" s="7">
        <v>26</v>
      </c>
      <c r="M48" s="7">
        <v>82</v>
      </c>
    </row>
    <row r="49" spans="1:10" x14ac:dyDescent="0.25">
      <c r="A49" s="1">
        <v>87</v>
      </c>
      <c r="B49" s="1"/>
      <c r="C49" s="1" t="s">
        <v>23</v>
      </c>
      <c r="D49" s="1" t="s">
        <v>24</v>
      </c>
      <c r="E49" s="1" t="s">
        <v>39</v>
      </c>
      <c r="F49" s="1">
        <f t="shared" si="3"/>
        <v>103700</v>
      </c>
      <c r="G49" s="1">
        <v>2074</v>
      </c>
      <c r="H49" s="1">
        <v>2</v>
      </c>
      <c r="I49" s="10">
        <v>43013</v>
      </c>
      <c r="J49" s="1">
        <v>8280</v>
      </c>
    </row>
    <row r="50" spans="1:10" x14ac:dyDescent="0.25">
      <c r="A50" s="1">
        <v>88</v>
      </c>
      <c r="B50" s="1"/>
      <c r="C50" s="1" t="s">
        <v>23</v>
      </c>
      <c r="D50" s="1" t="s">
        <v>24</v>
      </c>
      <c r="E50" s="1" t="s">
        <v>39</v>
      </c>
      <c r="F50" s="1">
        <f t="shared" si="3"/>
        <v>0</v>
      </c>
      <c r="H50" s="1">
        <v>2</v>
      </c>
      <c r="I50" s="10">
        <v>43013</v>
      </c>
    </row>
    <row r="51" spans="1:10" x14ac:dyDescent="0.25">
      <c r="A51" s="1">
        <v>89</v>
      </c>
      <c r="B51" s="1"/>
      <c r="C51" s="1" t="s">
        <v>23</v>
      </c>
      <c r="D51" s="1" t="s">
        <v>7</v>
      </c>
      <c r="E51" s="1" t="s">
        <v>8</v>
      </c>
      <c r="F51" s="1">
        <f t="shared" si="3"/>
        <v>112200</v>
      </c>
      <c r="G51" s="1">
        <v>2244</v>
      </c>
      <c r="H51" s="1">
        <v>2</v>
      </c>
      <c r="I51" s="10">
        <v>43013</v>
      </c>
    </row>
    <row r="52" spans="1:10" x14ac:dyDescent="0.25">
      <c r="B52" s="1"/>
      <c r="G52" s="4">
        <f>SUM(G46:G51)</f>
        <v>8280</v>
      </c>
    </row>
    <row r="53" spans="1:10" x14ac:dyDescent="0.25">
      <c r="B53" s="1"/>
    </row>
    <row r="54" spans="1:10" x14ac:dyDescent="0.25">
      <c r="B54" s="1"/>
      <c r="G54" s="4">
        <f>G44+G52</f>
        <v>11804</v>
      </c>
    </row>
    <row r="55" spans="1:10" x14ac:dyDescent="0.25">
      <c r="B55" s="1"/>
    </row>
    <row r="56" spans="1:10" x14ac:dyDescent="0.25">
      <c r="B56" s="1"/>
      <c r="D56" s="1" t="s">
        <v>44</v>
      </c>
      <c r="E56" s="1" t="s">
        <v>43</v>
      </c>
    </row>
    <row r="57" spans="1:10" x14ac:dyDescent="0.25">
      <c r="B57" s="1"/>
      <c r="D57" s="1" t="s">
        <v>44</v>
      </c>
      <c r="E57" s="1" t="s">
        <v>43</v>
      </c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</sheetData>
  <pageMargins left="0.7" right="0.7" top="0.75" bottom="0.75" header="0.3" footer="0.3"/>
  <pageSetup orientation="portrait" r:id="rId1"/>
  <ignoredErrors>
    <ignoredError sqref="F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D2" sqref="D2"/>
    </sheetView>
  </sheetViews>
  <sheetFormatPr defaultRowHeight="15" x14ac:dyDescent="0.25"/>
  <cols>
    <col min="1" max="1" width="10.42578125" customWidth="1"/>
    <col min="2" max="2" width="7.5703125" customWidth="1"/>
    <col min="3" max="3" width="10.42578125" customWidth="1"/>
    <col min="4" max="4" width="13.28515625" customWidth="1"/>
    <col min="5" max="5" width="31.5703125" customWidth="1"/>
    <col min="6" max="6" width="18.5703125" customWidth="1"/>
    <col min="7" max="7" width="18.7109375" customWidth="1"/>
    <col min="8" max="8" width="17.28515625" customWidth="1"/>
  </cols>
  <sheetData>
    <row r="1" spans="1:8" x14ac:dyDescent="0.25">
      <c r="A1" s="5" t="s">
        <v>1</v>
      </c>
      <c r="B1" s="5"/>
      <c r="C1" s="5" t="s">
        <v>0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</row>
    <row r="2" spans="1:8" x14ac:dyDescent="0.25">
      <c r="A2">
        <v>19</v>
      </c>
      <c r="C2" s="11">
        <v>43017</v>
      </c>
      <c r="D2" t="s">
        <v>46</v>
      </c>
      <c r="E2" t="s">
        <v>47</v>
      </c>
      <c r="F2">
        <v>51212</v>
      </c>
      <c r="G2">
        <v>868</v>
      </c>
      <c r="H2">
        <v>2</v>
      </c>
    </row>
    <row r="3" spans="1:8" x14ac:dyDescent="0.25">
      <c r="A3">
        <v>20</v>
      </c>
      <c r="C3" s="11">
        <v>43017</v>
      </c>
      <c r="D3" t="s">
        <v>49</v>
      </c>
      <c r="E3" t="s">
        <v>58</v>
      </c>
      <c r="F3">
        <v>13499</v>
      </c>
      <c r="G3">
        <v>229</v>
      </c>
      <c r="H3">
        <v>2</v>
      </c>
    </row>
    <row r="4" spans="1:8" x14ac:dyDescent="0.25">
      <c r="A4">
        <v>36</v>
      </c>
      <c r="C4" s="11">
        <v>43018</v>
      </c>
      <c r="D4" t="s">
        <v>19</v>
      </c>
      <c r="E4" t="s">
        <v>71</v>
      </c>
      <c r="F4">
        <v>2283</v>
      </c>
      <c r="G4">
        <v>39</v>
      </c>
      <c r="H4">
        <v>2</v>
      </c>
    </row>
    <row r="5" spans="1:8" x14ac:dyDescent="0.25">
      <c r="A5">
        <v>37</v>
      </c>
      <c r="C5" s="11">
        <v>43018</v>
      </c>
      <c r="D5" t="s">
        <v>51</v>
      </c>
      <c r="E5" t="s">
        <v>50</v>
      </c>
      <c r="F5">
        <v>20296</v>
      </c>
      <c r="G5">
        <v>344</v>
      </c>
      <c r="H5">
        <v>2</v>
      </c>
    </row>
    <row r="6" spans="1:8" x14ac:dyDescent="0.25">
      <c r="A6">
        <v>38</v>
      </c>
      <c r="C6" s="11">
        <v>43018</v>
      </c>
      <c r="D6" t="s">
        <v>51</v>
      </c>
      <c r="E6" t="s">
        <v>50</v>
      </c>
      <c r="F6">
        <v>19234</v>
      </c>
      <c r="G6">
        <v>326</v>
      </c>
      <c r="H6">
        <v>2</v>
      </c>
    </row>
    <row r="7" spans="1:8" x14ac:dyDescent="0.25">
      <c r="A7">
        <v>39</v>
      </c>
      <c r="C7" s="11">
        <v>43018</v>
      </c>
      <c r="D7" t="s">
        <v>53</v>
      </c>
      <c r="E7" t="s">
        <v>52</v>
      </c>
      <c r="F7">
        <v>22500</v>
      </c>
      <c r="G7">
        <v>381</v>
      </c>
      <c r="H7">
        <v>2</v>
      </c>
    </row>
    <row r="8" spans="1:8" x14ac:dyDescent="0.25">
      <c r="A8">
        <v>40</v>
      </c>
      <c r="C8" s="11">
        <v>43018</v>
      </c>
      <c r="D8" t="s">
        <v>53</v>
      </c>
      <c r="E8" t="s">
        <v>52</v>
      </c>
      <c r="F8">
        <v>62500</v>
      </c>
      <c r="G8">
        <v>1059</v>
      </c>
      <c r="H8">
        <v>2</v>
      </c>
    </row>
    <row r="9" spans="1:8" x14ac:dyDescent="0.25">
      <c r="A9">
        <v>65</v>
      </c>
      <c r="C9" s="11">
        <v>43020</v>
      </c>
      <c r="D9" s="12" t="s">
        <v>55</v>
      </c>
      <c r="E9" t="s">
        <v>54</v>
      </c>
      <c r="G9">
        <v>420</v>
      </c>
      <c r="H9">
        <v>2</v>
      </c>
    </row>
    <row r="10" spans="1:8" x14ac:dyDescent="0.25">
      <c r="A10">
        <v>106</v>
      </c>
      <c r="C10" s="11">
        <v>43025</v>
      </c>
      <c r="D10" t="s">
        <v>18</v>
      </c>
      <c r="E10" t="s">
        <v>56</v>
      </c>
      <c r="G10">
        <v>3853</v>
      </c>
      <c r="H10">
        <v>2</v>
      </c>
    </row>
    <row r="11" spans="1:8" x14ac:dyDescent="0.25">
      <c r="A11">
        <v>107</v>
      </c>
      <c r="C11" s="11">
        <v>43025</v>
      </c>
      <c r="D11" t="s">
        <v>24</v>
      </c>
      <c r="E11" t="s">
        <v>57</v>
      </c>
      <c r="G11">
        <v>1385</v>
      </c>
      <c r="H11">
        <v>2</v>
      </c>
    </row>
    <row r="12" spans="1:8" x14ac:dyDescent="0.25">
      <c r="A12">
        <v>108</v>
      </c>
      <c r="C12" s="11">
        <v>43025</v>
      </c>
      <c r="D12" t="s">
        <v>24</v>
      </c>
      <c r="E12" t="s">
        <v>57</v>
      </c>
      <c r="G12">
        <v>689</v>
      </c>
      <c r="H12">
        <v>2</v>
      </c>
    </row>
    <row r="13" spans="1:8" x14ac:dyDescent="0.25">
      <c r="A13">
        <v>139</v>
      </c>
      <c r="C13" s="11">
        <v>43033</v>
      </c>
      <c r="D13" t="s">
        <v>24</v>
      </c>
      <c r="E13" t="s">
        <v>57</v>
      </c>
      <c r="G13">
        <v>690</v>
      </c>
      <c r="H13">
        <v>2</v>
      </c>
    </row>
    <row r="14" spans="1:8" x14ac:dyDescent="0.25">
      <c r="A14">
        <v>140</v>
      </c>
      <c r="C14" s="11">
        <v>43033</v>
      </c>
      <c r="D14" t="s">
        <v>24</v>
      </c>
      <c r="E14" t="s">
        <v>57</v>
      </c>
      <c r="G14">
        <v>519</v>
      </c>
      <c r="H14">
        <v>2</v>
      </c>
    </row>
    <row r="15" spans="1:8" x14ac:dyDescent="0.25">
      <c r="A15">
        <v>141</v>
      </c>
      <c r="C15" s="11">
        <v>43033</v>
      </c>
      <c r="D15" t="s">
        <v>24</v>
      </c>
      <c r="E15" t="s">
        <v>57</v>
      </c>
      <c r="G15">
        <v>519</v>
      </c>
      <c r="H15">
        <v>2</v>
      </c>
    </row>
    <row r="16" spans="1:8" x14ac:dyDescent="0.25">
      <c r="A16">
        <v>146</v>
      </c>
      <c r="C16" s="11">
        <v>43033</v>
      </c>
      <c r="D16" t="s">
        <v>49</v>
      </c>
      <c r="E16" t="s">
        <v>58</v>
      </c>
      <c r="G16">
        <v>754</v>
      </c>
      <c r="H16">
        <v>2</v>
      </c>
    </row>
    <row r="17" spans="1:8" x14ac:dyDescent="0.25">
      <c r="A17">
        <v>170</v>
      </c>
      <c r="C17" s="11">
        <v>43033</v>
      </c>
      <c r="D17" t="s">
        <v>7</v>
      </c>
      <c r="E17" t="s">
        <v>59</v>
      </c>
      <c r="G17">
        <v>2244</v>
      </c>
      <c r="H17">
        <v>2</v>
      </c>
    </row>
    <row r="18" spans="1:8" x14ac:dyDescent="0.25">
      <c r="A18">
        <v>177</v>
      </c>
      <c r="C18" s="11">
        <v>43035</v>
      </c>
      <c r="D18" t="s">
        <v>53</v>
      </c>
      <c r="E18" t="s">
        <v>52</v>
      </c>
      <c r="G18">
        <v>420</v>
      </c>
      <c r="H18">
        <v>2</v>
      </c>
    </row>
    <row r="19" spans="1:8" x14ac:dyDescent="0.25">
      <c r="A19">
        <v>178</v>
      </c>
      <c r="C19" s="11">
        <v>43035</v>
      </c>
      <c r="D19" t="s">
        <v>53</v>
      </c>
      <c r="E19" t="s">
        <v>52</v>
      </c>
      <c r="G19">
        <v>410</v>
      </c>
      <c r="H19">
        <v>2</v>
      </c>
    </row>
    <row r="20" spans="1:8" x14ac:dyDescent="0.25">
      <c r="A20">
        <v>179</v>
      </c>
      <c r="C20" s="11">
        <v>43035</v>
      </c>
      <c r="D20" t="s">
        <v>49</v>
      </c>
      <c r="E20" t="s">
        <v>58</v>
      </c>
      <c r="G20">
        <v>2240</v>
      </c>
      <c r="H20">
        <v>2</v>
      </c>
    </row>
    <row r="21" spans="1:8" x14ac:dyDescent="0.25">
      <c r="A21">
        <v>180</v>
      </c>
      <c r="C21" s="11">
        <v>43035</v>
      </c>
      <c r="D21" t="s">
        <v>49</v>
      </c>
      <c r="E21" t="s">
        <v>58</v>
      </c>
      <c r="G21">
        <v>3088</v>
      </c>
      <c r="H21">
        <v>2</v>
      </c>
    </row>
    <row r="22" spans="1:8" x14ac:dyDescent="0.25">
      <c r="A22">
        <v>161</v>
      </c>
      <c r="C22" s="11">
        <v>43035</v>
      </c>
      <c r="D22" t="s">
        <v>7</v>
      </c>
      <c r="E22" t="s">
        <v>59</v>
      </c>
      <c r="G22">
        <v>2244</v>
      </c>
      <c r="H22">
        <v>2</v>
      </c>
    </row>
    <row r="23" spans="1:8" x14ac:dyDescent="0.25">
      <c r="A23">
        <v>162</v>
      </c>
      <c r="C23" s="11">
        <v>43035</v>
      </c>
      <c r="D23" t="s">
        <v>7</v>
      </c>
      <c r="E23" t="s">
        <v>59</v>
      </c>
      <c r="G23">
        <v>2244</v>
      </c>
      <c r="H23">
        <v>2</v>
      </c>
    </row>
    <row r="24" spans="1:8" x14ac:dyDescent="0.25">
      <c r="A24">
        <v>163</v>
      </c>
      <c r="C24" s="11">
        <v>43035</v>
      </c>
      <c r="D24" t="s">
        <v>7</v>
      </c>
      <c r="E24" t="s">
        <v>59</v>
      </c>
      <c r="G24">
        <v>2244</v>
      </c>
      <c r="H24">
        <v>2</v>
      </c>
    </row>
    <row r="25" spans="1:8" x14ac:dyDescent="0.25">
      <c r="A25" s="5" t="s">
        <v>1</v>
      </c>
      <c r="B25" s="5"/>
      <c r="C25" s="5" t="s">
        <v>0</v>
      </c>
      <c r="D25" s="5" t="s">
        <v>2</v>
      </c>
      <c r="E25" s="5" t="s">
        <v>3</v>
      </c>
      <c r="F25" s="5" t="s">
        <v>4</v>
      </c>
      <c r="G25" s="5" t="s">
        <v>6</v>
      </c>
      <c r="H25" s="5" t="s">
        <v>5</v>
      </c>
    </row>
    <row r="26" spans="1:8" x14ac:dyDescent="0.25">
      <c r="A26" t="s">
        <v>70</v>
      </c>
    </row>
    <row r="27" spans="1:8" x14ac:dyDescent="0.25">
      <c r="A27">
        <v>9</v>
      </c>
      <c r="C27" s="11">
        <v>43046</v>
      </c>
      <c r="D27" t="s">
        <v>60</v>
      </c>
      <c r="E27" t="s">
        <v>61</v>
      </c>
      <c r="G27">
        <v>1904</v>
      </c>
      <c r="H27">
        <v>2</v>
      </c>
    </row>
    <row r="28" spans="1:8" x14ac:dyDescent="0.25">
      <c r="A28">
        <v>15</v>
      </c>
      <c r="C28" s="11">
        <v>43046</v>
      </c>
      <c r="D28" t="s">
        <v>49</v>
      </c>
      <c r="E28" t="s">
        <v>58</v>
      </c>
      <c r="G28">
        <v>1060</v>
      </c>
      <c r="H28">
        <v>2</v>
      </c>
    </row>
    <row r="29" spans="1:8" x14ac:dyDescent="0.25">
      <c r="A29">
        <v>16</v>
      </c>
      <c r="C29" s="11">
        <v>43046</v>
      </c>
      <c r="D29" t="s">
        <v>9</v>
      </c>
      <c r="E29" t="s">
        <v>62</v>
      </c>
      <c r="G29">
        <v>1944</v>
      </c>
      <c r="H29">
        <v>2</v>
      </c>
    </row>
    <row r="30" spans="1:8" x14ac:dyDescent="0.25">
      <c r="A30">
        <v>22</v>
      </c>
      <c r="C30" s="11">
        <v>43046</v>
      </c>
      <c r="D30" t="s">
        <v>9</v>
      </c>
      <c r="E30" t="s">
        <v>62</v>
      </c>
      <c r="G30">
        <v>3300</v>
      </c>
      <c r="H30">
        <v>2</v>
      </c>
    </row>
    <row r="31" spans="1:8" x14ac:dyDescent="0.25">
      <c r="A31">
        <v>37</v>
      </c>
      <c r="C31" s="11">
        <v>43047</v>
      </c>
      <c r="D31" t="s">
        <v>7</v>
      </c>
      <c r="E31" t="s">
        <v>59</v>
      </c>
      <c r="G31">
        <v>2224</v>
      </c>
      <c r="H31">
        <v>2</v>
      </c>
    </row>
    <row r="32" spans="1:8" x14ac:dyDescent="0.25">
      <c r="A32">
        <v>38</v>
      </c>
      <c r="C32" s="11">
        <v>43047</v>
      </c>
      <c r="D32" t="s">
        <v>7</v>
      </c>
      <c r="E32" t="s">
        <v>59</v>
      </c>
      <c r="G32">
        <v>2224</v>
      </c>
      <c r="H32">
        <v>2</v>
      </c>
    </row>
    <row r="33" spans="1:8" x14ac:dyDescent="0.25">
      <c r="A33">
        <v>51</v>
      </c>
      <c r="C33" s="11">
        <v>43054</v>
      </c>
      <c r="D33" t="s">
        <v>18</v>
      </c>
      <c r="E33" t="s">
        <v>56</v>
      </c>
      <c r="G33">
        <v>3894</v>
      </c>
      <c r="H33">
        <v>2</v>
      </c>
    </row>
    <row r="34" spans="1:8" x14ac:dyDescent="0.25">
      <c r="A34">
        <v>52</v>
      </c>
      <c r="C34" s="11">
        <v>43054</v>
      </c>
      <c r="D34" t="s">
        <v>24</v>
      </c>
      <c r="E34" t="s">
        <v>57</v>
      </c>
      <c r="G34">
        <v>1385</v>
      </c>
      <c r="H34">
        <v>2</v>
      </c>
    </row>
    <row r="35" spans="1:8" x14ac:dyDescent="0.25">
      <c r="A35">
        <v>53</v>
      </c>
      <c r="C35" s="11">
        <v>43054</v>
      </c>
      <c r="D35" t="s">
        <v>24</v>
      </c>
      <c r="E35" t="s">
        <v>57</v>
      </c>
      <c r="G35">
        <v>689</v>
      </c>
      <c r="H35">
        <v>2</v>
      </c>
    </row>
    <row r="36" spans="1:8" x14ac:dyDescent="0.25">
      <c r="A36">
        <v>54</v>
      </c>
      <c r="C36" s="11">
        <v>43054</v>
      </c>
      <c r="D36" t="s">
        <v>63</v>
      </c>
      <c r="E36" t="s">
        <v>64</v>
      </c>
      <c r="G36">
        <v>40</v>
      </c>
      <c r="H36">
        <v>2</v>
      </c>
    </row>
    <row r="37" spans="1:8" x14ac:dyDescent="0.25">
      <c r="A37">
        <v>63</v>
      </c>
      <c r="C37" s="11">
        <v>43054</v>
      </c>
      <c r="D37" t="s">
        <v>65</v>
      </c>
      <c r="E37" t="s">
        <v>66</v>
      </c>
      <c r="G37">
        <v>204</v>
      </c>
      <c r="H37">
        <v>2</v>
      </c>
    </row>
    <row r="38" spans="1:8" x14ac:dyDescent="0.25">
      <c r="A38">
        <v>64</v>
      </c>
      <c r="C38" s="11">
        <v>43054</v>
      </c>
      <c r="D38" t="s">
        <v>65</v>
      </c>
      <c r="E38" t="s">
        <v>66</v>
      </c>
      <c r="G38">
        <v>208</v>
      </c>
      <c r="H38">
        <v>2</v>
      </c>
    </row>
    <row r="39" spans="1:8" x14ac:dyDescent="0.25">
      <c r="A39">
        <v>65</v>
      </c>
      <c r="C39" s="11">
        <v>43054</v>
      </c>
      <c r="E39" t="s">
        <v>67</v>
      </c>
      <c r="G39">
        <v>158</v>
      </c>
      <c r="H39">
        <v>2</v>
      </c>
    </row>
    <row r="40" spans="1:8" x14ac:dyDescent="0.25">
      <c r="A40">
        <v>66</v>
      </c>
      <c r="C40" s="11">
        <v>43054</v>
      </c>
      <c r="E40" t="s">
        <v>67</v>
      </c>
      <c r="G40">
        <v>87</v>
      </c>
      <c r="H40">
        <v>2</v>
      </c>
    </row>
    <row r="42" spans="1:8" x14ac:dyDescent="0.25">
      <c r="A42">
        <v>68</v>
      </c>
      <c r="C42" s="11">
        <v>43055</v>
      </c>
      <c r="D42" t="s">
        <v>24</v>
      </c>
      <c r="E42" t="s">
        <v>57</v>
      </c>
      <c r="G42">
        <v>690</v>
      </c>
      <c r="H42">
        <v>2</v>
      </c>
    </row>
    <row r="43" spans="1:8" x14ac:dyDescent="0.25">
      <c r="A43">
        <v>69</v>
      </c>
      <c r="C43" s="11">
        <v>43055</v>
      </c>
      <c r="D43" t="s">
        <v>24</v>
      </c>
      <c r="E43" t="s">
        <v>57</v>
      </c>
      <c r="G43">
        <v>519</v>
      </c>
      <c r="H43">
        <v>2</v>
      </c>
    </row>
    <row r="44" spans="1:8" x14ac:dyDescent="0.25">
      <c r="A44">
        <v>106</v>
      </c>
      <c r="C44" s="11">
        <v>43060</v>
      </c>
      <c r="D44" t="s">
        <v>68</v>
      </c>
      <c r="E44" t="s">
        <v>69</v>
      </c>
    </row>
    <row r="45" spans="1:8" x14ac:dyDescent="0.25">
      <c r="A45">
        <v>107</v>
      </c>
      <c r="C45" s="11">
        <v>43060</v>
      </c>
      <c r="D45" t="s">
        <v>68</v>
      </c>
      <c r="E45" t="s">
        <v>69</v>
      </c>
      <c r="G45">
        <v>200</v>
      </c>
      <c r="H45">
        <v>2</v>
      </c>
    </row>
    <row r="46" spans="1:8" x14ac:dyDescent="0.25">
      <c r="A46">
        <v>170</v>
      </c>
      <c r="C46" s="11">
        <v>43062</v>
      </c>
      <c r="D46" t="s">
        <v>24</v>
      </c>
      <c r="E46" t="s">
        <v>57</v>
      </c>
      <c r="G46">
        <v>519</v>
      </c>
      <c r="H46">
        <v>2</v>
      </c>
    </row>
    <row r="47" spans="1:8" x14ac:dyDescent="0.25">
      <c r="A47">
        <v>171</v>
      </c>
      <c r="C47" s="11">
        <v>43062</v>
      </c>
      <c r="D47" t="s">
        <v>24</v>
      </c>
      <c r="E47" t="s">
        <v>57</v>
      </c>
      <c r="G47">
        <v>690</v>
      </c>
      <c r="H47">
        <v>2</v>
      </c>
    </row>
    <row r="48" spans="1:8" x14ac:dyDescent="0.25">
      <c r="A48">
        <v>172</v>
      </c>
      <c r="C48" s="11">
        <v>43062</v>
      </c>
      <c r="D48" t="s">
        <v>19</v>
      </c>
      <c r="E48" t="s">
        <v>71</v>
      </c>
      <c r="G48">
        <v>39</v>
      </c>
      <c r="H48">
        <v>2</v>
      </c>
    </row>
    <row r="49" spans="1:19" x14ac:dyDescent="0.25">
      <c r="A49">
        <v>173</v>
      </c>
      <c r="C49" s="11">
        <v>43062</v>
      </c>
      <c r="D49" t="s">
        <v>19</v>
      </c>
      <c r="E49" t="s">
        <v>71</v>
      </c>
      <c r="G49">
        <v>39</v>
      </c>
      <c r="H49">
        <v>2</v>
      </c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>
        <v>185</v>
      </c>
      <c r="C50" s="11">
        <v>43063</v>
      </c>
      <c r="D50" t="s">
        <v>15</v>
      </c>
      <c r="E50" t="s">
        <v>72</v>
      </c>
      <c r="G50">
        <v>1654</v>
      </c>
      <c r="H50">
        <v>2</v>
      </c>
    </row>
    <row r="51" spans="1:19" x14ac:dyDescent="0.25">
      <c r="A51" s="5"/>
      <c r="B51" s="5"/>
      <c r="C51" s="5"/>
      <c r="D51" s="5"/>
      <c r="E51" s="5"/>
      <c r="F51" s="5"/>
      <c r="G51" s="5"/>
      <c r="H51" s="5"/>
    </row>
    <row r="53" spans="1:19" x14ac:dyDescent="0.25">
      <c r="A53" s="5" t="s">
        <v>1</v>
      </c>
      <c r="B53" s="5"/>
      <c r="C53" s="5" t="s">
        <v>0</v>
      </c>
      <c r="D53" s="5" t="s">
        <v>2</v>
      </c>
      <c r="E53" s="5" t="s">
        <v>3</v>
      </c>
      <c r="F53" s="5" t="s">
        <v>4</v>
      </c>
      <c r="G53" s="5"/>
      <c r="H53" s="5"/>
    </row>
    <row r="54" spans="1:19" x14ac:dyDescent="0.25">
      <c r="A54">
        <v>23</v>
      </c>
      <c r="C54" s="11">
        <v>43076</v>
      </c>
      <c r="D54" t="s">
        <v>7</v>
      </c>
      <c r="E54" t="s">
        <v>59</v>
      </c>
      <c r="G54">
        <v>2224</v>
      </c>
      <c r="H54">
        <v>2</v>
      </c>
    </row>
    <row r="55" spans="1:19" x14ac:dyDescent="0.25">
      <c r="A55">
        <v>24</v>
      </c>
      <c r="C55" s="11">
        <v>43076</v>
      </c>
      <c r="D55" t="s">
        <v>24</v>
      </c>
      <c r="E55" t="s">
        <v>57</v>
      </c>
      <c r="G55">
        <v>1385</v>
      </c>
      <c r="H55">
        <v>2</v>
      </c>
    </row>
    <row r="56" spans="1:19" x14ac:dyDescent="0.25">
      <c r="A56">
        <v>25</v>
      </c>
      <c r="C56" s="11">
        <v>43076</v>
      </c>
      <c r="D56" t="s">
        <v>24</v>
      </c>
      <c r="E56" t="s">
        <v>57</v>
      </c>
      <c r="G56">
        <v>689</v>
      </c>
      <c r="H56">
        <v>2</v>
      </c>
    </row>
    <row r="57" spans="1:19" x14ac:dyDescent="0.25">
      <c r="A57">
        <v>45</v>
      </c>
      <c r="C57" s="11">
        <v>43084</v>
      </c>
      <c r="D57" t="s">
        <v>7</v>
      </c>
      <c r="E57" t="s">
        <v>59</v>
      </c>
      <c r="G57">
        <v>2224</v>
      </c>
      <c r="H57">
        <v>2</v>
      </c>
    </row>
    <row r="58" spans="1:19" x14ac:dyDescent="0.25">
      <c r="A58">
        <v>55</v>
      </c>
      <c r="C58" s="11">
        <v>43088</v>
      </c>
      <c r="D58" t="s">
        <v>18</v>
      </c>
      <c r="E58" t="s">
        <v>56</v>
      </c>
      <c r="G58">
        <v>3894</v>
      </c>
      <c r="H5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3"/>
  <sheetViews>
    <sheetView topLeftCell="A11" workbookViewId="0">
      <selection activeCell="H12" sqref="H12"/>
    </sheetView>
  </sheetViews>
  <sheetFormatPr defaultRowHeight="15" x14ac:dyDescent="0.25"/>
  <cols>
    <col min="1" max="1" width="10.42578125" style="1" bestFit="1" customWidth="1"/>
    <col min="3" max="3" width="10.42578125" style="1" bestFit="1" customWidth="1"/>
    <col min="4" max="4" width="12.5703125" style="1" bestFit="1" customWidth="1"/>
    <col min="5" max="7" width="12.5703125" style="1" customWidth="1"/>
    <col min="8" max="8" width="33.5703125" style="1" bestFit="1" customWidth="1"/>
    <col min="9" max="9" width="11.42578125" style="1" bestFit="1" customWidth="1"/>
    <col min="10" max="10" width="11.85546875" style="1" bestFit="1" customWidth="1"/>
    <col min="11" max="11" width="9.140625" style="1"/>
    <col min="12" max="12" width="10.42578125" style="1" customWidth="1"/>
    <col min="13" max="16384" width="9.140625" style="1"/>
  </cols>
  <sheetData>
    <row r="1" spans="1:18" s="5" customFormat="1" x14ac:dyDescent="0.25">
      <c r="A1" s="5" t="s">
        <v>1</v>
      </c>
      <c r="C1" s="5" t="s">
        <v>0</v>
      </c>
      <c r="D1" s="5" t="s">
        <v>2</v>
      </c>
      <c r="H1" s="5" t="s">
        <v>3</v>
      </c>
      <c r="I1" s="5" t="s">
        <v>4</v>
      </c>
      <c r="J1" s="5" t="s">
        <v>6</v>
      </c>
      <c r="K1" s="5" t="s">
        <v>5</v>
      </c>
    </row>
    <row r="2" spans="1:18" x14ac:dyDescent="0.25">
      <c r="A2" s="1">
        <v>53</v>
      </c>
      <c r="B2" s="1">
        <v>1</v>
      </c>
      <c r="C2" s="2">
        <v>42933</v>
      </c>
      <c r="D2" s="1" t="s">
        <v>9</v>
      </c>
      <c r="E2" s="1" t="str">
        <f>MID(D2,4,1)</f>
        <v>P</v>
      </c>
      <c r="F2" s="1" t="s">
        <v>45</v>
      </c>
      <c r="G2" s="7">
        <v>2</v>
      </c>
      <c r="H2" s="1" t="s">
        <v>11</v>
      </c>
      <c r="I2" s="1">
        <f t="shared" ref="I2:I35" si="0">J2/K2*100</f>
        <v>681050</v>
      </c>
      <c r="J2" s="3">
        <v>13621</v>
      </c>
      <c r="K2" s="1">
        <v>2</v>
      </c>
      <c r="L2" s="2">
        <v>42950</v>
      </c>
    </row>
    <row r="3" spans="1:18" hidden="1" x14ac:dyDescent="0.25">
      <c r="A3" s="1">
        <v>54</v>
      </c>
      <c r="B3" s="1">
        <v>1</v>
      </c>
      <c r="C3" s="2">
        <v>42933</v>
      </c>
      <c r="D3" s="1" t="s">
        <v>9</v>
      </c>
      <c r="H3" s="1" t="s">
        <v>11</v>
      </c>
      <c r="I3" s="1">
        <f t="shared" ca="1" si="0"/>
        <v>681050</v>
      </c>
      <c r="J3" s="3">
        <f t="shared" ref="J3" ca="1" si="1">ROUND((I3*K3/100),0)</f>
        <v>0</v>
      </c>
      <c r="K3" s="1">
        <v>2</v>
      </c>
      <c r="L3" s="2">
        <v>42950</v>
      </c>
    </row>
    <row r="4" spans="1:18" x14ac:dyDescent="0.25">
      <c r="A4" s="1">
        <v>55</v>
      </c>
      <c r="B4" s="1">
        <v>1</v>
      </c>
      <c r="C4" s="2">
        <v>42933</v>
      </c>
      <c r="D4" s="1" t="s">
        <v>10</v>
      </c>
      <c r="E4" s="1" t="str">
        <f t="shared" ref="E4:E13" si="2">MID(D4,4,1)</f>
        <v>P</v>
      </c>
      <c r="F4" s="1" t="s">
        <v>45</v>
      </c>
      <c r="G4" s="7">
        <v>2</v>
      </c>
      <c r="H4" s="1" t="s">
        <v>12</v>
      </c>
      <c r="I4" s="1">
        <f t="shared" si="0"/>
        <v>155600</v>
      </c>
      <c r="J4" s="3">
        <v>3112</v>
      </c>
      <c r="K4" s="1">
        <v>2</v>
      </c>
      <c r="L4" s="2">
        <v>42950</v>
      </c>
    </row>
    <row r="5" spans="1:18" x14ac:dyDescent="0.25">
      <c r="A5" s="1">
        <v>56</v>
      </c>
      <c r="B5" s="1">
        <v>1</v>
      </c>
      <c r="C5" s="2">
        <v>42933</v>
      </c>
      <c r="D5" s="1" t="s">
        <v>13</v>
      </c>
      <c r="E5" s="1" t="str">
        <f t="shared" si="2"/>
        <v>P</v>
      </c>
      <c r="F5" s="1" t="s">
        <v>45</v>
      </c>
      <c r="G5" s="7">
        <v>2</v>
      </c>
      <c r="H5" s="1" t="s">
        <v>30</v>
      </c>
      <c r="I5" s="1">
        <f t="shared" si="0"/>
        <v>99000</v>
      </c>
      <c r="J5" s="3">
        <v>1980</v>
      </c>
      <c r="K5" s="1">
        <v>2</v>
      </c>
      <c r="L5" s="2">
        <v>42950</v>
      </c>
    </row>
    <row r="6" spans="1:18" x14ac:dyDescent="0.25">
      <c r="A6" s="1">
        <v>57</v>
      </c>
      <c r="B6" s="1">
        <v>1</v>
      </c>
      <c r="C6" s="2">
        <v>42933</v>
      </c>
      <c r="D6" s="1" t="s">
        <v>13</v>
      </c>
      <c r="E6" s="1" t="str">
        <f t="shared" si="2"/>
        <v>P</v>
      </c>
      <c r="F6" s="1" t="s">
        <v>45</v>
      </c>
      <c r="G6" s="7">
        <v>2</v>
      </c>
      <c r="H6" s="1" t="s">
        <v>30</v>
      </c>
      <c r="I6" s="1">
        <f t="shared" si="0"/>
        <v>85800</v>
      </c>
      <c r="J6" s="3">
        <v>1716</v>
      </c>
      <c r="K6" s="1">
        <v>2</v>
      </c>
      <c r="L6" s="2">
        <v>42950</v>
      </c>
    </row>
    <row r="7" spans="1:18" x14ac:dyDescent="0.25">
      <c r="A7" s="1">
        <v>58</v>
      </c>
      <c r="B7" s="1">
        <v>1</v>
      </c>
      <c r="C7" s="2">
        <v>42933</v>
      </c>
      <c r="D7" s="1" t="s">
        <v>14</v>
      </c>
      <c r="E7" s="1" t="str">
        <f t="shared" si="2"/>
        <v>P</v>
      </c>
      <c r="F7" s="1" t="s">
        <v>45</v>
      </c>
      <c r="G7" s="7">
        <v>2</v>
      </c>
      <c r="H7" s="1" t="s">
        <v>31</v>
      </c>
      <c r="I7" s="1">
        <f t="shared" si="0"/>
        <v>320000</v>
      </c>
      <c r="J7" s="3">
        <v>6400</v>
      </c>
      <c r="K7" s="1">
        <v>2</v>
      </c>
      <c r="L7" s="2">
        <v>42950</v>
      </c>
    </row>
    <row r="8" spans="1:18" x14ac:dyDescent="0.25">
      <c r="A8" s="1">
        <v>60</v>
      </c>
      <c r="B8" s="1">
        <v>1</v>
      </c>
      <c r="C8" s="2">
        <v>42933</v>
      </c>
      <c r="D8" s="1" t="s">
        <v>15</v>
      </c>
      <c r="E8" s="1" t="str">
        <f t="shared" si="2"/>
        <v>P</v>
      </c>
      <c r="F8" s="1" t="s">
        <v>45</v>
      </c>
      <c r="G8" s="7">
        <v>2</v>
      </c>
      <c r="H8" s="1" t="s">
        <v>32</v>
      </c>
      <c r="I8" s="1">
        <f t="shared" si="0"/>
        <v>360000</v>
      </c>
      <c r="J8" s="3">
        <v>7200</v>
      </c>
      <c r="K8" s="1">
        <v>2</v>
      </c>
      <c r="L8" s="2">
        <v>42950</v>
      </c>
    </row>
    <row r="9" spans="1:18" x14ac:dyDescent="0.25">
      <c r="A9" s="1">
        <v>61</v>
      </c>
      <c r="B9" s="1">
        <v>1</v>
      </c>
      <c r="C9" s="2">
        <v>42933</v>
      </c>
      <c r="D9" s="1" t="s">
        <v>16</v>
      </c>
      <c r="E9" s="1" t="str">
        <f t="shared" si="2"/>
        <v>P</v>
      </c>
      <c r="F9" s="1" t="s">
        <v>45</v>
      </c>
      <c r="G9" s="7">
        <v>2</v>
      </c>
      <c r="H9" s="1" t="s">
        <v>33</v>
      </c>
      <c r="I9" s="1">
        <f t="shared" si="0"/>
        <v>268000</v>
      </c>
      <c r="J9" s="3">
        <v>5360</v>
      </c>
      <c r="K9" s="1">
        <v>2</v>
      </c>
      <c r="L9" s="2">
        <v>42950</v>
      </c>
    </row>
    <row r="10" spans="1:18" x14ac:dyDescent="0.25">
      <c r="A10" s="1">
        <v>87</v>
      </c>
      <c r="B10" s="1">
        <v>1</v>
      </c>
      <c r="C10" s="2">
        <v>42935</v>
      </c>
      <c r="D10" s="1" t="s">
        <v>19</v>
      </c>
      <c r="E10" s="1" t="str">
        <f t="shared" si="2"/>
        <v>C</v>
      </c>
      <c r="F10" s="1" t="s">
        <v>45</v>
      </c>
      <c r="G10" s="7">
        <v>1</v>
      </c>
      <c r="H10" s="1" t="s">
        <v>34</v>
      </c>
      <c r="I10" s="1">
        <f t="shared" si="0"/>
        <v>1950</v>
      </c>
      <c r="J10" s="3">
        <v>39</v>
      </c>
      <c r="K10" s="1">
        <v>2</v>
      </c>
      <c r="L10" s="2">
        <v>42950</v>
      </c>
    </row>
    <row r="11" spans="1:18" x14ac:dyDescent="0.25">
      <c r="A11" s="1">
        <v>130</v>
      </c>
      <c r="B11" s="1">
        <v>1</v>
      </c>
      <c r="C11" s="2">
        <v>42937</v>
      </c>
      <c r="D11" s="1" t="s">
        <v>17</v>
      </c>
      <c r="E11" s="1" t="str">
        <f t="shared" si="2"/>
        <v>F</v>
      </c>
      <c r="F11" s="1" t="s">
        <v>45</v>
      </c>
      <c r="G11" s="7">
        <v>2</v>
      </c>
      <c r="H11" s="1" t="s">
        <v>35</v>
      </c>
      <c r="I11" s="1">
        <f t="shared" si="0"/>
        <v>110350</v>
      </c>
      <c r="J11" s="3">
        <v>2207</v>
      </c>
      <c r="K11" s="1">
        <v>2</v>
      </c>
      <c r="L11" s="2">
        <v>42950</v>
      </c>
      <c r="M11" s="1">
        <v>46540</v>
      </c>
    </row>
    <row r="12" spans="1:18" x14ac:dyDescent="0.25">
      <c r="A12" s="1">
        <v>131</v>
      </c>
      <c r="B12" s="1">
        <v>1</v>
      </c>
      <c r="C12" s="2">
        <v>42937</v>
      </c>
      <c r="D12" s="1" t="s">
        <v>17</v>
      </c>
      <c r="E12" s="1" t="str">
        <f t="shared" si="2"/>
        <v>F</v>
      </c>
      <c r="F12" s="1" t="s">
        <v>45</v>
      </c>
      <c r="G12" s="7">
        <v>2</v>
      </c>
      <c r="H12" s="1" t="s">
        <v>35</v>
      </c>
      <c r="I12" s="1">
        <f t="shared" si="0"/>
        <v>119250</v>
      </c>
      <c r="J12" s="3">
        <v>2385</v>
      </c>
      <c r="K12" s="1">
        <v>2</v>
      </c>
      <c r="L12" s="2">
        <v>42950</v>
      </c>
      <c r="M12" s="1">
        <v>12498</v>
      </c>
      <c r="N12" s="7">
        <v>44</v>
      </c>
      <c r="O12" s="7">
        <v>45</v>
      </c>
      <c r="P12" s="7">
        <v>122</v>
      </c>
      <c r="Q12" s="7">
        <v>141</v>
      </c>
      <c r="R12" s="7">
        <v>142</v>
      </c>
    </row>
    <row r="13" spans="1:18" x14ac:dyDescent="0.25">
      <c r="A13" s="1">
        <v>132</v>
      </c>
      <c r="B13" s="1">
        <v>1</v>
      </c>
      <c r="C13" s="2">
        <v>42937</v>
      </c>
      <c r="D13" s="1" t="s">
        <v>10</v>
      </c>
      <c r="E13" s="1" t="str">
        <f t="shared" si="2"/>
        <v>P</v>
      </c>
      <c r="F13" s="1" t="s">
        <v>45</v>
      </c>
      <c r="G13" s="7">
        <v>2</v>
      </c>
      <c r="H13" s="1" t="s">
        <v>12</v>
      </c>
      <c r="I13" s="1">
        <f t="shared" si="0"/>
        <v>126000</v>
      </c>
      <c r="J13" s="3">
        <v>2520</v>
      </c>
      <c r="K13" s="1">
        <v>2</v>
      </c>
      <c r="L13" s="2">
        <v>42950</v>
      </c>
    </row>
    <row r="14" spans="1:18" hidden="1" x14ac:dyDescent="0.25">
      <c r="B14" s="1"/>
      <c r="J14" s="6">
        <f ca="1">SUM(J2:J13)</f>
        <v>46540</v>
      </c>
    </row>
    <row r="15" spans="1:18" hidden="1" x14ac:dyDescent="0.25">
      <c r="B15" s="1"/>
      <c r="J15" s="6"/>
    </row>
    <row r="16" spans="1:18" x14ac:dyDescent="0.25">
      <c r="A16" s="8">
        <v>44</v>
      </c>
      <c r="B16" s="7">
        <v>2</v>
      </c>
      <c r="C16" s="2">
        <v>42928</v>
      </c>
      <c r="D16" s="1" t="s">
        <v>7</v>
      </c>
      <c r="E16" s="1" t="str">
        <f t="shared" ref="E16:E20" si="3">MID(D16,4,1)</f>
        <v>P</v>
      </c>
      <c r="F16" s="1" t="s">
        <v>45</v>
      </c>
      <c r="G16" s="7">
        <v>2</v>
      </c>
      <c r="H16" s="1" t="s">
        <v>8</v>
      </c>
      <c r="I16" s="1">
        <f t="shared" si="0"/>
        <v>112200</v>
      </c>
      <c r="J16" s="3">
        <v>2244</v>
      </c>
      <c r="K16" s="1">
        <v>2</v>
      </c>
      <c r="L16" s="2">
        <v>42950</v>
      </c>
    </row>
    <row r="17" spans="1:12" x14ac:dyDescent="0.25">
      <c r="A17" s="8">
        <v>45</v>
      </c>
      <c r="B17" s="7">
        <v>2</v>
      </c>
      <c r="C17" s="2">
        <v>42928</v>
      </c>
      <c r="D17" s="1" t="s">
        <v>7</v>
      </c>
      <c r="E17" s="1" t="str">
        <f t="shared" si="3"/>
        <v>P</v>
      </c>
      <c r="F17" s="1" t="s">
        <v>45</v>
      </c>
      <c r="G17" s="7">
        <v>2</v>
      </c>
      <c r="H17" s="1" t="s">
        <v>8</v>
      </c>
      <c r="I17" s="1">
        <f t="shared" si="0"/>
        <v>112200</v>
      </c>
      <c r="J17" s="3">
        <v>2244</v>
      </c>
      <c r="K17" s="1">
        <v>2</v>
      </c>
      <c r="L17" s="2">
        <v>42950</v>
      </c>
    </row>
    <row r="18" spans="1:12" x14ac:dyDescent="0.25">
      <c r="A18" s="8">
        <v>122</v>
      </c>
      <c r="B18" s="7">
        <v>2</v>
      </c>
      <c r="C18" s="2">
        <v>42936</v>
      </c>
      <c r="D18" s="1" t="s">
        <v>7</v>
      </c>
      <c r="E18" s="1" t="str">
        <f t="shared" si="3"/>
        <v>P</v>
      </c>
      <c r="F18" s="1" t="s">
        <v>45</v>
      </c>
      <c r="G18" s="7">
        <v>2</v>
      </c>
      <c r="H18" s="1" t="s">
        <v>8</v>
      </c>
      <c r="I18" s="1">
        <f t="shared" si="0"/>
        <v>112200</v>
      </c>
      <c r="J18" s="1">
        <v>2244</v>
      </c>
      <c r="K18" s="1">
        <v>2</v>
      </c>
      <c r="L18" s="2">
        <v>42950</v>
      </c>
    </row>
    <row r="19" spans="1:12" x14ac:dyDescent="0.25">
      <c r="A19" s="8">
        <v>141</v>
      </c>
      <c r="B19" s="7">
        <v>2</v>
      </c>
      <c r="C19" s="2">
        <v>42942</v>
      </c>
      <c r="D19" s="1" t="s">
        <v>18</v>
      </c>
      <c r="E19" s="1" t="str">
        <f t="shared" si="3"/>
        <v>P</v>
      </c>
      <c r="F19" s="1" t="s">
        <v>45</v>
      </c>
      <c r="G19" s="7">
        <v>2</v>
      </c>
      <c r="H19" s="1" t="s">
        <v>36</v>
      </c>
      <c r="I19" s="1">
        <f t="shared" si="0"/>
        <v>176100</v>
      </c>
      <c r="J19" s="3">
        <v>3522</v>
      </c>
      <c r="K19" s="1">
        <v>2</v>
      </c>
      <c r="L19" s="2">
        <v>42950</v>
      </c>
    </row>
    <row r="20" spans="1:12" x14ac:dyDescent="0.25">
      <c r="A20" s="8">
        <v>142</v>
      </c>
      <c r="B20" s="7">
        <v>2</v>
      </c>
      <c r="C20" s="2">
        <v>42942</v>
      </c>
      <c r="D20" s="1" t="s">
        <v>7</v>
      </c>
      <c r="E20" s="1" t="str">
        <f t="shared" si="3"/>
        <v>P</v>
      </c>
      <c r="F20" s="1" t="s">
        <v>45</v>
      </c>
      <c r="G20" s="7">
        <v>2</v>
      </c>
      <c r="H20" s="1" t="s">
        <v>8</v>
      </c>
      <c r="I20" s="1">
        <f t="shared" si="0"/>
        <v>112200</v>
      </c>
      <c r="J20" s="3">
        <v>2244</v>
      </c>
      <c r="K20" s="1">
        <v>2</v>
      </c>
      <c r="L20" s="2">
        <v>42950</v>
      </c>
    </row>
    <row r="21" spans="1:12" hidden="1" x14ac:dyDescent="0.25">
      <c r="A21" s="8"/>
      <c r="B21" s="1"/>
      <c r="C21" s="2"/>
      <c r="J21" s="6">
        <f>SUM(J16:J20)</f>
        <v>12498</v>
      </c>
      <c r="L21" s="8"/>
    </row>
    <row r="22" spans="1:12" hidden="1" x14ac:dyDescent="0.25">
      <c r="B22" s="1"/>
      <c r="J22" s="6"/>
    </row>
    <row r="23" spans="1:12" hidden="1" x14ac:dyDescent="0.25">
      <c r="B23" s="1"/>
      <c r="C23" s="2"/>
      <c r="H23" s="1" t="s">
        <v>37</v>
      </c>
      <c r="J23" s="6">
        <f ca="1">+J21+J14</f>
        <v>59038</v>
      </c>
    </row>
    <row r="24" spans="1:12" hidden="1" x14ac:dyDescent="0.25">
      <c r="B24" s="1"/>
      <c r="C24" s="2"/>
      <c r="H24" s="1" t="s">
        <v>37</v>
      </c>
      <c r="J24" s="3"/>
    </row>
    <row r="25" spans="1:12" x14ac:dyDescent="0.25">
      <c r="A25" s="8">
        <v>24</v>
      </c>
      <c r="B25" s="1">
        <v>3</v>
      </c>
      <c r="C25" s="2">
        <v>42955</v>
      </c>
      <c r="D25" s="1" t="s">
        <v>7</v>
      </c>
      <c r="E25" s="1" t="str">
        <f t="shared" ref="E25:E26" si="4">MID(D25,4,1)</f>
        <v>P</v>
      </c>
      <c r="F25" s="1" t="s">
        <v>45</v>
      </c>
      <c r="G25" s="7">
        <v>2</v>
      </c>
      <c r="H25" s="1" t="s">
        <v>8</v>
      </c>
      <c r="I25" s="1">
        <f t="shared" si="0"/>
        <v>112200</v>
      </c>
      <c r="J25" s="3">
        <v>2244</v>
      </c>
      <c r="K25" s="1">
        <v>2</v>
      </c>
      <c r="L25" s="9">
        <v>42984</v>
      </c>
    </row>
    <row r="26" spans="1:12" x14ac:dyDescent="0.25">
      <c r="A26" s="8">
        <v>75</v>
      </c>
      <c r="B26" s="1">
        <v>3</v>
      </c>
      <c r="C26" s="2">
        <v>42965</v>
      </c>
      <c r="D26" s="1" t="s">
        <v>24</v>
      </c>
      <c r="E26" s="1" t="str">
        <f t="shared" si="4"/>
        <v>P</v>
      </c>
      <c r="F26" s="1" t="s">
        <v>45</v>
      </c>
      <c r="G26" s="7">
        <v>2</v>
      </c>
      <c r="H26" s="1" t="s">
        <v>39</v>
      </c>
      <c r="I26" s="1">
        <f t="shared" si="0"/>
        <v>103700</v>
      </c>
      <c r="J26" s="3">
        <v>2074</v>
      </c>
      <c r="K26" s="1">
        <v>2</v>
      </c>
      <c r="L26" s="9">
        <v>42984</v>
      </c>
    </row>
    <row r="27" spans="1:12" hidden="1" x14ac:dyDescent="0.25">
      <c r="A27" s="8">
        <v>76</v>
      </c>
      <c r="B27" s="1">
        <v>3</v>
      </c>
      <c r="C27" s="2">
        <v>42965</v>
      </c>
      <c r="H27" s="1" t="s">
        <v>37</v>
      </c>
      <c r="J27" s="3"/>
      <c r="L27" s="9">
        <v>42984</v>
      </c>
    </row>
    <row r="28" spans="1:12" hidden="1" x14ac:dyDescent="0.25">
      <c r="A28" s="8"/>
      <c r="B28" s="1"/>
      <c r="C28" s="2"/>
      <c r="J28" s="6">
        <f>SUM(J25:J26)</f>
        <v>4318</v>
      </c>
      <c r="L28" s="8"/>
    </row>
    <row r="29" spans="1:12" hidden="1" x14ac:dyDescent="0.25">
      <c r="A29" s="8"/>
      <c r="B29" s="1"/>
      <c r="C29" s="2"/>
      <c r="J29" s="3"/>
      <c r="L29" s="8"/>
    </row>
    <row r="30" spans="1:12" x14ac:dyDescent="0.25">
      <c r="A30" s="8">
        <v>21</v>
      </c>
      <c r="B30" s="7">
        <v>4</v>
      </c>
      <c r="C30" s="2">
        <v>42951</v>
      </c>
      <c r="D30" s="1" t="s">
        <v>20</v>
      </c>
      <c r="E30" s="1" t="str">
        <f t="shared" ref="E30:E35" si="5">MID(D30,4,1)</f>
        <v>P</v>
      </c>
      <c r="F30" s="1" t="s">
        <v>45</v>
      </c>
      <c r="G30" s="7">
        <v>2</v>
      </c>
      <c r="H30" s="1" t="s">
        <v>38</v>
      </c>
      <c r="I30" s="1">
        <f t="shared" si="0"/>
        <v>3850</v>
      </c>
      <c r="J30" s="3">
        <v>77</v>
      </c>
      <c r="K30" s="1">
        <v>2</v>
      </c>
      <c r="L30" s="9">
        <v>42990</v>
      </c>
    </row>
    <row r="31" spans="1:12" x14ac:dyDescent="0.25">
      <c r="A31" s="8">
        <v>22</v>
      </c>
      <c r="B31" s="7">
        <v>4</v>
      </c>
      <c r="C31" s="2">
        <v>42951</v>
      </c>
      <c r="D31" s="1" t="s">
        <v>19</v>
      </c>
      <c r="E31" s="1" t="str">
        <f t="shared" si="5"/>
        <v>C</v>
      </c>
      <c r="F31" s="1" t="s">
        <v>45</v>
      </c>
      <c r="G31" s="7">
        <v>1</v>
      </c>
      <c r="H31" s="1" t="s">
        <v>34</v>
      </c>
      <c r="I31" s="1">
        <f t="shared" si="0"/>
        <v>1950</v>
      </c>
      <c r="J31" s="3">
        <v>39</v>
      </c>
      <c r="K31" s="1">
        <v>2</v>
      </c>
      <c r="L31" s="9">
        <v>42990</v>
      </c>
    </row>
    <row r="32" spans="1:12" x14ac:dyDescent="0.25">
      <c r="A32" s="8">
        <v>65</v>
      </c>
      <c r="B32" s="7">
        <v>4</v>
      </c>
      <c r="C32" s="2">
        <v>42965</v>
      </c>
      <c r="D32" s="1" t="s">
        <v>18</v>
      </c>
      <c r="E32" s="1" t="str">
        <f t="shared" si="5"/>
        <v>P</v>
      </c>
      <c r="F32" s="1" t="s">
        <v>45</v>
      </c>
      <c r="G32" s="7">
        <v>2</v>
      </c>
      <c r="H32" s="1" t="s">
        <v>36</v>
      </c>
      <c r="I32" s="1">
        <f t="shared" si="0"/>
        <v>192650</v>
      </c>
      <c r="J32" s="3">
        <v>3853</v>
      </c>
      <c r="K32" s="1">
        <v>2</v>
      </c>
      <c r="L32" s="9">
        <v>42990</v>
      </c>
    </row>
    <row r="33" spans="1:17" x14ac:dyDescent="0.25">
      <c r="A33" s="8">
        <v>66</v>
      </c>
      <c r="B33" s="7">
        <v>4</v>
      </c>
      <c r="C33" s="2">
        <v>42965</v>
      </c>
      <c r="D33" s="1" t="s">
        <v>25</v>
      </c>
      <c r="E33" s="1" t="str">
        <f t="shared" si="5"/>
        <v>C</v>
      </c>
      <c r="F33" s="1" t="s">
        <v>45</v>
      </c>
      <c r="G33" s="7">
        <v>1</v>
      </c>
      <c r="H33" s="1" t="s">
        <v>40</v>
      </c>
      <c r="I33" s="1">
        <f t="shared" si="0"/>
        <v>68800</v>
      </c>
      <c r="J33" s="3">
        <v>1376</v>
      </c>
      <c r="K33" s="1">
        <v>2</v>
      </c>
      <c r="L33" s="9">
        <v>42990</v>
      </c>
      <c r="M33" s="1">
        <v>7754</v>
      </c>
      <c r="N33" s="7">
        <v>21</v>
      </c>
      <c r="O33" s="7">
        <v>22</v>
      </c>
      <c r="P33" s="7">
        <v>65</v>
      </c>
      <c r="Q33" s="7">
        <v>71</v>
      </c>
    </row>
    <row r="34" spans="1:17" x14ac:dyDescent="0.25">
      <c r="A34" s="8">
        <v>68</v>
      </c>
      <c r="B34" s="7">
        <v>4</v>
      </c>
      <c r="C34" s="2">
        <v>42965</v>
      </c>
      <c r="D34" s="1" t="s">
        <v>26</v>
      </c>
      <c r="E34" s="1" t="str">
        <f t="shared" si="5"/>
        <v>P</v>
      </c>
      <c r="F34" s="1" t="s">
        <v>45</v>
      </c>
      <c r="G34" s="7">
        <v>2</v>
      </c>
      <c r="H34" s="1" t="s">
        <v>27</v>
      </c>
      <c r="I34" s="1">
        <f t="shared" si="0"/>
        <v>60000</v>
      </c>
      <c r="J34" s="3">
        <v>1200</v>
      </c>
      <c r="K34" s="1">
        <v>2</v>
      </c>
      <c r="L34" s="9">
        <v>42990</v>
      </c>
      <c r="M34" s="1">
        <v>4318</v>
      </c>
      <c r="N34" s="7">
        <v>24</v>
      </c>
      <c r="O34" s="7">
        <v>75</v>
      </c>
      <c r="P34" s="7">
        <v>76</v>
      </c>
      <c r="Q34" s="7">
        <v>108</v>
      </c>
    </row>
    <row r="35" spans="1:17" x14ac:dyDescent="0.25">
      <c r="A35" s="8">
        <v>70</v>
      </c>
      <c r="B35" s="7">
        <v>4</v>
      </c>
      <c r="C35" s="2">
        <v>42965</v>
      </c>
      <c r="D35" s="1" t="s">
        <v>24</v>
      </c>
      <c r="E35" s="1" t="str">
        <f t="shared" si="5"/>
        <v>P</v>
      </c>
      <c r="F35" s="1" t="s">
        <v>45</v>
      </c>
      <c r="G35" s="7">
        <v>2</v>
      </c>
      <c r="H35" s="1" t="s">
        <v>39</v>
      </c>
      <c r="I35" s="1">
        <f t="shared" si="0"/>
        <v>60450</v>
      </c>
      <c r="J35" s="3">
        <v>1209</v>
      </c>
      <c r="K35" s="1">
        <v>2</v>
      </c>
      <c r="L35" s="9">
        <v>42990</v>
      </c>
    </row>
    <row r="36" spans="1:17" hidden="1" x14ac:dyDescent="0.25">
      <c r="A36" s="8">
        <v>71</v>
      </c>
      <c r="B36" s="7">
        <v>4</v>
      </c>
      <c r="C36" s="2">
        <v>42965</v>
      </c>
      <c r="D36" s="1" t="s">
        <v>24</v>
      </c>
      <c r="H36" s="1" t="s">
        <v>39</v>
      </c>
      <c r="I36" s="1">
        <f t="shared" ref="I36" si="6">J37/K36*100</f>
        <v>387700</v>
      </c>
      <c r="K36" s="1">
        <v>2</v>
      </c>
      <c r="L36" s="9">
        <v>42990</v>
      </c>
    </row>
    <row r="37" spans="1:17" hidden="1" x14ac:dyDescent="0.25">
      <c r="B37" s="1"/>
      <c r="H37" s="1" t="s">
        <v>37</v>
      </c>
      <c r="J37" s="6">
        <f>SUM(J30:J36)</f>
        <v>7754</v>
      </c>
    </row>
    <row r="38" spans="1:17" hidden="1" x14ac:dyDescent="0.25">
      <c r="B38" s="1"/>
      <c r="J38" s="6"/>
    </row>
    <row r="39" spans="1:17" hidden="1" x14ac:dyDescent="0.25">
      <c r="B39" s="1"/>
      <c r="J39" s="6">
        <f>J28+J37</f>
        <v>12072</v>
      </c>
    </row>
    <row r="40" spans="1:17" hidden="1" x14ac:dyDescent="0.25">
      <c r="B40" s="1"/>
      <c r="H40" s="1" t="s">
        <v>37</v>
      </c>
    </row>
    <row r="41" spans="1:17" x14ac:dyDescent="0.25">
      <c r="A41" s="1">
        <v>8</v>
      </c>
      <c r="B41" s="1">
        <v>5</v>
      </c>
      <c r="C41" s="1" t="s">
        <v>21</v>
      </c>
      <c r="D41" s="1" t="s">
        <v>28</v>
      </c>
      <c r="E41" s="1" t="str">
        <f t="shared" ref="E41:E43" si="7">MID(D41,4,1)</f>
        <v>F</v>
      </c>
      <c r="F41" s="1" t="s">
        <v>45</v>
      </c>
      <c r="G41" s="7">
        <v>2</v>
      </c>
      <c r="H41" s="1" t="s">
        <v>41</v>
      </c>
      <c r="I41" s="1">
        <f t="shared" ref="I41:I43" si="8">J41/K41*100</f>
        <v>43000</v>
      </c>
      <c r="J41" s="1">
        <v>860</v>
      </c>
      <c r="K41" s="1">
        <v>2</v>
      </c>
      <c r="L41" s="10">
        <v>43013</v>
      </c>
    </row>
    <row r="42" spans="1:17" x14ac:dyDescent="0.25">
      <c r="A42" s="1">
        <v>26</v>
      </c>
      <c r="B42" s="1">
        <v>5</v>
      </c>
      <c r="C42" s="1" t="s">
        <v>22</v>
      </c>
      <c r="D42" s="1" t="s">
        <v>7</v>
      </c>
      <c r="E42" s="1" t="str">
        <f t="shared" si="7"/>
        <v>P</v>
      </c>
      <c r="F42" s="1" t="s">
        <v>45</v>
      </c>
      <c r="G42" s="7">
        <v>2</v>
      </c>
      <c r="H42" s="1" t="s">
        <v>8</v>
      </c>
      <c r="I42" s="1">
        <f t="shared" si="8"/>
        <v>98700</v>
      </c>
      <c r="J42" s="1">
        <v>1974</v>
      </c>
      <c r="K42" s="1">
        <v>2</v>
      </c>
      <c r="L42" s="10">
        <v>43013</v>
      </c>
    </row>
    <row r="43" spans="1:17" x14ac:dyDescent="0.25">
      <c r="A43" s="1">
        <v>82</v>
      </c>
      <c r="B43" s="1">
        <v>5</v>
      </c>
      <c r="C43" s="1" t="s">
        <v>23</v>
      </c>
      <c r="D43" s="1" t="s">
        <v>24</v>
      </c>
      <c r="E43" s="1" t="str">
        <f t="shared" si="7"/>
        <v>P</v>
      </c>
      <c r="F43" s="1" t="s">
        <v>45</v>
      </c>
      <c r="G43" s="7">
        <v>2</v>
      </c>
      <c r="H43" s="1" t="s">
        <v>39</v>
      </c>
      <c r="I43" s="1">
        <f t="shared" si="8"/>
        <v>34500</v>
      </c>
      <c r="J43" s="1">
        <v>690</v>
      </c>
      <c r="K43" s="1">
        <v>2</v>
      </c>
      <c r="L43" s="10">
        <v>43013</v>
      </c>
    </row>
    <row r="44" spans="1:17" hidden="1" x14ac:dyDescent="0.25">
      <c r="B44" s="1"/>
      <c r="J44" s="4">
        <f>SUM(J41:J43)</f>
        <v>3524</v>
      </c>
    </row>
    <row r="45" spans="1:17" hidden="1" x14ac:dyDescent="0.25">
      <c r="B45" s="1"/>
    </row>
    <row r="46" spans="1:17" x14ac:dyDescent="0.25">
      <c r="A46" s="1">
        <v>32</v>
      </c>
      <c r="B46" s="7">
        <v>6</v>
      </c>
      <c r="C46" s="1" t="s">
        <v>22</v>
      </c>
      <c r="D46" s="1" t="s">
        <v>29</v>
      </c>
      <c r="E46" s="1" t="str">
        <f>MID(D46,4,1)</f>
        <v>C</v>
      </c>
      <c r="F46" s="1" t="s">
        <v>45</v>
      </c>
      <c r="G46" s="7">
        <v>1</v>
      </c>
      <c r="H46" s="1" t="s">
        <v>42</v>
      </c>
      <c r="I46" s="1">
        <f t="shared" ref="I46" si="9">J46/K46*100</f>
        <v>10450</v>
      </c>
      <c r="J46" s="1">
        <v>209</v>
      </c>
      <c r="K46" s="1">
        <v>2</v>
      </c>
      <c r="L46" s="10">
        <v>43013</v>
      </c>
    </row>
    <row r="47" spans="1:17" hidden="1" x14ac:dyDescent="0.25">
      <c r="A47" s="1">
        <v>33</v>
      </c>
      <c r="B47" s="7">
        <v>6</v>
      </c>
      <c r="C47" s="1" t="s">
        <v>22</v>
      </c>
      <c r="D47" s="1" t="s">
        <v>29</v>
      </c>
      <c r="H47" s="1" t="s">
        <v>42</v>
      </c>
      <c r="I47" s="1">
        <f t="shared" ref="I47:I51" si="10">J47/K47*100</f>
        <v>0</v>
      </c>
      <c r="K47" s="1">
        <v>2</v>
      </c>
      <c r="L47" s="10">
        <v>43013</v>
      </c>
    </row>
    <row r="48" spans="1:17" x14ac:dyDescent="0.25">
      <c r="A48" s="1">
        <v>86</v>
      </c>
      <c r="B48" s="7">
        <v>6</v>
      </c>
      <c r="C48" s="1" t="s">
        <v>23</v>
      </c>
      <c r="D48" s="1" t="s">
        <v>18</v>
      </c>
      <c r="E48" s="1" t="str">
        <f t="shared" ref="E48:E49" si="11">MID(D48,4,1)</f>
        <v>P</v>
      </c>
      <c r="F48" s="1" t="s">
        <v>45</v>
      </c>
      <c r="G48" s="7">
        <v>2</v>
      </c>
      <c r="H48" s="1" t="s">
        <v>36</v>
      </c>
      <c r="I48" s="1">
        <f t="shared" si="10"/>
        <v>187650</v>
      </c>
      <c r="J48" s="1">
        <v>3753</v>
      </c>
      <c r="K48" s="1">
        <v>2</v>
      </c>
      <c r="L48" s="10">
        <v>43013</v>
      </c>
      <c r="M48" s="1">
        <v>3524</v>
      </c>
      <c r="N48" s="7">
        <v>8</v>
      </c>
      <c r="O48" s="7">
        <v>26</v>
      </c>
      <c r="P48" s="7">
        <v>82</v>
      </c>
    </row>
    <row r="49" spans="1:13" x14ac:dyDescent="0.25">
      <c r="A49" s="1">
        <v>87</v>
      </c>
      <c r="B49" s="7">
        <v>6</v>
      </c>
      <c r="C49" s="1" t="s">
        <v>23</v>
      </c>
      <c r="D49" s="1" t="s">
        <v>24</v>
      </c>
      <c r="E49" s="1" t="str">
        <f t="shared" si="11"/>
        <v>P</v>
      </c>
      <c r="F49" s="1" t="s">
        <v>45</v>
      </c>
      <c r="G49" s="7">
        <v>2</v>
      </c>
      <c r="H49" s="1" t="s">
        <v>39</v>
      </c>
      <c r="I49" s="1">
        <f t="shared" si="10"/>
        <v>103700</v>
      </c>
      <c r="J49" s="1">
        <v>2074</v>
      </c>
      <c r="K49" s="1">
        <v>2</v>
      </c>
      <c r="L49" s="10">
        <v>43013</v>
      </c>
      <c r="M49" s="1">
        <v>8280</v>
      </c>
    </row>
    <row r="50" spans="1:13" hidden="1" x14ac:dyDescent="0.25">
      <c r="A50" s="1">
        <v>88</v>
      </c>
      <c r="B50" s="7">
        <v>6</v>
      </c>
      <c r="C50" s="1" t="s">
        <v>23</v>
      </c>
      <c r="D50" s="1" t="s">
        <v>24</v>
      </c>
      <c r="H50" s="1" t="s">
        <v>39</v>
      </c>
      <c r="I50" s="1">
        <f t="shared" si="10"/>
        <v>0</v>
      </c>
      <c r="K50" s="1">
        <v>2</v>
      </c>
      <c r="L50" s="10">
        <v>43013</v>
      </c>
    </row>
    <row r="51" spans="1:13" x14ac:dyDescent="0.25">
      <c r="A51" s="1">
        <v>89</v>
      </c>
      <c r="B51" s="7">
        <v>6</v>
      </c>
      <c r="C51" s="1" t="s">
        <v>23</v>
      </c>
      <c r="D51" s="1" t="s">
        <v>7</v>
      </c>
      <c r="E51" s="1" t="str">
        <f>MID(D51,4,1)</f>
        <v>P</v>
      </c>
      <c r="F51" s="1" t="s">
        <v>45</v>
      </c>
      <c r="G51" s="7">
        <v>2</v>
      </c>
      <c r="H51" s="1" t="s">
        <v>8</v>
      </c>
      <c r="I51" s="1">
        <f t="shared" si="10"/>
        <v>112200</v>
      </c>
      <c r="J51" s="1">
        <v>2244</v>
      </c>
      <c r="K51" s="1">
        <v>2</v>
      </c>
      <c r="L51" s="10">
        <v>43013</v>
      </c>
    </row>
    <row r="52" spans="1:13" hidden="1" x14ac:dyDescent="0.25">
      <c r="B52" s="1"/>
      <c r="J52" s="4">
        <f>SUM(J46:J51)</f>
        <v>8280</v>
      </c>
    </row>
    <row r="53" spans="1:13" hidden="1" x14ac:dyDescent="0.25">
      <c r="B53" s="1"/>
    </row>
    <row r="54" spans="1:13" hidden="1" x14ac:dyDescent="0.25">
      <c r="B54" s="1"/>
      <c r="J54" s="4">
        <f>J44+J52</f>
        <v>11804</v>
      </c>
    </row>
    <row r="55" spans="1:13" hidden="1" x14ac:dyDescent="0.25">
      <c r="B55" s="1"/>
    </row>
    <row r="56" spans="1:13" hidden="1" x14ac:dyDescent="0.25">
      <c r="B56" s="1"/>
      <c r="D56" s="1" t="s">
        <v>44</v>
      </c>
      <c r="H56" s="1" t="s">
        <v>43</v>
      </c>
    </row>
    <row r="57" spans="1:13" hidden="1" x14ac:dyDescent="0.25">
      <c r="B57" s="1"/>
      <c r="D57" s="1" t="s">
        <v>44</v>
      </c>
      <c r="H57" s="1" t="s">
        <v>43</v>
      </c>
    </row>
    <row r="58" spans="1:13" hidden="1" x14ac:dyDescent="0.25">
      <c r="B58" s="1"/>
    </row>
    <row r="59" spans="1:13" hidden="1" x14ac:dyDescent="0.25">
      <c r="B59" s="1"/>
    </row>
    <row r="60" spans="1:13" hidden="1" x14ac:dyDescent="0.25">
      <c r="B60" s="1"/>
    </row>
    <row r="61" spans="1:13" hidden="1" x14ac:dyDescent="0.25">
      <c r="B61" s="1"/>
    </row>
    <row r="62" spans="1:13" hidden="1" x14ac:dyDescent="0.25">
      <c r="B62" s="1"/>
    </row>
    <row r="63" spans="1:13" hidden="1" x14ac:dyDescent="0.25">
      <c r="B63" s="1"/>
    </row>
    <row r="64" spans="1:13" hidden="1" x14ac:dyDescent="0.25">
      <c r="B64" s="1"/>
    </row>
    <row r="65" spans="2:7" hidden="1" x14ac:dyDescent="0.25">
      <c r="B65" s="1"/>
    </row>
    <row r="66" spans="2:7" hidden="1" x14ac:dyDescent="0.25">
      <c r="B66" s="1"/>
    </row>
    <row r="67" spans="2:7" hidden="1" x14ac:dyDescent="0.25">
      <c r="B67" s="1"/>
    </row>
    <row r="68" spans="2:7" hidden="1" x14ac:dyDescent="0.25">
      <c r="B68" s="1"/>
    </row>
    <row r="69" spans="2:7" hidden="1" x14ac:dyDescent="0.25">
      <c r="B69" s="1"/>
    </row>
    <row r="70" spans="2:7" hidden="1" x14ac:dyDescent="0.25">
      <c r="B70" s="1"/>
    </row>
    <row r="71" spans="2:7" hidden="1" x14ac:dyDescent="0.25">
      <c r="B71" s="1"/>
    </row>
    <row r="72" spans="2:7" hidden="1" x14ac:dyDescent="0.25">
      <c r="B72" s="1"/>
    </row>
    <row r="73" spans="2:7" x14ac:dyDescent="0.25">
      <c r="G73" s="7"/>
    </row>
  </sheetData>
  <autoFilter ref="A1:R72">
    <filterColumn colId="7">
      <customFilters>
        <customFilter operator="notEqual" val=" "/>
      </customFilters>
    </filterColumn>
    <filterColumn colId="9">
      <filters>
        <filter val="11804"/>
        <filter val="1200"/>
        <filter val="12072"/>
        <filter val="1209"/>
        <filter val="12498"/>
        <filter val="13621"/>
        <filter val="1376"/>
        <filter val="1716"/>
        <filter val="1974"/>
        <filter val="1980"/>
        <filter val="2074"/>
        <filter val="209"/>
        <filter val="2207"/>
        <filter val="2244"/>
        <filter val="2385"/>
        <filter val="2520"/>
        <filter val="3112"/>
        <filter val="3522"/>
        <filter val="3524"/>
        <filter val="3753"/>
        <filter val="3853"/>
        <filter val="39"/>
        <filter val="4318"/>
        <filter val="46540"/>
        <filter val="5360"/>
        <filter val="59038"/>
        <filter val="6400"/>
        <filter val="690"/>
        <filter val="7200"/>
        <filter val="77"/>
        <filter val="7754"/>
        <filter val="8280"/>
        <filter val="860"/>
      </filters>
    </filterColumn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3"/>
  <sheetViews>
    <sheetView workbookViewId="0">
      <pane ySplit="1" topLeftCell="A36" activePane="bottomLeft" state="frozen"/>
      <selection pane="bottomLeft" activeCell="I2" sqref="I2:I67"/>
    </sheetView>
  </sheetViews>
  <sheetFormatPr defaultRowHeight="15" x14ac:dyDescent="0.25"/>
  <cols>
    <col min="1" max="1" width="10.42578125" style="8" bestFit="1" customWidth="1"/>
    <col min="2" max="2" width="9.140625" style="14"/>
    <col min="3" max="3" width="10.42578125" style="8" bestFit="1" customWidth="1"/>
    <col min="4" max="4" width="12.5703125" style="8" bestFit="1" customWidth="1"/>
    <col min="5" max="5" width="33.5703125" style="8" bestFit="1" customWidth="1"/>
    <col min="6" max="6" width="11.42578125" style="24" bestFit="1" customWidth="1"/>
    <col min="7" max="7" width="11.85546875" style="24" bestFit="1" customWidth="1"/>
    <col min="8" max="16384" width="9.140625" style="8"/>
  </cols>
  <sheetData>
    <row r="1" spans="1:9" s="13" customFormat="1" x14ac:dyDescent="0.25">
      <c r="A1" s="13" t="s">
        <v>1</v>
      </c>
      <c r="C1" s="13" t="s">
        <v>0</v>
      </c>
      <c r="D1" s="13" t="s">
        <v>2</v>
      </c>
      <c r="E1" s="13" t="s">
        <v>3</v>
      </c>
      <c r="F1" s="23" t="s">
        <v>4</v>
      </c>
      <c r="G1" s="23" t="s">
        <v>6</v>
      </c>
      <c r="H1" s="13" t="s">
        <v>5</v>
      </c>
    </row>
    <row r="2" spans="1:9" x14ac:dyDescent="0.25">
      <c r="A2" s="14">
        <v>19</v>
      </c>
      <c r="C2" s="15">
        <v>43017</v>
      </c>
      <c r="D2" s="1" t="s">
        <v>16</v>
      </c>
      <c r="E2" s="14" t="s">
        <v>47</v>
      </c>
      <c r="F2" s="24">
        <f t="shared" ref="F2:F67" si="0">G2/H2*100</f>
        <v>43400</v>
      </c>
      <c r="G2" s="22">
        <v>868</v>
      </c>
      <c r="H2" s="8">
        <v>2</v>
      </c>
      <c r="I2" s="25">
        <v>0</v>
      </c>
    </row>
    <row r="3" spans="1:9" x14ac:dyDescent="0.25">
      <c r="A3" s="14">
        <v>20</v>
      </c>
      <c r="C3" s="15">
        <v>43017</v>
      </c>
      <c r="D3" s="14" t="s">
        <v>49</v>
      </c>
      <c r="E3" s="14" t="s">
        <v>48</v>
      </c>
      <c r="F3" s="24">
        <f t="shared" si="0"/>
        <v>11450</v>
      </c>
      <c r="G3" s="22">
        <v>229</v>
      </c>
      <c r="H3" s="8">
        <v>2</v>
      </c>
      <c r="I3" s="25">
        <v>0</v>
      </c>
    </row>
    <row r="4" spans="1:9" x14ac:dyDescent="0.25">
      <c r="A4" s="14">
        <v>36</v>
      </c>
      <c r="C4" s="15">
        <v>43018</v>
      </c>
      <c r="D4" s="14" t="s">
        <v>19</v>
      </c>
      <c r="E4" s="14" t="s">
        <v>71</v>
      </c>
      <c r="F4" s="24">
        <f t="shared" si="0"/>
        <v>1950</v>
      </c>
      <c r="G4" s="22">
        <v>39</v>
      </c>
      <c r="H4" s="8">
        <v>2</v>
      </c>
      <c r="I4" s="25">
        <v>0</v>
      </c>
    </row>
    <row r="5" spans="1:9" x14ac:dyDescent="0.25">
      <c r="A5" s="14">
        <v>37</v>
      </c>
      <c r="C5" s="15">
        <v>43018</v>
      </c>
      <c r="D5" s="14" t="s">
        <v>51</v>
      </c>
      <c r="E5" s="14" t="s">
        <v>50</v>
      </c>
      <c r="F5" s="24">
        <f t="shared" si="0"/>
        <v>17200</v>
      </c>
      <c r="G5" s="22">
        <v>344</v>
      </c>
      <c r="H5" s="8">
        <v>2</v>
      </c>
      <c r="I5" s="25">
        <v>0</v>
      </c>
    </row>
    <row r="6" spans="1:9" x14ac:dyDescent="0.25">
      <c r="A6" s="14">
        <v>38</v>
      </c>
      <c r="C6" s="15">
        <v>43018</v>
      </c>
      <c r="D6" s="14" t="s">
        <v>51</v>
      </c>
      <c r="E6" s="14" t="s">
        <v>50</v>
      </c>
      <c r="F6" s="24">
        <f t="shared" si="0"/>
        <v>16300</v>
      </c>
      <c r="G6" s="22">
        <v>326</v>
      </c>
      <c r="H6" s="8">
        <v>2</v>
      </c>
      <c r="I6" s="25">
        <v>0</v>
      </c>
    </row>
    <row r="7" spans="1:9" x14ac:dyDescent="0.25">
      <c r="A7" s="14">
        <v>39</v>
      </c>
      <c r="C7" s="15">
        <v>43018</v>
      </c>
      <c r="D7" s="14" t="s">
        <v>53</v>
      </c>
      <c r="E7" s="14" t="s">
        <v>52</v>
      </c>
      <c r="F7" s="24">
        <f t="shared" si="0"/>
        <v>19050</v>
      </c>
      <c r="G7" s="22">
        <v>381</v>
      </c>
      <c r="H7" s="8">
        <v>2</v>
      </c>
      <c r="I7" s="25">
        <v>0</v>
      </c>
    </row>
    <row r="8" spans="1:9" x14ac:dyDescent="0.25">
      <c r="A8" s="14">
        <v>40</v>
      </c>
      <c r="C8" s="15">
        <v>43018</v>
      </c>
      <c r="D8" s="14" t="s">
        <v>53</v>
      </c>
      <c r="E8" s="14" t="s">
        <v>52</v>
      </c>
      <c r="F8" s="24">
        <f t="shared" si="0"/>
        <v>52950</v>
      </c>
      <c r="G8" s="22">
        <v>1059</v>
      </c>
      <c r="H8" s="8">
        <v>2</v>
      </c>
      <c r="I8" s="25">
        <v>0</v>
      </c>
    </row>
    <row r="9" spans="1:9" x14ac:dyDescent="0.25">
      <c r="A9" s="14">
        <v>65</v>
      </c>
      <c r="C9" s="15">
        <v>43020</v>
      </c>
      <c r="D9" s="14" t="s">
        <v>55</v>
      </c>
      <c r="E9" s="14" t="s">
        <v>54</v>
      </c>
      <c r="F9" s="24">
        <f t="shared" si="0"/>
        <v>21000</v>
      </c>
      <c r="G9" s="22">
        <v>420</v>
      </c>
      <c r="H9" s="8">
        <v>2</v>
      </c>
      <c r="I9" s="25">
        <v>0</v>
      </c>
    </row>
    <row r="10" spans="1:9" x14ac:dyDescent="0.25">
      <c r="A10" s="14">
        <v>139</v>
      </c>
      <c r="C10" s="15">
        <v>43033</v>
      </c>
      <c r="D10" s="14" t="s">
        <v>24</v>
      </c>
      <c r="E10" s="14" t="s">
        <v>57</v>
      </c>
      <c r="F10" s="24">
        <f t="shared" ref="F10:F18" si="1">G10/H10*100</f>
        <v>34500</v>
      </c>
      <c r="G10" s="22">
        <v>690</v>
      </c>
      <c r="H10" s="8">
        <v>2</v>
      </c>
      <c r="I10" s="25">
        <v>0</v>
      </c>
    </row>
    <row r="11" spans="1:9" x14ac:dyDescent="0.25">
      <c r="A11" s="14">
        <v>140</v>
      </c>
      <c r="C11" s="15">
        <v>43033</v>
      </c>
      <c r="D11" s="14" t="s">
        <v>24</v>
      </c>
      <c r="E11" s="14" t="s">
        <v>57</v>
      </c>
      <c r="F11" s="24">
        <f t="shared" si="1"/>
        <v>25950</v>
      </c>
      <c r="G11" s="22">
        <v>519</v>
      </c>
      <c r="H11" s="8">
        <v>2</v>
      </c>
      <c r="I11" s="25">
        <v>0</v>
      </c>
    </row>
    <row r="12" spans="1:9" x14ac:dyDescent="0.25">
      <c r="A12" s="14">
        <v>141</v>
      </c>
      <c r="C12" s="15">
        <v>43033</v>
      </c>
      <c r="D12" s="14" t="s">
        <v>24</v>
      </c>
      <c r="E12" s="14" t="s">
        <v>57</v>
      </c>
      <c r="F12" s="24">
        <f t="shared" si="1"/>
        <v>25950</v>
      </c>
      <c r="G12" s="22">
        <v>519</v>
      </c>
      <c r="H12" s="8">
        <v>2</v>
      </c>
      <c r="I12" s="25">
        <v>0</v>
      </c>
    </row>
    <row r="13" spans="1:9" x14ac:dyDescent="0.25">
      <c r="A13" s="14">
        <v>146</v>
      </c>
      <c r="C13" s="15">
        <v>43033</v>
      </c>
      <c r="D13" s="14" t="s">
        <v>49</v>
      </c>
      <c r="E13" s="14" t="s">
        <v>58</v>
      </c>
      <c r="F13" s="24">
        <f t="shared" si="1"/>
        <v>37700</v>
      </c>
      <c r="G13" s="22">
        <v>754</v>
      </c>
      <c r="H13" s="8">
        <v>2</v>
      </c>
      <c r="I13" s="25">
        <v>0</v>
      </c>
    </row>
    <row r="14" spans="1:9" x14ac:dyDescent="0.25">
      <c r="A14" s="14">
        <v>170</v>
      </c>
      <c r="C14" s="15">
        <v>43033</v>
      </c>
      <c r="D14" s="14" t="s">
        <v>7</v>
      </c>
      <c r="E14" s="14" t="s">
        <v>59</v>
      </c>
      <c r="F14" s="24">
        <f t="shared" si="1"/>
        <v>112200</v>
      </c>
      <c r="G14" s="22">
        <v>2244</v>
      </c>
      <c r="H14" s="8">
        <v>2</v>
      </c>
      <c r="I14" s="25">
        <v>0</v>
      </c>
    </row>
    <row r="15" spans="1:9" x14ac:dyDescent="0.25">
      <c r="A15" s="14">
        <v>177</v>
      </c>
      <c r="C15" s="15">
        <v>43035</v>
      </c>
      <c r="D15" s="14" t="s">
        <v>53</v>
      </c>
      <c r="E15" s="14" t="s">
        <v>52</v>
      </c>
      <c r="F15" s="24">
        <f t="shared" si="1"/>
        <v>21000</v>
      </c>
      <c r="G15" s="22">
        <v>420</v>
      </c>
      <c r="H15" s="8">
        <v>2</v>
      </c>
      <c r="I15" s="25">
        <v>0</v>
      </c>
    </row>
    <row r="16" spans="1:9" x14ac:dyDescent="0.25">
      <c r="A16" s="14">
        <v>178</v>
      </c>
      <c r="C16" s="15">
        <v>43035</v>
      </c>
      <c r="D16" s="14" t="s">
        <v>53</v>
      </c>
      <c r="E16" s="14" t="s">
        <v>52</v>
      </c>
      <c r="F16" s="24">
        <f t="shared" si="1"/>
        <v>20500</v>
      </c>
      <c r="G16" s="22">
        <v>410</v>
      </c>
      <c r="H16" s="8">
        <v>2</v>
      </c>
      <c r="I16" s="25">
        <v>0</v>
      </c>
    </row>
    <row r="17" spans="1:9" x14ac:dyDescent="0.25">
      <c r="A17" s="14">
        <v>179</v>
      </c>
      <c r="C17" s="15">
        <v>43035</v>
      </c>
      <c r="D17" s="14" t="s">
        <v>49</v>
      </c>
      <c r="E17" s="14" t="s">
        <v>58</v>
      </c>
      <c r="F17" s="24">
        <f t="shared" si="1"/>
        <v>112000</v>
      </c>
      <c r="G17" s="22">
        <v>2240</v>
      </c>
      <c r="H17" s="8">
        <v>2</v>
      </c>
      <c r="I17" s="25">
        <v>0</v>
      </c>
    </row>
    <row r="18" spans="1:9" x14ac:dyDescent="0.25">
      <c r="A18" s="14">
        <v>180</v>
      </c>
      <c r="C18" s="15">
        <v>43035</v>
      </c>
      <c r="D18" s="14" t="s">
        <v>49</v>
      </c>
      <c r="E18" s="14" t="s">
        <v>58</v>
      </c>
      <c r="F18" s="24">
        <f t="shared" si="1"/>
        <v>154400</v>
      </c>
      <c r="G18" s="22">
        <v>3088</v>
      </c>
      <c r="H18" s="8">
        <v>2</v>
      </c>
      <c r="I18" s="25">
        <v>0</v>
      </c>
    </row>
    <row r="19" spans="1:9" hidden="1" x14ac:dyDescent="0.25">
      <c r="A19" s="14"/>
      <c r="C19" s="15"/>
      <c r="D19" s="14"/>
      <c r="E19" s="14"/>
      <c r="F19" s="18"/>
      <c r="G19" s="21">
        <f>SUM(G2:G18)</f>
        <v>14550</v>
      </c>
    </row>
    <row r="20" spans="1:9" hidden="1" x14ac:dyDescent="0.25">
      <c r="A20" s="14"/>
      <c r="C20" s="15"/>
      <c r="D20" s="14"/>
      <c r="E20" s="14"/>
      <c r="F20" s="18"/>
      <c r="G20" s="21"/>
    </row>
    <row r="21" spans="1:9" x14ac:dyDescent="0.25">
      <c r="A21" s="14">
        <v>106</v>
      </c>
      <c r="C21" s="15">
        <v>43025</v>
      </c>
      <c r="D21" s="14" t="s">
        <v>18</v>
      </c>
      <c r="E21" s="14" t="s">
        <v>56</v>
      </c>
      <c r="F21" s="24">
        <f t="shared" si="0"/>
        <v>192650</v>
      </c>
      <c r="G21" s="22">
        <v>3853</v>
      </c>
      <c r="H21" s="8">
        <v>2</v>
      </c>
      <c r="I21" s="25">
        <v>0</v>
      </c>
    </row>
    <row r="22" spans="1:9" x14ac:dyDescent="0.25">
      <c r="A22" s="14">
        <v>107</v>
      </c>
      <c r="C22" s="15">
        <v>43025</v>
      </c>
      <c r="D22" s="14" t="s">
        <v>24</v>
      </c>
      <c r="E22" s="14" t="s">
        <v>57</v>
      </c>
      <c r="F22" s="24">
        <f t="shared" si="0"/>
        <v>69250</v>
      </c>
      <c r="G22" s="22">
        <v>1385</v>
      </c>
      <c r="H22" s="8">
        <v>2</v>
      </c>
      <c r="I22" s="25">
        <v>0</v>
      </c>
    </row>
    <row r="23" spans="1:9" x14ac:dyDescent="0.25">
      <c r="A23" s="14">
        <v>108</v>
      </c>
      <c r="C23" s="15">
        <v>43025</v>
      </c>
      <c r="D23" s="14" t="s">
        <v>24</v>
      </c>
      <c r="E23" s="14" t="s">
        <v>57</v>
      </c>
      <c r="F23" s="24">
        <f t="shared" si="0"/>
        <v>34450</v>
      </c>
      <c r="G23" s="22">
        <v>689</v>
      </c>
      <c r="H23" s="8">
        <v>2</v>
      </c>
      <c r="I23" s="25">
        <v>0</v>
      </c>
    </row>
    <row r="24" spans="1:9" x14ac:dyDescent="0.25">
      <c r="A24" s="14">
        <v>161</v>
      </c>
      <c r="C24" s="15">
        <v>43035</v>
      </c>
      <c r="D24" s="14" t="s">
        <v>7</v>
      </c>
      <c r="E24" s="14" t="s">
        <v>59</v>
      </c>
      <c r="F24" s="24">
        <f t="shared" si="0"/>
        <v>112200</v>
      </c>
      <c r="G24" s="22">
        <v>2244</v>
      </c>
      <c r="H24" s="8">
        <v>2</v>
      </c>
      <c r="I24" s="25">
        <v>0</v>
      </c>
    </row>
    <row r="25" spans="1:9" x14ac:dyDescent="0.25">
      <c r="A25" s="14">
        <v>162</v>
      </c>
      <c r="C25" s="15">
        <v>43035</v>
      </c>
      <c r="D25" s="14" t="s">
        <v>7</v>
      </c>
      <c r="E25" s="14" t="s">
        <v>59</v>
      </c>
      <c r="F25" s="24">
        <f t="shared" si="0"/>
        <v>112200</v>
      </c>
      <c r="G25" s="22">
        <v>2244</v>
      </c>
      <c r="H25" s="8">
        <v>2</v>
      </c>
      <c r="I25" s="25">
        <v>0</v>
      </c>
    </row>
    <row r="26" spans="1:9" x14ac:dyDescent="0.25">
      <c r="A26" s="14">
        <v>163</v>
      </c>
      <c r="C26" s="15">
        <v>43035</v>
      </c>
      <c r="D26" s="14" t="s">
        <v>7</v>
      </c>
      <c r="E26" s="14" t="s">
        <v>59</v>
      </c>
      <c r="F26" s="24">
        <f t="shared" si="0"/>
        <v>112200</v>
      </c>
      <c r="G26" s="22">
        <v>2244</v>
      </c>
      <c r="H26" s="8">
        <v>2</v>
      </c>
      <c r="I26" s="25">
        <v>0</v>
      </c>
    </row>
    <row r="27" spans="1:9" hidden="1" x14ac:dyDescent="0.25">
      <c r="A27" s="14"/>
      <c r="C27" s="15"/>
      <c r="D27" s="14"/>
      <c r="E27" s="14"/>
      <c r="F27" s="18"/>
      <c r="G27" s="21">
        <f>SUM(G21:G26)</f>
        <v>12659</v>
      </c>
    </row>
    <row r="28" spans="1:9" hidden="1" x14ac:dyDescent="0.25">
      <c r="A28" s="14"/>
      <c r="C28" s="15"/>
      <c r="D28" s="14"/>
      <c r="E28" s="14"/>
      <c r="F28" s="18"/>
      <c r="G28" s="19"/>
    </row>
    <row r="29" spans="1:9" hidden="1" x14ac:dyDescent="0.25">
      <c r="A29" s="13" t="s">
        <v>1</v>
      </c>
      <c r="B29" s="13"/>
      <c r="C29" s="13" t="s">
        <v>0</v>
      </c>
      <c r="D29" s="13" t="s">
        <v>2</v>
      </c>
      <c r="E29" s="13" t="s">
        <v>3</v>
      </c>
      <c r="F29" s="17" t="s">
        <v>4</v>
      </c>
      <c r="G29" s="18"/>
    </row>
    <row r="30" spans="1:9" hidden="1" x14ac:dyDescent="0.25">
      <c r="A30" s="16" t="s">
        <v>70</v>
      </c>
      <c r="F30" s="18"/>
      <c r="G30" s="18"/>
    </row>
    <row r="31" spans="1:9" hidden="1" x14ac:dyDescent="0.25">
      <c r="F31" s="18"/>
      <c r="G31" s="18"/>
    </row>
    <row r="32" spans="1:9" x14ac:dyDescent="0.25">
      <c r="A32" s="14">
        <v>37</v>
      </c>
      <c r="C32" s="15">
        <v>43047</v>
      </c>
      <c r="D32" s="14" t="s">
        <v>7</v>
      </c>
      <c r="E32" s="14" t="s">
        <v>59</v>
      </c>
      <c r="F32" s="24">
        <f t="shared" si="0"/>
        <v>111200</v>
      </c>
      <c r="G32" s="22">
        <v>2224</v>
      </c>
      <c r="H32" s="14">
        <v>2</v>
      </c>
      <c r="I32" s="25">
        <v>0</v>
      </c>
    </row>
    <row r="33" spans="1:9" x14ac:dyDescent="0.25">
      <c r="A33" s="14">
        <v>38</v>
      </c>
      <c r="C33" s="15">
        <v>43047</v>
      </c>
      <c r="D33" s="14" t="s">
        <v>7</v>
      </c>
      <c r="E33" s="14" t="s">
        <v>59</v>
      </c>
      <c r="F33" s="24">
        <f t="shared" si="0"/>
        <v>111200</v>
      </c>
      <c r="G33" s="22">
        <v>2224</v>
      </c>
      <c r="H33" s="14">
        <v>2</v>
      </c>
      <c r="I33" s="25">
        <v>0</v>
      </c>
    </row>
    <row r="34" spans="1:9" x14ac:dyDescent="0.25">
      <c r="A34" s="14">
        <v>51</v>
      </c>
      <c r="C34" s="15">
        <v>43054</v>
      </c>
      <c r="D34" s="14" t="s">
        <v>18</v>
      </c>
      <c r="E34" s="14" t="s">
        <v>56</v>
      </c>
      <c r="F34" s="24">
        <f t="shared" si="0"/>
        <v>194700</v>
      </c>
      <c r="G34" s="22">
        <v>3894</v>
      </c>
      <c r="H34" s="14">
        <v>2</v>
      </c>
      <c r="I34" s="25">
        <v>0</v>
      </c>
    </row>
    <row r="35" spans="1:9" x14ac:dyDescent="0.25">
      <c r="A35" s="14">
        <v>52</v>
      </c>
      <c r="C35" s="15">
        <v>43054</v>
      </c>
      <c r="D35" s="14" t="s">
        <v>24</v>
      </c>
      <c r="E35" s="14" t="s">
        <v>57</v>
      </c>
      <c r="F35" s="24">
        <f t="shared" si="0"/>
        <v>69250</v>
      </c>
      <c r="G35" s="22">
        <v>1385</v>
      </c>
      <c r="H35" s="14">
        <v>2</v>
      </c>
      <c r="I35" s="25">
        <v>0</v>
      </c>
    </row>
    <row r="36" spans="1:9" x14ac:dyDescent="0.25">
      <c r="A36" s="14">
        <v>53</v>
      </c>
      <c r="C36" s="15">
        <v>43054</v>
      </c>
      <c r="D36" s="14" t="s">
        <v>24</v>
      </c>
      <c r="E36" s="14" t="s">
        <v>57</v>
      </c>
      <c r="F36" s="24">
        <f t="shared" si="0"/>
        <v>34450</v>
      </c>
      <c r="G36" s="22">
        <v>689</v>
      </c>
      <c r="H36" s="14">
        <v>2</v>
      </c>
      <c r="I36" s="25">
        <v>0</v>
      </c>
    </row>
    <row r="37" spans="1:9" x14ac:dyDescent="0.25">
      <c r="A37" s="14">
        <v>54</v>
      </c>
      <c r="C37" s="15">
        <v>43054</v>
      </c>
      <c r="D37" s="14" t="s">
        <v>63</v>
      </c>
      <c r="E37" s="14" t="s">
        <v>64</v>
      </c>
      <c r="F37" s="24">
        <f t="shared" si="0"/>
        <v>2000</v>
      </c>
      <c r="G37" s="22">
        <v>40</v>
      </c>
      <c r="H37" s="14">
        <v>2</v>
      </c>
      <c r="I37" s="25">
        <v>0</v>
      </c>
    </row>
    <row r="38" spans="1:9" x14ac:dyDescent="0.25">
      <c r="A38" s="14">
        <v>63</v>
      </c>
      <c r="C38" s="15">
        <v>43054</v>
      </c>
      <c r="D38" s="14" t="s">
        <v>65</v>
      </c>
      <c r="E38" s="14" t="s">
        <v>66</v>
      </c>
      <c r="F38" s="24">
        <f t="shared" si="0"/>
        <v>10200</v>
      </c>
      <c r="G38" s="22">
        <v>204</v>
      </c>
      <c r="H38" s="14">
        <v>2</v>
      </c>
      <c r="I38" s="25">
        <v>0</v>
      </c>
    </row>
    <row r="39" spans="1:9" x14ac:dyDescent="0.25">
      <c r="A39" s="14">
        <v>64</v>
      </c>
      <c r="C39" s="15">
        <v>43054</v>
      </c>
      <c r="D39" s="14" t="s">
        <v>65</v>
      </c>
      <c r="E39" s="14" t="s">
        <v>66</v>
      </c>
      <c r="F39" s="24">
        <f t="shared" si="0"/>
        <v>10400</v>
      </c>
      <c r="G39" s="22">
        <v>208</v>
      </c>
      <c r="H39" s="14">
        <v>2</v>
      </c>
      <c r="I39" s="25">
        <v>0</v>
      </c>
    </row>
    <row r="40" spans="1:9" x14ac:dyDescent="0.25">
      <c r="A40" s="14">
        <v>65</v>
      </c>
      <c r="C40" s="15">
        <v>43054</v>
      </c>
      <c r="D40" s="14" t="s">
        <v>75</v>
      </c>
      <c r="E40" s="14" t="s">
        <v>67</v>
      </c>
      <c r="F40" s="24">
        <f t="shared" si="0"/>
        <v>7900</v>
      </c>
      <c r="G40" s="22">
        <v>158</v>
      </c>
      <c r="H40" s="14">
        <v>2</v>
      </c>
      <c r="I40" s="25">
        <v>0</v>
      </c>
    </row>
    <row r="41" spans="1:9" x14ac:dyDescent="0.25">
      <c r="A41" s="14">
        <v>66</v>
      </c>
      <c r="C41" s="15">
        <v>43054</v>
      </c>
      <c r="D41" s="14" t="s">
        <v>75</v>
      </c>
      <c r="E41" s="14" t="s">
        <v>67</v>
      </c>
      <c r="F41" s="24">
        <f t="shared" si="0"/>
        <v>4350</v>
      </c>
      <c r="G41" s="22">
        <v>87</v>
      </c>
      <c r="H41" s="14">
        <v>2</v>
      </c>
      <c r="I41" s="25">
        <v>0</v>
      </c>
    </row>
    <row r="42" spans="1:9" x14ac:dyDescent="0.25">
      <c r="A42" s="20" t="s">
        <v>74</v>
      </c>
      <c r="C42" s="15">
        <v>43060</v>
      </c>
      <c r="D42" s="14" t="s">
        <v>68</v>
      </c>
      <c r="E42" s="14" t="s">
        <v>69</v>
      </c>
      <c r="F42" s="24">
        <f t="shared" si="0"/>
        <v>10000</v>
      </c>
      <c r="G42" s="22">
        <v>200</v>
      </c>
      <c r="H42" s="14">
        <v>2</v>
      </c>
      <c r="I42" s="25">
        <v>0</v>
      </c>
    </row>
    <row r="43" spans="1:9" x14ac:dyDescent="0.25">
      <c r="A43" s="14">
        <v>185</v>
      </c>
      <c r="C43" s="15">
        <v>43063</v>
      </c>
      <c r="D43" s="14" t="s">
        <v>15</v>
      </c>
      <c r="E43" s="14" t="s">
        <v>72</v>
      </c>
      <c r="F43" s="24">
        <f t="shared" si="0"/>
        <v>82700</v>
      </c>
      <c r="G43" s="22">
        <v>1654</v>
      </c>
      <c r="H43" s="14">
        <v>2</v>
      </c>
      <c r="I43" s="25">
        <v>0</v>
      </c>
    </row>
    <row r="44" spans="1:9" hidden="1" x14ac:dyDescent="0.25">
      <c r="A44" s="14"/>
      <c r="C44" s="15"/>
      <c r="D44" s="14"/>
      <c r="E44" s="14"/>
      <c r="F44" s="18"/>
      <c r="G44" s="21">
        <f>SUM(G32:G43)</f>
        <v>12967</v>
      </c>
      <c r="H44" s="14"/>
    </row>
    <row r="45" spans="1:9" hidden="1" x14ac:dyDescent="0.25">
      <c r="A45" s="14"/>
      <c r="C45" s="15"/>
      <c r="D45" s="14"/>
      <c r="E45" s="14"/>
      <c r="F45" s="18"/>
      <c r="G45" s="19"/>
      <c r="H45" s="14"/>
    </row>
    <row r="46" spans="1:9" x14ac:dyDescent="0.25">
      <c r="A46" s="14">
        <v>9</v>
      </c>
      <c r="C46" s="15">
        <v>43046</v>
      </c>
      <c r="D46" s="14" t="s">
        <v>60</v>
      </c>
      <c r="E46" s="14" t="s">
        <v>61</v>
      </c>
      <c r="F46" s="24">
        <f t="shared" ref="F46:F55" si="2">G46/H46*100</f>
        <v>95200</v>
      </c>
      <c r="G46" s="22">
        <v>1904</v>
      </c>
      <c r="H46" s="14">
        <v>2</v>
      </c>
      <c r="I46" s="25">
        <v>0</v>
      </c>
    </row>
    <row r="47" spans="1:9" x14ac:dyDescent="0.25">
      <c r="A47" s="14">
        <v>15</v>
      </c>
      <c r="C47" s="15">
        <v>43046</v>
      </c>
      <c r="D47" s="14" t="s">
        <v>49</v>
      </c>
      <c r="E47" s="14" t="s">
        <v>58</v>
      </c>
      <c r="F47" s="24">
        <f t="shared" si="2"/>
        <v>53000</v>
      </c>
      <c r="G47" s="22">
        <v>1060</v>
      </c>
      <c r="H47" s="14">
        <v>2</v>
      </c>
      <c r="I47" s="25">
        <v>0</v>
      </c>
    </row>
    <row r="48" spans="1:9" x14ac:dyDescent="0.25">
      <c r="A48" s="14">
        <v>16</v>
      </c>
      <c r="C48" s="15">
        <v>43046</v>
      </c>
      <c r="D48" s="14" t="s">
        <v>9</v>
      </c>
      <c r="E48" s="14" t="s">
        <v>62</v>
      </c>
      <c r="F48" s="24">
        <f t="shared" si="2"/>
        <v>97200</v>
      </c>
      <c r="G48" s="22">
        <v>1944</v>
      </c>
      <c r="H48" s="14">
        <v>2</v>
      </c>
      <c r="I48" s="25">
        <v>0</v>
      </c>
    </row>
    <row r="49" spans="1:9" x14ac:dyDescent="0.25">
      <c r="A49" s="14">
        <v>22</v>
      </c>
      <c r="C49" s="15">
        <v>43046</v>
      </c>
      <c r="D49" s="14" t="s">
        <v>9</v>
      </c>
      <c r="E49" s="14" t="s">
        <v>62</v>
      </c>
      <c r="F49" s="24">
        <f t="shared" si="2"/>
        <v>165000</v>
      </c>
      <c r="G49" s="22">
        <v>3300</v>
      </c>
      <c r="H49" s="14">
        <v>2</v>
      </c>
      <c r="I49" s="25">
        <v>0</v>
      </c>
    </row>
    <row r="50" spans="1:9" x14ac:dyDescent="0.25">
      <c r="A50" s="14">
        <v>68</v>
      </c>
      <c r="C50" s="15">
        <v>43055</v>
      </c>
      <c r="D50" s="14" t="s">
        <v>24</v>
      </c>
      <c r="E50" s="14" t="s">
        <v>57</v>
      </c>
      <c r="F50" s="24">
        <f t="shared" si="2"/>
        <v>34500</v>
      </c>
      <c r="G50" s="22">
        <v>690</v>
      </c>
      <c r="H50" s="14">
        <v>2</v>
      </c>
      <c r="I50" s="25">
        <v>0</v>
      </c>
    </row>
    <row r="51" spans="1:9" x14ac:dyDescent="0.25">
      <c r="A51" s="14">
        <v>69</v>
      </c>
      <c r="C51" s="15">
        <v>43055</v>
      </c>
      <c r="D51" s="14" t="s">
        <v>24</v>
      </c>
      <c r="E51" s="14" t="s">
        <v>57</v>
      </c>
      <c r="F51" s="24">
        <f t="shared" si="2"/>
        <v>25950</v>
      </c>
      <c r="G51" s="22">
        <v>519</v>
      </c>
      <c r="H51" s="14">
        <v>2</v>
      </c>
      <c r="I51" s="25">
        <v>0</v>
      </c>
    </row>
    <row r="52" spans="1:9" x14ac:dyDescent="0.25">
      <c r="A52" s="14">
        <v>170</v>
      </c>
      <c r="C52" s="15">
        <v>43062</v>
      </c>
      <c r="D52" s="14" t="s">
        <v>24</v>
      </c>
      <c r="E52" s="14" t="s">
        <v>57</v>
      </c>
      <c r="F52" s="24">
        <f t="shared" si="2"/>
        <v>25950</v>
      </c>
      <c r="G52" s="22">
        <v>519</v>
      </c>
      <c r="H52" s="14">
        <v>2</v>
      </c>
      <c r="I52" s="25">
        <v>0</v>
      </c>
    </row>
    <row r="53" spans="1:9" x14ac:dyDescent="0.25">
      <c r="A53" s="14">
        <v>171</v>
      </c>
      <c r="C53" s="15">
        <v>43062</v>
      </c>
      <c r="D53" s="14" t="s">
        <v>24</v>
      </c>
      <c r="E53" s="14" t="s">
        <v>57</v>
      </c>
      <c r="F53" s="24">
        <f t="shared" si="2"/>
        <v>34500</v>
      </c>
      <c r="G53" s="22">
        <v>690</v>
      </c>
      <c r="H53" s="14">
        <v>2</v>
      </c>
      <c r="I53" s="25">
        <v>0</v>
      </c>
    </row>
    <row r="54" spans="1:9" x14ac:dyDescent="0.25">
      <c r="A54" s="14">
        <v>172</v>
      </c>
      <c r="C54" s="15">
        <v>43062</v>
      </c>
      <c r="D54" s="14" t="s">
        <v>19</v>
      </c>
      <c r="E54" s="14" t="s">
        <v>71</v>
      </c>
      <c r="F54" s="24">
        <f t="shared" si="2"/>
        <v>1950</v>
      </c>
      <c r="G54" s="22">
        <v>39</v>
      </c>
      <c r="H54" s="14">
        <v>2</v>
      </c>
      <c r="I54" s="25">
        <v>0</v>
      </c>
    </row>
    <row r="55" spans="1:9" x14ac:dyDescent="0.25">
      <c r="A55" s="14">
        <v>173</v>
      </c>
      <c r="C55" s="15">
        <v>43062</v>
      </c>
      <c r="D55" s="14" t="s">
        <v>19</v>
      </c>
      <c r="E55" s="14" t="s">
        <v>71</v>
      </c>
      <c r="F55" s="24">
        <f t="shared" si="2"/>
        <v>1950</v>
      </c>
      <c r="G55" s="22">
        <v>39</v>
      </c>
      <c r="H55" s="14">
        <v>2</v>
      </c>
      <c r="I55" s="25">
        <v>0</v>
      </c>
    </row>
    <row r="56" spans="1:9" hidden="1" x14ac:dyDescent="0.25">
      <c r="A56" s="14"/>
      <c r="C56" s="15"/>
      <c r="D56" s="14"/>
      <c r="E56" s="14"/>
      <c r="F56" s="18"/>
      <c r="G56" s="21">
        <f>SUM(G46:G55)</f>
        <v>10704</v>
      </c>
      <c r="H56" s="14"/>
    </row>
    <row r="57" spans="1:9" hidden="1" x14ac:dyDescent="0.25">
      <c r="A57" s="14"/>
      <c r="C57" s="15"/>
      <c r="D57" s="14"/>
      <c r="E57" s="14"/>
      <c r="F57" s="18"/>
      <c r="G57" s="19"/>
      <c r="H57" s="14"/>
    </row>
    <row r="58" spans="1:9" hidden="1" x14ac:dyDescent="0.25">
      <c r="F58" s="18"/>
      <c r="G58" s="18"/>
    </row>
    <row r="59" spans="1:9" hidden="1" x14ac:dyDescent="0.25">
      <c r="A59" s="13" t="s">
        <v>1</v>
      </c>
      <c r="B59" s="13"/>
      <c r="C59" s="13" t="s">
        <v>0</v>
      </c>
      <c r="D59" s="13" t="s">
        <v>2</v>
      </c>
      <c r="E59" s="13" t="s">
        <v>3</v>
      </c>
      <c r="F59" s="17" t="s">
        <v>4</v>
      </c>
      <c r="G59" s="18"/>
    </row>
    <row r="60" spans="1:9" hidden="1" x14ac:dyDescent="0.25">
      <c r="A60" s="16" t="s">
        <v>73</v>
      </c>
      <c r="F60" s="18"/>
      <c r="G60" s="18"/>
    </row>
    <row r="61" spans="1:9" x14ac:dyDescent="0.25">
      <c r="A61" s="14">
        <v>23</v>
      </c>
      <c r="C61" s="15">
        <v>43076</v>
      </c>
      <c r="D61" s="14" t="s">
        <v>7</v>
      </c>
      <c r="E61" s="14" t="s">
        <v>59</v>
      </c>
      <c r="F61" s="24">
        <f t="shared" si="0"/>
        <v>111200</v>
      </c>
      <c r="G61" s="22">
        <v>2224</v>
      </c>
      <c r="H61" s="14">
        <v>2</v>
      </c>
      <c r="I61" s="25">
        <v>0</v>
      </c>
    </row>
    <row r="62" spans="1:9" x14ac:dyDescent="0.25">
      <c r="A62" s="14">
        <v>24</v>
      </c>
      <c r="C62" s="15">
        <v>43076</v>
      </c>
      <c r="D62" s="14" t="s">
        <v>24</v>
      </c>
      <c r="E62" s="14" t="s">
        <v>57</v>
      </c>
      <c r="F62" s="24">
        <f t="shared" si="0"/>
        <v>69250</v>
      </c>
      <c r="G62" s="22">
        <v>1385</v>
      </c>
      <c r="H62" s="14">
        <v>2</v>
      </c>
      <c r="I62" s="25">
        <v>0</v>
      </c>
    </row>
    <row r="63" spans="1:9" x14ac:dyDescent="0.25">
      <c r="A63" s="14">
        <v>25</v>
      </c>
      <c r="C63" s="15">
        <v>43076</v>
      </c>
      <c r="D63" s="14" t="s">
        <v>24</v>
      </c>
      <c r="E63" s="14" t="s">
        <v>57</v>
      </c>
      <c r="F63" s="24">
        <f t="shared" si="0"/>
        <v>34450</v>
      </c>
      <c r="G63" s="22">
        <v>689</v>
      </c>
      <c r="H63" s="14">
        <v>2</v>
      </c>
      <c r="I63" s="25">
        <v>0</v>
      </c>
    </row>
    <row r="64" spans="1:9" hidden="1" x14ac:dyDescent="0.25">
      <c r="A64" s="14"/>
      <c r="C64" s="15"/>
      <c r="D64" s="14"/>
      <c r="E64" s="14"/>
      <c r="F64" s="18"/>
      <c r="G64" s="21">
        <f>SUM(G61:G63)</f>
        <v>4298</v>
      </c>
      <c r="H64" s="14"/>
    </row>
    <row r="65" spans="1:9" hidden="1" x14ac:dyDescent="0.25">
      <c r="A65" s="14"/>
      <c r="C65" s="15"/>
      <c r="D65" s="14"/>
      <c r="E65" s="14"/>
      <c r="F65" s="18"/>
      <c r="G65" s="19"/>
      <c r="H65" s="14"/>
    </row>
    <row r="66" spans="1:9" x14ac:dyDescent="0.25">
      <c r="A66" s="14">
        <v>45</v>
      </c>
      <c r="C66" s="15">
        <v>43084</v>
      </c>
      <c r="D66" s="14" t="s">
        <v>7</v>
      </c>
      <c r="E66" s="14" t="s">
        <v>59</v>
      </c>
      <c r="F66" s="24">
        <f t="shared" si="0"/>
        <v>111200</v>
      </c>
      <c r="G66" s="22">
        <v>2224</v>
      </c>
      <c r="H66" s="14">
        <v>2</v>
      </c>
      <c r="I66" s="25">
        <v>0</v>
      </c>
    </row>
    <row r="67" spans="1:9" x14ac:dyDescent="0.25">
      <c r="A67" s="14">
        <v>55</v>
      </c>
      <c r="C67" s="15">
        <v>43088</v>
      </c>
      <c r="D67" s="14" t="s">
        <v>18</v>
      </c>
      <c r="E67" s="14" t="s">
        <v>56</v>
      </c>
      <c r="F67" s="24">
        <f t="shared" si="0"/>
        <v>194700</v>
      </c>
      <c r="G67" s="22">
        <v>3894</v>
      </c>
      <c r="H67" s="14">
        <v>2</v>
      </c>
      <c r="I67" s="25">
        <v>0</v>
      </c>
    </row>
    <row r="68" spans="1:9" hidden="1" x14ac:dyDescent="0.25">
      <c r="B68" s="8"/>
      <c r="F68" s="18"/>
      <c r="G68" s="21">
        <f>SUM(G66:G67)</f>
        <v>6118</v>
      </c>
    </row>
    <row r="69" spans="1:9" hidden="1" x14ac:dyDescent="0.25">
      <c r="B69" s="8"/>
      <c r="F69" s="18"/>
      <c r="G69" s="18"/>
    </row>
    <row r="70" spans="1:9" hidden="1" x14ac:dyDescent="0.25">
      <c r="B70" s="8"/>
      <c r="F70" s="18"/>
      <c r="G70" s="18"/>
    </row>
    <row r="71" spans="1:9" hidden="1" x14ac:dyDescent="0.25">
      <c r="B71" s="8"/>
      <c r="F71" s="18"/>
      <c r="G71" s="18"/>
    </row>
    <row r="72" spans="1:9" hidden="1" x14ac:dyDescent="0.25">
      <c r="B72" s="8"/>
      <c r="F72" s="18"/>
      <c r="G72" s="18"/>
    </row>
    <row r="73" spans="1:9" hidden="1" x14ac:dyDescent="0.25">
      <c r="B73" s="8"/>
      <c r="F73" s="18"/>
      <c r="G73" s="18"/>
    </row>
    <row r="74" spans="1:9" hidden="1" x14ac:dyDescent="0.25">
      <c r="B74" s="8"/>
      <c r="F74" s="18"/>
      <c r="G74" s="18"/>
    </row>
    <row r="75" spans="1:9" hidden="1" x14ac:dyDescent="0.25">
      <c r="B75" s="8"/>
      <c r="F75" s="18"/>
      <c r="G75" s="18"/>
    </row>
    <row r="76" spans="1:9" hidden="1" x14ac:dyDescent="0.25">
      <c r="B76" s="8"/>
      <c r="F76" s="18"/>
      <c r="G76" s="18"/>
    </row>
    <row r="77" spans="1:9" hidden="1" x14ac:dyDescent="0.25">
      <c r="B77" s="8"/>
      <c r="F77" s="18"/>
      <c r="G77" s="18"/>
    </row>
    <row r="78" spans="1:9" hidden="1" x14ac:dyDescent="0.25">
      <c r="B78" s="8"/>
      <c r="F78" s="18"/>
      <c r="G78" s="18"/>
    </row>
    <row r="79" spans="1:9" hidden="1" x14ac:dyDescent="0.25">
      <c r="B79" s="8"/>
      <c r="F79" s="18"/>
      <c r="G79" s="18"/>
    </row>
    <row r="80" spans="1:9" hidden="1" x14ac:dyDescent="0.25">
      <c r="B80" s="8"/>
      <c r="F80" s="18"/>
      <c r="G80" s="18"/>
    </row>
    <row r="81" spans="2:7" hidden="1" x14ac:dyDescent="0.25">
      <c r="B81" s="8"/>
      <c r="F81" s="18"/>
      <c r="G81" s="18"/>
    </row>
    <row r="82" spans="2:7" hidden="1" x14ac:dyDescent="0.25">
      <c r="B82" s="8"/>
      <c r="F82" s="18"/>
      <c r="G82" s="18"/>
    </row>
    <row r="83" spans="2:7" hidden="1" x14ac:dyDescent="0.25">
      <c r="B83" s="8"/>
      <c r="F83" s="18"/>
      <c r="G83" s="18"/>
    </row>
    <row r="84" spans="2:7" hidden="1" x14ac:dyDescent="0.25">
      <c r="B84" s="8"/>
      <c r="F84" s="18"/>
      <c r="G84" s="18"/>
    </row>
    <row r="85" spans="2:7" hidden="1" x14ac:dyDescent="0.25">
      <c r="B85" s="8"/>
      <c r="F85" s="18"/>
      <c r="G85" s="18"/>
    </row>
    <row r="86" spans="2:7" hidden="1" x14ac:dyDescent="0.25">
      <c r="B86" s="8"/>
      <c r="F86" s="18"/>
      <c r="G86" s="18"/>
    </row>
    <row r="87" spans="2:7" hidden="1" x14ac:dyDescent="0.25">
      <c r="B87" s="8"/>
      <c r="F87" s="18"/>
      <c r="G87" s="18"/>
    </row>
    <row r="88" spans="2:7" hidden="1" x14ac:dyDescent="0.25">
      <c r="B88" s="8"/>
      <c r="F88" s="18"/>
      <c r="G88" s="18"/>
    </row>
    <row r="89" spans="2:7" hidden="1" x14ac:dyDescent="0.25">
      <c r="B89" s="8"/>
      <c r="F89" s="18"/>
      <c r="G89" s="18"/>
    </row>
    <row r="90" spans="2:7" hidden="1" x14ac:dyDescent="0.25">
      <c r="B90" s="8"/>
      <c r="F90" s="18"/>
      <c r="G90" s="18"/>
    </row>
    <row r="91" spans="2:7" hidden="1" x14ac:dyDescent="0.25">
      <c r="B91" s="8"/>
      <c r="F91" s="18"/>
      <c r="G91" s="18"/>
    </row>
    <row r="92" spans="2:7" hidden="1" x14ac:dyDescent="0.25">
      <c r="B92" s="8"/>
      <c r="F92" s="18"/>
      <c r="G92" s="18"/>
    </row>
    <row r="93" spans="2:7" hidden="1" x14ac:dyDescent="0.25">
      <c r="B93" s="8"/>
      <c r="F93" s="18"/>
      <c r="G93" s="18"/>
    </row>
    <row r="94" spans="2:7" hidden="1" x14ac:dyDescent="0.25">
      <c r="B94" s="8"/>
      <c r="F94" s="18"/>
      <c r="G94" s="18"/>
    </row>
    <row r="95" spans="2:7" hidden="1" x14ac:dyDescent="0.25">
      <c r="B95" s="8"/>
      <c r="F95" s="18"/>
      <c r="G95" s="18"/>
    </row>
    <row r="96" spans="2:7" hidden="1" x14ac:dyDescent="0.25">
      <c r="B96" s="8"/>
      <c r="F96" s="18"/>
      <c r="G96" s="18"/>
    </row>
    <row r="97" spans="2:7" hidden="1" x14ac:dyDescent="0.25">
      <c r="B97" s="8"/>
      <c r="F97" s="18"/>
      <c r="G97" s="18"/>
    </row>
    <row r="98" spans="2:7" hidden="1" x14ac:dyDescent="0.25">
      <c r="B98" s="8"/>
      <c r="F98" s="18"/>
      <c r="G98" s="18"/>
    </row>
    <row r="99" spans="2:7" hidden="1" x14ac:dyDescent="0.25">
      <c r="B99" s="8"/>
      <c r="F99" s="18"/>
      <c r="G99" s="18"/>
    </row>
    <row r="100" spans="2:7" hidden="1" x14ac:dyDescent="0.25">
      <c r="B100" s="8"/>
      <c r="F100" s="18"/>
      <c r="G100" s="18"/>
    </row>
    <row r="101" spans="2:7" hidden="1" x14ac:dyDescent="0.25">
      <c r="B101" s="8"/>
      <c r="F101" s="18"/>
      <c r="G101" s="18"/>
    </row>
    <row r="102" spans="2:7" hidden="1" x14ac:dyDescent="0.25">
      <c r="B102" s="8"/>
      <c r="F102" s="18"/>
      <c r="G102" s="18"/>
    </row>
    <row r="103" spans="2:7" hidden="1" x14ac:dyDescent="0.25">
      <c r="B103" s="8"/>
      <c r="F103" s="18"/>
      <c r="G103" s="18"/>
    </row>
  </sheetData>
  <autoFilter ref="A1:H103">
    <filterColumn colId="3">
      <filters>
        <filter val="AAACJ5347C"/>
        <filter val="AABCV0426B"/>
        <filter val="AADCS9592B"/>
        <filter val="AADHK9729H"/>
        <filter val="AAFPV5010N"/>
        <filter val="AAKPK8230E"/>
        <filter val="ABDFM3622N"/>
        <filter val="ABUPS6017Q"/>
        <filter val="ACZFS7606M"/>
        <filter val="AFFPN5021A"/>
        <filter val="AIBPD4189J"/>
        <filter val="AKLPA1758N"/>
        <filter val="ANOPM2014P"/>
        <filter val="ASDPS0294H"/>
        <filter val="ASVPK5454B"/>
        <filter val="BFWPS3230J"/>
      </filters>
    </filterColumn>
  </autoFilter>
  <pageMargins left="0.7" right="0.7" top="0.75" bottom="0.75" header="0.3" footer="0.3"/>
  <pageSetup orientation="portrait" r:id="rId1"/>
  <ignoredErrors>
    <ignoredError sqref="F21:F23 F66:F67 F61:F63 F32:F43 F2:F9 F24:F26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defaultRowHeight="15" x14ac:dyDescent="0.25"/>
  <sheetData>
    <row r="1" spans="1:1" x14ac:dyDescent="0.25">
      <c r="A1" s="19">
        <v>868</v>
      </c>
    </row>
    <row r="2" spans="1:1" x14ac:dyDescent="0.25">
      <c r="A2" s="19">
        <v>229</v>
      </c>
    </row>
    <row r="3" spans="1:1" x14ac:dyDescent="0.25">
      <c r="A3" s="19">
        <v>39</v>
      </c>
    </row>
    <row r="4" spans="1:1" x14ac:dyDescent="0.25">
      <c r="A4" s="19">
        <v>344</v>
      </c>
    </row>
    <row r="5" spans="1:1" x14ac:dyDescent="0.25">
      <c r="A5" s="19">
        <v>326</v>
      </c>
    </row>
    <row r="6" spans="1:1" x14ac:dyDescent="0.25">
      <c r="A6" s="19">
        <v>381</v>
      </c>
    </row>
    <row r="7" spans="1:1" x14ac:dyDescent="0.25">
      <c r="A7" s="19">
        <v>1059</v>
      </c>
    </row>
    <row r="8" spans="1:1" x14ac:dyDescent="0.25">
      <c r="A8" s="19">
        <v>420</v>
      </c>
    </row>
    <row r="9" spans="1:1" x14ac:dyDescent="0.25">
      <c r="A9" s="19">
        <v>690</v>
      </c>
    </row>
    <row r="10" spans="1:1" x14ac:dyDescent="0.25">
      <c r="A10" s="19">
        <v>519</v>
      </c>
    </row>
    <row r="11" spans="1:1" x14ac:dyDescent="0.25">
      <c r="A11" s="19">
        <v>519</v>
      </c>
    </row>
    <row r="12" spans="1:1" x14ac:dyDescent="0.25">
      <c r="A12" s="19">
        <v>754</v>
      </c>
    </row>
    <row r="13" spans="1:1" x14ac:dyDescent="0.25">
      <c r="A13" s="19">
        <v>2244</v>
      </c>
    </row>
    <row r="14" spans="1:1" x14ac:dyDescent="0.25">
      <c r="A14" s="19">
        <v>420</v>
      </c>
    </row>
    <row r="15" spans="1:1" x14ac:dyDescent="0.25">
      <c r="A15" s="19">
        <v>410</v>
      </c>
    </row>
    <row r="16" spans="1:1" x14ac:dyDescent="0.25">
      <c r="A16" s="19">
        <v>2240</v>
      </c>
    </row>
    <row r="17" spans="1:1" x14ac:dyDescent="0.25">
      <c r="A17" s="19">
        <v>3088</v>
      </c>
    </row>
    <row r="18" spans="1:1" x14ac:dyDescent="0.25">
      <c r="A18" s="19">
        <v>3853</v>
      </c>
    </row>
    <row r="19" spans="1:1" x14ac:dyDescent="0.25">
      <c r="A19" s="19">
        <v>1385</v>
      </c>
    </row>
    <row r="20" spans="1:1" x14ac:dyDescent="0.25">
      <c r="A20" s="19">
        <v>689</v>
      </c>
    </row>
    <row r="21" spans="1:1" x14ac:dyDescent="0.25">
      <c r="A21" s="19">
        <v>2244</v>
      </c>
    </row>
    <row r="22" spans="1:1" x14ac:dyDescent="0.25">
      <c r="A22" s="19">
        <v>2244</v>
      </c>
    </row>
    <row r="23" spans="1:1" x14ac:dyDescent="0.25">
      <c r="A23" s="19">
        <v>2244</v>
      </c>
    </row>
    <row r="24" spans="1:1" x14ac:dyDescent="0.25">
      <c r="A24" s="19">
        <v>2224</v>
      </c>
    </row>
    <row r="25" spans="1:1" x14ac:dyDescent="0.25">
      <c r="A25" s="19">
        <v>2224</v>
      </c>
    </row>
    <row r="26" spans="1:1" x14ac:dyDescent="0.25">
      <c r="A26" s="19">
        <v>3894</v>
      </c>
    </row>
    <row r="27" spans="1:1" x14ac:dyDescent="0.25">
      <c r="A27" s="19">
        <v>1385</v>
      </c>
    </row>
    <row r="28" spans="1:1" x14ac:dyDescent="0.25">
      <c r="A28" s="19">
        <v>689</v>
      </c>
    </row>
    <row r="29" spans="1:1" x14ac:dyDescent="0.25">
      <c r="A29" s="19">
        <v>40</v>
      </c>
    </row>
    <row r="30" spans="1:1" x14ac:dyDescent="0.25">
      <c r="A30" s="19">
        <v>204</v>
      </c>
    </row>
    <row r="31" spans="1:1" x14ac:dyDescent="0.25">
      <c r="A31" s="19">
        <v>208</v>
      </c>
    </row>
    <row r="32" spans="1:1" x14ac:dyDescent="0.25">
      <c r="A32" s="19">
        <v>158</v>
      </c>
    </row>
    <row r="33" spans="1:1" x14ac:dyDescent="0.25">
      <c r="A33" s="19">
        <v>87</v>
      </c>
    </row>
    <row r="34" spans="1:1" x14ac:dyDescent="0.25">
      <c r="A34" s="19">
        <v>200</v>
      </c>
    </row>
    <row r="35" spans="1:1" x14ac:dyDescent="0.25">
      <c r="A35" s="19">
        <v>1654</v>
      </c>
    </row>
    <row r="36" spans="1:1" x14ac:dyDescent="0.25">
      <c r="A36" s="19">
        <v>1904</v>
      </c>
    </row>
    <row r="37" spans="1:1" x14ac:dyDescent="0.25">
      <c r="A37" s="19">
        <v>1060</v>
      </c>
    </row>
    <row r="38" spans="1:1" x14ac:dyDescent="0.25">
      <c r="A38" s="19">
        <v>1944</v>
      </c>
    </row>
    <row r="39" spans="1:1" x14ac:dyDescent="0.25">
      <c r="A39" s="19">
        <v>3300</v>
      </c>
    </row>
    <row r="40" spans="1:1" x14ac:dyDescent="0.25">
      <c r="A40" s="19">
        <v>690</v>
      </c>
    </row>
    <row r="41" spans="1:1" x14ac:dyDescent="0.25">
      <c r="A41" s="19">
        <v>519</v>
      </c>
    </row>
    <row r="42" spans="1:1" x14ac:dyDescent="0.25">
      <c r="A42" s="19">
        <v>519</v>
      </c>
    </row>
    <row r="43" spans="1:1" x14ac:dyDescent="0.25">
      <c r="A43" s="19">
        <v>690</v>
      </c>
    </row>
    <row r="44" spans="1:1" x14ac:dyDescent="0.25">
      <c r="A44" s="19">
        <v>39</v>
      </c>
    </row>
    <row r="45" spans="1:1" x14ac:dyDescent="0.25">
      <c r="A45" s="19">
        <v>39</v>
      </c>
    </row>
    <row r="46" spans="1:1" x14ac:dyDescent="0.25">
      <c r="A46" s="19">
        <v>2224</v>
      </c>
    </row>
    <row r="47" spans="1:1" x14ac:dyDescent="0.25">
      <c r="A47" s="19">
        <v>1385</v>
      </c>
    </row>
    <row r="48" spans="1:1" x14ac:dyDescent="0.25">
      <c r="A48" s="19">
        <v>689</v>
      </c>
    </row>
    <row r="49" spans="1:1" x14ac:dyDescent="0.25">
      <c r="A49" s="19">
        <v>2224</v>
      </c>
    </row>
    <row r="50" spans="1:1" x14ac:dyDescent="0.25">
      <c r="A50" s="19">
        <v>3894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oct</vt:lpstr>
      <vt:lpstr>July (2)</vt:lpstr>
      <vt:lpstr>Oct to Dec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Tushar</cp:lastModifiedBy>
  <dcterms:created xsi:type="dcterms:W3CDTF">2017-10-09T11:03:01Z</dcterms:created>
  <dcterms:modified xsi:type="dcterms:W3CDTF">2018-01-16T18:59:13Z</dcterms:modified>
</cp:coreProperties>
</file>