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4A48B3AF-BB76-46EE-83AB-F0F89575CE79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nm._FilterDatabase" localSheetId="0" hidden="1">Sheet1!$A$1:$H$49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1" l="1"/>
  <c r="H49" i="1" s="1"/>
  <c r="F47" i="1"/>
  <c r="F31" i="1"/>
  <c r="F11" i="1"/>
  <c r="E3" i="1"/>
  <c r="H3" i="1" s="1"/>
  <c r="E4" i="1"/>
  <c r="H4" i="1" s="1"/>
  <c r="E5" i="1"/>
  <c r="H5" i="1" s="1"/>
  <c r="E6" i="1"/>
  <c r="H6" i="1" s="1"/>
  <c r="E7" i="1"/>
  <c r="H7" i="1" s="1"/>
  <c r="E8" i="1"/>
  <c r="H8" i="1" s="1"/>
  <c r="E9" i="1"/>
  <c r="H9" i="1" s="1"/>
  <c r="E10" i="1"/>
  <c r="H10" i="1" s="1"/>
  <c r="E33" i="1"/>
  <c r="H33" i="1" s="1"/>
  <c r="E34" i="1"/>
  <c r="H34" i="1" s="1"/>
  <c r="E35" i="1"/>
  <c r="H35" i="1" s="1"/>
  <c r="E14" i="1"/>
  <c r="H14" i="1" s="1"/>
  <c r="E15" i="1"/>
  <c r="H15" i="1" s="1"/>
  <c r="E16" i="1"/>
  <c r="H16" i="1" s="1"/>
  <c r="E17" i="1"/>
  <c r="H17" i="1" s="1"/>
  <c r="E36" i="1"/>
  <c r="H36" i="1" s="1"/>
  <c r="E18" i="1"/>
  <c r="H18" i="1" s="1"/>
  <c r="E19" i="1"/>
  <c r="H19" i="1" s="1"/>
  <c r="E20" i="1"/>
  <c r="H20" i="1" s="1"/>
  <c r="E21" i="1"/>
  <c r="H21" i="1" s="1"/>
  <c r="E37" i="1"/>
  <c r="H37" i="1" s="1"/>
  <c r="E22" i="1"/>
  <c r="H22" i="1" s="1"/>
  <c r="E23" i="1"/>
  <c r="H23" i="1" s="1"/>
  <c r="E24" i="1"/>
  <c r="H24" i="1" s="1"/>
  <c r="E38" i="1"/>
  <c r="H38" i="1" s="1"/>
  <c r="E39" i="1"/>
  <c r="H39" i="1" s="1"/>
  <c r="E40" i="1"/>
  <c r="H40" i="1" s="1"/>
  <c r="E41" i="1"/>
  <c r="H41" i="1" s="1"/>
  <c r="E42" i="1"/>
  <c r="H42" i="1" s="1"/>
  <c r="E25" i="1"/>
  <c r="H25" i="1" s="1"/>
  <c r="E26" i="1"/>
  <c r="H26" i="1" s="1"/>
  <c r="E27" i="1"/>
  <c r="H27" i="1" s="1"/>
  <c r="E28" i="1"/>
  <c r="H28" i="1" s="1"/>
  <c r="E29" i="1"/>
  <c r="H29" i="1" s="1"/>
  <c r="E30" i="1"/>
  <c r="H30" i="1" s="1"/>
  <c r="E43" i="1"/>
  <c r="H43" i="1" s="1"/>
  <c r="E44" i="1"/>
  <c r="H44" i="1" s="1"/>
  <c r="E45" i="1"/>
  <c r="H45" i="1" s="1"/>
  <c r="E46" i="1"/>
  <c r="H46" i="1" s="1"/>
  <c r="E2" i="1"/>
  <c r="H2" i="1" s="1"/>
  <c r="E11" i="1" l="1"/>
  <c r="E47" i="1"/>
  <c r="E31" i="1"/>
</calcChain>
</file>

<file path=xl/sharedStrings.xml><?xml version="1.0" encoding="utf-8"?>
<sst xmlns="http://schemas.openxmlformats.org/spreadsheetml/2006/main" count="160" uniqueCount="96">
  <si>
    <t>Invoice No</t>
  </si>
  <si>
    <t>Date</t>
  </si>
  <si>
    <t>PAN</t>
  </si>
  <si>
    <t>Name of the vendor</t>
  </si>
  <si>
    <t>Bill Amount</t>
  </si>
  <si>
    <t>TDS Amount</t>
  </si>
  <si>
    <t>TDS Rate</t>
  </si>
  <si>
    <t>AFFPN5021A</t>
  </si>
  <si>
    <t>ADHAR UTILITY SERVICE</t>
  </si>
  <si>
    <t>ASVPK5454B</t>
  </si>
  <si>
    <t>SIDDHI SAI SERVICES</t>
  </si>
  <si>
    <t>SAI KRUPA ENTERPRISES</t>
  </si>
  <si>
    <t>ALEPC9073A</t>
  </si>
  <si>
    <t>ARXPS8286L</t>
  </si>
  <si>
    <t>MARUTI CARS AND ARYA HOLIDAYS</t>
  </si>
  <si>
    <t>AAKPK8230E</t>
  </si>
  <si>
    <t>KISHORE AUTO GARAGE</t>
  </si>
  <si>
    <t>MOHITE CONSULTANCY SERVICES</t>
  </si>
  <si>
    <t>AADCP3417C</t>
  </si>
  <si>
    <t>PITNEY BOWES INDIA PVT LTD</t>
  </si>
  <si>
    <t>JUN</t>
  </si>
  <si>
    <t>GYAN CHAND SETH</t>
  </si>
  <si>
    <t>AAFFG7361K</t>
  </si>
  <si>
    <t>B&amp;B ELECTRICAL</t>
  </si>
  <si>
    <t>AMVPM3772E</t>
  </si>
  <si>
    <t>YESURAJ ENTERPRISES</t>
  </si>
  <si>
    <t>AIBPD4189J</t>
  </si>
  <si>
    <t>A TO Z Electrial Supplier</t>
  </si>
  <si>
    <t>CFIPS6236P</t>
  </si>
  <si>
    <t>CAIR REFRIGERATION</t>
  </si>
  <si>
    <t>AACCC4690H</t>
  </si>
  <si>
    <t>RIELLO POWER INDIA PVT LTD</t>
  </si>
  <si>
    <t>AAECR8429F</t>
  </si>
  <si>
    <t>AAEFJ1945E</t>
  </si>
  <si>
    <t>JOS ENGG CO</t>
  </si>
  <si>
    <t>RAJESH ENTERPRISES</t>
  </si>
  <si>
    <t>AEXPK1080P</t>
  </si>
  <si>
    <t>RADHEY SHAYM GUPTA</t>
  </si>
  <si>
    <t>ACOPG5120B</t>
  </si>
  <si>
    <t>ALBPN1671N</t>
  </si>
  <si>
    <t>VEE AAR ELECTRICALS</t>
  </si>
  <si>
    <t>SUKHDEEP PAL SINGH</t>
  </si>
  <si>
    <t>ATSPS4645J</t>
  </si>
  <si>
    <t>BAAPS2205L</t>
  </si>
  <si>
    <t>KEY.K.ENTERPRISES</t>
  </si>
  <si>
    <t>SOFT PEOPLE COMPUTERS PVT LTD</t>
  </si>
  <si>
    <t>AADCS9592B</t>
  </si>
  <si>
    <t>AAFCC1139E</t>
  </si>
  <si>
    <t>CORMAN SOLUTIONS LTD</t>
  </si>
  <si>
    <t>R&amp;R ASSOCIATES</t>
  </si>
  <si>
    <t>AAQFR5020B</t>
  </si>
  <si>
    <t>SUN CLEANING &amp; MAINTANANCE SERVICES</t>
  </si>
  <si>
    <t>ANQPS6722E</t>
  </si>
  <si>
    <t>BALAJI GENERATORS</t>
  </si>
  <si>
    <t>AHMPP6507E</t>
  </si>
  <si>
    <t>HEMANT BROTHERS &amp; CONTRACTORS</t>
  </si>
  <si>
    <t>AACFH2754E</t>
  </si>
  <si>
    <t>ARYPC9058P</t>
  </si>
  <si>
    <t>RUKHMINI ENTERPRISES</t>
  </si>
  <si>
    <t>ABUPS6017Q</t>
  </si>
  <si>
    <t>GURUKRIPA ENTERPRISES</t>
  </si>
  <si>
    <t>AADCD3999B</t>
  </si>
  <si>
    <t>DHANASHREE TECHNOCRAFTS</t>
  </si>
  <si>
    <t>SARR FREIGHTS CORPORATION</t>
  </si>
  <si>
    <t>AACFS9569A</t>
  </si>
  <si>
    <t>METRO ENGG WORKS</t>
  </si>
  <si>
    <t>ADSAT ENGINEERS PVT LTD</t>
  </si>
  <si>
    <t>2/3</t>
  </si>
  <si>
    <t>ABDFM3622N</t>
  </si>
  <si>
    <t>AAFPV5010N</t>
  </si>
  <si>
    <t>AAFCA1360B</t>
  </si>
  <si>
    <t>4/5</t>
  </si>
  <si>
    <t>6</t>
  </si>
  <si>
    <t>68/69</t>
  </si>
  <si>
    <t>72/73</t>
  </si>
  <si>
    <t>83/84</t>
  </si>
  <si>
    <t>87/88</t>
  </si>
  <si>
    <t>1/2/3</t>
  </si>
  <si>
    <t>4/5/6</t>
  </si>
  <si>
    <t>37/38/39</t>
  </si>
  <si>
    <t>47</t>
  </si>
  <si>
    <t>48 To 53</t>
  </si>
  <si>
    <t>58 To 64</t>
  </si>
  <si>
    <t>90/91</t>
  </si>
  <si>
    <t>92/93</t>
  </si>
  <si>
    <t>103</t>
  </si>
  <si>
    <t>149 To 155</t>
  </si>
  <si>
    <t>157</t>
  </si>
  <si>
    <t>AANPS0863Q</t>
  </si>
  <si>
    <t>S Y Salunkhe</t>
  </si>
  <si>
    <t>Professional</t>
  </si>
  <si>
    <t>94J</t>
  </si>
  <si>
    <t>94C</t>
  </si>
  <si>
    <t>Section</t>
  </si>
  <si>
    <t>Challan Date</t>
  </si>
  <si>
    <t>Challan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</si>
</sst>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Fill="1" applyAlignment="1">
      <alignment horizontal="center"/>
    </xf>
    <xf numFmtId="2" fontId="2" fillId="0" borderId="0" xfId="1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2" fillId="0" borderId="0" xfId="0" applyNumberFormat="1" applyFont="1" applyFill="1" applyAlignment="1">
      <alignment horizontal="center"/>
    </xf>
    <xf numFmtId="49" fontId="0" fillId="0" borderId="0" xfId="0" applyNumberFormat="1"/>
    <xf numFmtId="9" fontId="0" fillId="0" borderId="0" xfId="2" applyFont="1"/>
    <xf numFmtId="0" fontId="2" fillId="0" borderId="0" xfId="0" applyFont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center"/>
    </xf>
    <xf numFmtId="14" fontId="0" fillId="0" borderId="0" xfId="0" applyNumberFormat="1"/>
    <xf numFmtId="0" fontId="2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1"/>
  <sheetViews>
    <sheetView tabSelected="1" workbookViewId="0">
      <selection activeCell="K51" sqref="K51"/>
    </sheetView>
  </sheetViews>
  <sheetFormatPr defaultRowHeight="15" x14ac:dyDescent="0.25"/>
  <cols>
    <col min="1" max="1" width="12.140625" style="7" customWidth="1"/>
    <col min="2" max="2" width="17" customWidth="1"/>
    <col min="3" max="3" width="13.28515625" bestFit="1" customWidth="1"/>
    <col min="4" max="4" width="51.5703125" customWidth="1"/>
    <col min="5" max="5" width="13.140625" customWidth="1"/>
    <col min="6" max="6" width="15.28515625" customWidth="1"/>
    <col min="8" max="8" width="9.140625" style="8"/>
    <col min="10" max="10" width="12.140625" bestFit="1" customWidth="1"/>
    <col min="11" max="11" width="10.5703125" bestFit="1" customWidth="1"/>
  </cols>
  <sheetData>
    <row r="1" spans="1:11" x14ac:dyDescent="0.25">
      <c r="A1" s="6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6</v>
      </c>
      <c r="I1" s="1" t="s">
        <v>93</v>
      </c>
    </row>
    <row r="2" spans="1:11" x14ac:dyDescent="0.25">
      <c r="A2" s="5" t="s">
        <v>67</v>
      </c>
      <c r="B2" s="3">
        <v>43223</v>
      </c>
      <c r="C2" s="4" t="s">
        <v>7</v>
      </c>
      <c r="D2" s="4" t="s">
        <v>8</v>
      </c>
      <c r="E2" s="4">
        <f>F2/G2*100</f>
        <v>281550</v>
      </c>
      <c r="F2" s="4">
        <v>5631</v>
      </c>
      <c r="G2" s="4">
        <v>2</v>
      </c>
      <c r="H2" s="8">
        <f>F2/E2</f>
        <v>0.02</v>
      </c>
      <c r="I2" t="s">
        <v>92</v>
      </c>
    </row>
    <row r="3" spans="1:11" x14ac:dyDescent="0.25">
      <c r="A3" s="5" t="s">
        <v>71</v>
      </c>
      <c r="B3" s="3">
        <v>43223</v>
      </c>
      <c r="C3" s="4" t="s">
        <v>9</v>
      </c>
      <c r="D3" s="4" t="s">
        <v>10</v>
      </c>
      <c r="E3" s="4">
        <f t="shared" ref="E3:E46" si="0">F3/G3*100</f>
        <v>103700</v>
      </c>
      <c r="F3" s="4">
        <v>2074</v>
      </c>
      <c r="G3" s="4">
        <v>2</v>
      </c>
      <c r="H3" s="8">
        <f t="shared" ref="H3:H46" si="1">F3/E3</f>
        <v>0.02</v>
      </c>
      <c r="I3" t="s">
        <v>92</v>
      </c>
    </row>
    <row r="4" spans="1:11" x14ac:dyDescent="0.25">
      <c r="A4" s="5" t="s">
        <v>72</v>
      </c>
      <c r="B4" s="3">
        <v>43223</v>
      </c>
      <c r="C4" s="4" t="s">
        <v>12</v>
      </c>
      <c r="D4" s="4" t="s">
        <v>11</v>
      </c>
      <c r="E4" s="4">
        <f t="shared" si="0"/>
        <v>246100</v>
      </c>
      <c r="F4" s="4">
        <v>4922</v>
      </c>
      <c r="G4" s="4">
        <v>2</v>
      </c>
      <c r="H4" s="8">
        <f t="shared" si="1"/>
        <v>0.02</v>
      </c>
      <c r="I4" t="s">
        <v>92</v>
      </c>
    </row>
    <row r="5" spans="1:11" x14ac:dyDescent="0.25">
      <c r="A5" s="5" t="s">
        <v>73</v>
      </c>
      <c r="B5" s="3">
        <v>43231</v>
      </c>
      <c r="C5" s="4" t="s">
        <v>13</v>
      </c>
      <c r="D5" s="4" t="s">
        <v>14</v>
      </c>
      <c r="E5" s="4">
        <f t="shared" si="0"/>
        <v>8500</v>
      </c>
      <c r="F5" s="4">
        <v>170</v>
      </c>
      <c r="G5" s="4">
        <v>2</v>
      </c>
      <c r="H5" s="8">
        <f t="shared" si="1"/>
        <v>0.02</v>
      </c>
      <c r="I5" t="s">
        <v>92</v>
      </c>
    </row>
    <row r="6" spans="1:11" x14ac:dyDescent="0.25">
      <c r="A6" s="5" t="s">
        <v>74</v>
      </c>
      <c r="B6" s="3">
        <v>43231</v>
      </c>
      <c r="C6" s="4" t="s">
        <v>15</v>
      </c>
      <c r="D6" s="4" t="s">
        <v>16</v>
      </c>
      <c r="E6" s="4">
        <f t="shared" si="0"/>
        <v>18700</v>
      </c>
      <c r="F6" s="4">
        <v>374</v>
      </c>
      <c r="G6" s="4">
        <v>2</v>
      </c>
      <c r="H6" s="8">
        <f t="shared" si="1"/>
        <v>0.02</v>
      </c>
      <c r="I6" t="s">
        <v>92</v>
      </c>
    </row>
    <row r="7" spans="1:11" x14ac:dyDescent="0.25">
      <c r="A7" s="5" t="s">
        <v>75</v>
      </c>
      <c r="B7" s="3">
        <v>43231</v>
      </c>
      <c r="C7" s="4" t="s">
        <v>9</v>
      </c>
      <c r="D7" s="4" t="s">
        <v>10</v>
      </c>
      <c r="E7" s="4">
        <f t="shared" si="0"/>
        <v>60450</v>
      </c>
      <c r="F7" s="4">
        <v>1209</v>
      </c>
      <c r="G7" s="4">
        <v>2</v>
      </c>
      <c r="H7" s="8">
        <f t="shared" si="1"/>
        <v>0.02</v>
      </c>
      <c r="I7" t="s">
        <v>92</v>
      </c>
    </row>
    <row r="8" spans="1:11" x14ac:dyDescent="0.25">
      <c r="A8" s="5" t="s">
        <v>76</v>
      </c>
      <c r="B8" s="3">
        <v>43242</v>
      </c>
      <c r="C8" s="4" t="s">
        <v>7</v>
      </c>
      <c r="D8" s="4" t="s">
        <v>8</v>
      </c>
      <c r="E8" s="4">
        <f t="shared" si="0"/>
        <v>57200</v>
      </c>
      <c r="F8" s="4">
        <v>1144</v>
      </c>
      <c r="G8" s="4">
        <v>2</v>
      </c>
      <c r="H8" s="8">
        <f t="shared" si="1"/>
        <v>0.02</v>
      </c>
      <c r="I8" t="s">
        <v>92</v>
      </c>
    </row>
    <row r="9" spans="1:11" x14ac:dyDescent="0.25">
      <c r="A9" s="5">
        <v>94</v>
      </c>
      <c r="B9" s="3">
        <v>43242</v>
      </c>
      <c r="C9" s="4" t="s">
        <v>68</v>
      </c>
      <c r="D9" s="4" t="s">
        <v>17</v>
      </c>
      <c r="E9" s="4">
        <f t="shared" si="0"/>
        <v>2000</v>
      </c>
      <c r="F9" s="4">
        <v>40</v>
      </c>
      <c r="G9" s="4">
        <v>2</v>
      </c>
      <c r="H9" s="8">
        <f t="shared" si="1"/>
        <v>0.02</v>
      </c>
      <c r="I9" t="s">
        <v>92</v>
      </c>
    </row>
    <row r="10" spans="1:11" x14ac:dyDescent="0.25">
      <c r="A10" s="5">
        <v>106</v>
      </c>
      <c r="B10" s="3">
        <v>43242</v>
      </c>
      <c r="C10" s="4" t="s">
        <v>18</v>
      </c>
      <c r="D10" s="4" t="s">
        <v>19</v>
      </c>
      <c r="E10" s="4">
        <f t="shared" si="0"/>
        <v>6500</v>
      </c>
      <c r="F10" s="4">
        <v>130</v>
      </c>
      <c r="G10" s="4">
        <v>2</v>
      </c>
      <c r="H10" s="8">
        <f t="shared" si="1"/>
        <v>0.02</v>
      </c>
      <c r="I10" t="s">
        <v>92</v>
      </c>
      <c r="J10" s="13" t="s">
        <v>94</v>
      </c>
      <c r="K10" s="13" t="s">
        <v>95</v>
      </c>
    </row>
    <row r="11" spans="1:11" x14ac:dyDescent="0.25">
      <c r="A11" s="5"/>
      <c r="B11" s="3"/>
      <c r="C11" s="4"/>
      <c r="D11" s="4"/>
      <c r="E11" s="9">
        <f>SUM(E2:E10)</f>
        <v>784700</v>
      </c>
      <c r="F11" s="9">
        <f>SUM(F2:F10)</f>
        <v>15694</v>
      </c>
      <c r="G11" s="4"/>
      <c r="J11" s="12">
        <v>43256</v>
      </c>
      <c r="K11">
        <v>2</v>
      </c>
    </row>
    <row r="12" spans="1:11" x14ac:dyDescent="0.25">
      <c r="A12" s="5"/>
      <c r="B12" s="4"/>
      <c r="C12" s="4"/>
      <c r="D12" s="4"/>
      <c r="E12" s="4"/>
      <c r="F12" s="4"/>
      <c r="G12" s="4"/>
    </row>
    <row r="13" spans="1:11" x14ac:dyDescent="0.25">
      <c r="A13" s="5"/>
      <c r="B13" s="4"/>
      <c r="C13" s="4"/>
      <c r="D13" s="4" t="s">
        <v>20</v>
      </c>
      <c r="E13" s="4"/>
      <c r="F13" s="4"/>
      <c r="G13" s="4"/>
    </row>
    <row r="14" spans="1:11" x14ac:dyDescent="0.25">
      <c r="A14" s="10">
        <v>29</v>
      </c>
      <c r="B14" s="3">
        <v>43265</v>
      </c>
      <c r="C14" s="4" t="s">
        <v>22</v>
      </c>
      <c r="D14" s="4" t="s">
        <v>21</v>
      </c>
      <c r="E14" s="4">
        <f>F14/G14*100</f>
        <v>83000</v>
      </c>
      <c r="F14" s="4">
        <v>1660</v>
      </c>
      <c r="G14" s="4">
        <v>2</v>
      </c>
      <c r="H14" s="8">
        <f>F14/E14</f>
        <v>0.02</v>
      </c>
      <c r="I14" t="s">
        <v>92</v>
      </c>
    </row>
    <row r="15" spans="1:11" x14ac:dyDescent="0.25">
      <c r="A15" s="10">
        <v>36</v>
      </c>
      <c r="B15" s="3">
        <v>43270</v>
      </c>
      <c r="C15" s="4" t="s">
        <v>24</v>
      </c>
      <c r="D15" s="4" t="s">
        <v>23</v>
      </c>
      <c r="E15" s="4">
        <f>F15/G15*100</f>
        <v>156000</v>
      </c>
      <c r="F15" s="4">
        <v>3120</v>
      </c>
      <c r="G15" s="4">
        <v>2</v>
      </c>
      <c r="H15" s="8">
        <f>F15/E15</f>
        <v>0.02</v>
      </c>
      <c r="I15" t="s">
        <v>92</v>
      </c>
    </row>
    <row r="16" spans="1:11" x14ac:dyDescent="0.25">
      <c r="A16" s="10" t="s">
        <v>79</v>
      </c>
      <c r="B16" s="3">
        <v>43270</v>
      </c>
      <c r="C16" s="4" t="s">
        <v>26</v>
      </c>
      <c r="D16" s="4" t="s">
        <v>25</v>
      </c>
      <c r="E16" s="4">
        <f>F16/G16*100</f>
        <v>362500</v>
      </c>
      <c r="F16" s="4">
        <v>7250</v>
      </c>
      <c r="G16" s="4">
        <v>2</v>
      </c>
      <c r="H16" s="8">
        <f>F16/E16</f>
        <v>0.02</v>
      </c>
      <c r="I16" t="s">
        <v>92</v>
      </c>
    </row>
    <row r="17" spans="1:11" x14ac:dyDescent="0.25">
      <c r="A17" s="10">
        <v>43</v>
      </c>
      <c r="B17" s="3">
        <v>43270</v>
      </c>
      <c r="C17" s="4" t="s">
        <v>28</v>
      </c>
      <c r="D17" s="4" t="s">
        <v>27</v>
      </c>
      <c r="E17" s="4">
        <f>F17/G17*100</f>
        <v>122300</v>
      </c>
      <c r="F17" s="4">
        <v>2446</v>
      </c>
      <c r="G17" s="4">
        <v>2</v>
      </c>
      <c r="H17" s="8">
        <f>F17/E17</f>
        <v>0.02</v>
      </c>
      <c r="I17" t="s">
        <v>92</v>
      </c>
    </row>
    <row r="18" spans="1:11" x14ac:dyDescent="0.25">
      <c r="A18" s="10" t="s">
        <v>81</v>
      </c>
      <c r="B18" s="3">
        <v>43271</v>
      </c>
      <c r="C18" s="4" t="s">
        <v>32</v>
      </c>
      <c r="D18" s="4" t="s">
        <v>31</v>
      </c>
      <c r="E18" s="4">
        <f>F18/G18*100</f>
        <v>1591250</v>
      </c>
      <c r="F18" s="4">
        <v>31825</v>
      </c>
      <c r="G18" s="4">
        <v>2</v>
      </c>
      <c r="H18" s="8">
        <f>F18/E18</f>
        <v>0.02</v>
      </c>
      <c r="I18" t="s">
        <v>92</v>
      </c>
    </row>
    <row r="19" spans="1:11" x14ac:dyDescent="0.25">
      <c r="A19" s="10">
        <v>54</v>
      </c>
      <c r="B19" s="3">
        <v>43271</v>
      </c>
      <c r="C19" s="4" t="s">
        <v>28</v>
      </c>
      <c r="D19" s="4" t="s">
        <v>27</v>
      </c>
      <c r="E19" s="4">
        <f>F19/G19*100</f>
        <v>81000</v>
      </c>
      <c r="F19" s="4">
        <v>1620</v>
      </c>
      <c r="G19" s="4">
        <v>2</v>
      </c>
      <c r="H19" s="8">
        <f>F19/E19</f>
        <v>0.02</v>
      </c>
      <c r="I19" t="s">
        <v>92</v>
      </c>
    </row>
    <row r="20" spans="1:11" x14ac:dyDescent="0.25">
      <c r="A20" s="10">
        <v>57</v>
      </c>
      <c r="B20" s="3">
        <v>43271</v>
      </c>
      <c r="C20" s="4" t="s">
        <v>33</v>
      </c>
      <c r="D20" s="4" t="s">
        <v>34</v>
      </c>
      <c r="E20" s="4">
        <f>F20/G20*100</f>
        <v>338200</v>
      </c>
      <c r="F20" s="4">
        <v>6764</v>
      </c>
      <c r="G20" s="4">
        <v>2</v>
      </c>
      <c r="H20" s="8">
        <f>F20/E20</f>
        <v>0.02</v>
      </c>
      <c r="I20" t="s">
        <v>92</v>
      </c>
    </row>
    <row r="21" spans="1:11" x14ac:dyDescent="0.25">
      <c r="A21" s="10">
        <v>56</v>
      </c>
      <c r="B21" s="3">
        <v>43271</v>
      </c>
      <c r="C21" s="4" t="s">
        <v>36</v>
      </c>
      <c r="D21" s="4" t="s">
        <v>35</v>
      </c>
      <c r="E21" s="4">
        <f>F21/G21*100</f>
        <v>56000</v>
      </c>
      <c r="F21" s="4">
        <v>1120</v>
      </c>
      <c r="G21" s="4">
        <v>2</v>
      </c>
      <c r="H21" s="8">
        <f>F21/E21</f>
        <v>0.02</v>
      </c>
      <c r="I21" t="s">
        <v>92</v>
      </c>
    </row>
    <row r="22" spans="1:11" x14ac:dyDescent="0.25">
      <c r="A22" s="10">
        <v>65</v>
      </c>
      <c r="B22" s="3">
        <v>43273</v>
      </c>
      <c r="C22" s="4" t="s">
        <v>39</v>
      </c>
      <c r="D22" s="4" t="s">
        <v>40</v>
      </c>
      <c r="E22" s="4">
        <f>F22/G22*100</f>
        <v>1500</v>
      </c>
      <c r="F22" s="4">
        <v>30</v>
      </c>
      <c r="G22" s="4">
        <v>2</v>
      </c>
      <c r="H22" s="8">
        <f>F22/E22</f>
        <v>0.02</v>
      </c>
      <c r="I22" t="s">
        <v>92</v>
      </c>
    </row>
    <row r="23" spans="1:11" x14ac:dyDescent="0.25">
      <c r="A23" s="10">
        <v>66</v>
      </c>
      <c r="B23" s="3">
        <v>43273</v>
      </c>
      <c r="C23" s="4" t="s">
        <v>42</v>
      </c>
      <c r="D23" s="4" t="s">
        <v>41</v>
      </c>
      <c r="E23" s="4">
        <f>F23/G23*100</f>
        <v>51250</v>
      </c>
      <c r="F23" s="4">
        <v>1025</v>
      </c>
      <c r="G23" s="4">
        <v>2</v>
      </c>
      <c r="H23" s="8">
        <f>F23/E23</f>
        <v>0.02</v>
      </c>
      <c r="I23" t="s">
        <v>92</v>
      </c>
    </row>
    <row r="24" spans="1:11" x14ac:dyDescent="0.25">
      <c r="A24" s="10">
        <v>67</v>
      </c>
      <c r="B24" s="3">
        <v>43273</v>
      </c>
      <c r="C24" s="4" t="s">
        <v>43</v>
      </c>
      <c r="D24" s="4" t="s">
        <v>44</v>
      </c>
      <c r="E24" s="4">
        <f>F24/G24*100</f>
        <v>141850</v>
      </c>
      <c r="F24" s="4">
        <v>2837</v>
      </c>
      <c r="G24" s="4">
        <v>2</v>
      </c>
      <c r="H24" s="8">
        <f>F24/E24</f>
        <v>0.02</v>
      </c>
      <c r="I24" t="s">
        <v>92</v>
      </c>
    </row>
    <row r="25" spans="1:11" x14ac:dyDescent="0.25">
      <c r="A25" s="10">
        <v>131</v>
      </c>
      <c r="B25" s="3">
        <v>43278</v>
      </c>
      <c r="C25" s="4" t="s">
        <v>54</v>
      </c>
      <c r="D25" s="4" t="s">
        <v>53</v>
      </c>
      <c r="E25" s="4">
        <f>F25/G25*100</f>
        <v>19900</v>
      </c>
      <c r="F25" s="4">
        <v>398</v>
      </c>
      <c r="G25" s="4">
        <v>2</v>
      </c>
      <c r="H25" s="8">
        <f>F25/E25</f>
        <v>0.02</v>
      </c>
      <c r="I25" t="s">
        <v>92</v>
      </c>
    </row>
    <row r="26" spans="1:11" x14ac:dyDescent="0.25">
      <c r="A26" s="10">
        <v>134</v>
      </c>
      <c r="B26" s="3">
        <v>43278</v>
      </c>
      <c r="C26" s="4" t="s">
        <v>56</v>
      </c>
      <c r="D26" s="4" t="s">
        <v>55</v>
      </c>
      <c r="E26" s="4">
        <f>F26/G26*100</f>
        <v>12700</v>
      </c>
      <c r="F26" s="4">
        <v>254</v>
      </c>
      <c r="G26" s="4">
        <v>2</v>
      </c>
      <c r="H26" s="8">
        <f>F26/E26</f>
        <v>0.02</v>
      </c>
      <c r="I26" t="s">
        <v>92</v>
      </c>
    </row>
    <row r="27" spans="1:11" x14ac:dyDescent="0.25">
      <c r="A27" s="10">
        <v>135</v>
      </c>
      <c r="B27" s="3">
        <v>43278</v>
      </c>
      <c r="C27" s="4" t="s">
        <v>57</v>
      </c>
      <c r="D27" s="4" t="s">
        <v>58</v>
      </c>
      <c r="E27" s="4">
        <f>F27/G27*100</f>
        <v>20650</v>
      </c>
      <c r="F27" s="4">
        <v>413</v>
      </c>
      <c r="G27" s="4">
        <v>2</v>
      </c>
      <c r="H27" s="8">
        <f>F27/E27</f>
        <v>0.02</v>
      </c>
      <c r="I27" t="s">
        <v>92</v>
      </c>
    </row>
    <row r="28" spans="1:11" x14ac:dyDescent="0.25">
      <c r="A28" s="10">
        <v>138</v>
      </c>
      <c r="B28" s="3">
        <v>43278</v>
      </c>
      <c r="C28" s="4" t="s">
        <v>59</v>
      </c>
      <c r="D28" s="4" t="s">
        <v>60</v>
      </c>
      <c r="E28" s="4">
        <f>F28/G28*100</f>
        <v>188800</v>
      </c>
      <c r="F28" s="4">
        <v>3776</v>
      </c>
      <c r="G28" s="4">
        <v>2</v>
      </c>
      <c r="H28" s="8">
        <f>F28/E28</f>
        <v>0.02</v>
      </c>
      <c r="I28" t="s">
        <v>92</v>
      </c>
    </row>
    <row r="29" spans="1:11" x14ac:dyDescent="0.25">
      <c r="A29" s="10">
        <v>139</v>
      </c>
      <c r="B29" s="3">
        <v>43278</v>
      </c>
      <c r="C29" s="4" t="s">
        <v>61</v>
      </c>
      <c r="D29" s="4" t="s">
        <v>62</v>
      </c>
      <c r="E29" s="4">
        <f>F29/G29*100</f>
        <v>6150</v>
      </c>
      <c r="F29" s="4">
        <v>123</v>
      </c>
      <c r="G29" s="4">
        <v>2</v>
      </c>
      <c r="H29" s="8">
        <f>F29/E29</f>
        <v>0.02</v>
      </c>
      <c r="I29" t="s">
        <v>92</v>
      </c>
    </row>
    <row r="30" spans="1:11" x14ac:dyDescent="0.25">
      <c r="A30" s="10">
        <v>146</v>
      </c>
      <c r="B30" s="3">
        <v>43278</v>
      </c>
      <c r="C30" s="4" t="s">
        <v>64</v>
      </c>
      <c r="D30" s="4" t="s">
        <v>63</v>
      </c>
      <c r="E30" s="4">
        <f>F30/G30*100</f>
        <v>145000</v>
      </c>
      <c r="F30" s="4">
        <v>2900</v>
      </c>
      <c r="G30" s="4">
        <v>2</v>
      </c>
      <c r="H30" s="8">
        <f>F30/E30</f>
        <v>0.02</v>
      </c>
      <c r="I30" t="s">
        <v>92</v>
      </c>
      <c r="J30" s="13" t="s">
        <v>94</v>
      </c>
      <c r="K30" s="13" t="s">
        <v>95</v>
      </c>
    </row>
    <row r="31" spans="1:11" x14ac:dyDescent="0.25">
      <c r="A31" s="11"/>
      <c r="B31" s="3"/>
      <c r="C31" s="4"/>
      <c r="D31" s="4"/>
      <c r="E31" s="9">
        <f>SUM(E14:E30)</f>
        <v>3378050</v>
      </c>
      <c r="F31" s="9">
        <f>SUM(F14:F30)</f>
        <v>67561</v>
      </c>
      <c r="G31" s="4"/>
      <c r="J31" s="12">
        <v>43285</v>
      </c>
      <c r="K31">
        <v>23</v>
      </c>
    </row>
    <row r="32" spans="1:11" x14ac:dyDescent="0.25">
      <c r="A32" s="11"/>
      <c r="B32" s="3"/>
      <c r="C32" s="4"/>
      <c r="D32" s="4"/>
      <c r="E32" s="4"/>
      <c r="F32" s="4"/>
      <c r="G32" s="4"/>
    </row>
    <row r="33" spans="1:11" x14ac:dyDescent="0.25">
      <c r="A33" s="5" t="s">
        <v>77</v>
      </c>
      <c r="B33" s="3">
        <v>43258</v>
      </c>
      <c r="C33" s="4" t="s">
        <v>9</v>
      </c>
      <c r="D33" s="4" t="s">
        <v>10</v>
      </c>
      <c r="E33" s="4">
        <f>F33/G33*100</f>
        <v>94900</v>
      </c>
      <c r="F33" s="4">
        <v>1898</v>
      </c>
      <c r="G33" s="4">
        <v>2</v>
      </c>
      <c r="H33" s="8">
        <f>F33/E33</f>
        <v>0.02</v>
      </c>
      <c r="I33" t="s">
        <v>92</v>
      </c>
    </row>
    <row r="34" spans="1:11" x14ac:dyDescent="0.25">
      <c r="A34" s="5" t="s">
        <v>78</v>
      </c>
      <c r="B34" s="3">
        <v>43258</v>
      </c>
      <c r="C34" s="4" t="s">
        <v>7</v>
      </c>
      <c r="D34" s="4" t="s">
        <v>8</v>
      </c>
      <c r="E34" s="4">
        <f>F34/G34*100</f>
        <v>156100</v>
      </c>
      <c r="F34" s="4">
        <v>3122</v>
      </c>
      <c r="G34" s="4">
        <v>2</v>
      </c>
      <c r="H34" s="8">
        <f>F34/E34</f>
        <v>0.02</v>
      </c>
      <c r="I34" t="s">
        <v>92</v>
      </c>
    </row>
    <row r="35" spans="1:11" x14ac:dyDescent="0.25">
      <c r="A35" s="5">
        <v>27</v>
      </c>
      <c r="B35" s="3">
        <v>43260</v>
      </c>
      <c r="C35" s="4" t="s">
        <v>12</v>
      </c>
      <c r="D35" s="4" t="s">
        <v>11</v>
      </c>
      <c r="E35" s="4">
        <f>F35/G35*100</f>
        <v>306250</v>
      </c>
      <c r="F35" s="4">
        <v>6125</v>
      </c>
      <c r="G35" s="4">
        <v>2</v>
      </c>
      <c r="H35" s="8">
        <f>F35/E35</f>
        <v>0.02</v>
      </c>
      <c r="I35" t="s">
        <v>92</v>
      </c>
    </row>
    <row r="36" spans="1:11" x14ac:dyDescent="0.25">
      <c r="A36" s="5" t="s">
        <v>80</v>
      </c>
      <c r="B36" s="3">
        <v>43271</v>
      </c>
      <c r="C36" s="4" t="s">
        <v>30</v>
      </c>
      <c r="D36" s="4" t="s">
        <v>29</v>
      </c>
      <c r="E36" s="4">
        <f>F36/G36*100</f>
        <v>843800</v>
      </c>
      <c r="F36" s="4">
        <v>16876</v>
      </c>
      <c r="G36" s="4">
        <v>2</v>
      </c>
      <c r="H36" s="8">
        <f>F36/E36</f>
        <v>0.02</v>
      </c>
      <c r="I36" t="s">
        <v>92</v>
      </c>
    </row>
    <row r="37" spans="1:11" x14ac:dyDescent="0.25">
      <c r="A37" s="5" t="s">
        <v>82</v>
      </c>
      <c r="B37" s="3">
        <v>43272</v>
      </c>
      <c r="C37" s="4" t="s">
        <v>38</v>
      </c>
      <c r="D37" s="4" t="s">
        <v>37</v>
      </c>
      <c r="E37" s="4">
        <f>F37/G37*100</f>
        <v>306750</v>
      </c>
      <c r="F37" s="4">
        <v>6135</v>
      </c>
      <c r="G37" s="4">
        <v>2</v>
      </c>
      <c r="H37" s="8">
        <f>F37/E37</f>
        <v>0.02</v>
      </c>
      <c r="I37" t="s">
        <v>92</v>
      </c>
    </row>
    <row r="38" spans="1:11" x14ac:dyDescent="0.25">
      <c r="A38" s="5" t="s">
        <v>83</v>
      </c>
      <c r="B38" s="3">
        <v>43276</v>
      </c>
      <c r="C38" s="4" t="s">
        <v>46</v>
      </c>
      <c r="D38" s="4" t="s">
        <v>45</v>
      </c>
      <c r="E38" s="4">
        <f>F38/G38*100</f>
        <v>3900</v>
      </c>
      <c r="F38" s="4">
        <v>78</v>
      </c>
      <c r="G38" s="4">
        <v>2</v>
      </c>
      <c r="H38" s="8">
        <f>F38/E38</f>
        <v>0.02</v>
      </c>
      <c r="I38" t="s">
        <v>92</v>
      </c>
    </row>
    <row r="39" spans="1:11" x14ac:dyDescent="0.25">
      <c r="A39" s="5" t="s">
        <v>84</v>
      </c>
      <c r="B39" s="3">
        <v>43276</v>
      </c>
      <c r="C39" s="4" t="s">
        <v>9</v>
      </c>
      <c r="D39" s="4" t="s">
        <v>10</v>
      </c>
      <c r="E39" s="4">
        <f>F39/G39*100</f>
        <v>60450</v>
      </c>
      <c r="F39" s="4">
        <v>1209</v>
      </c>
      <c r="G39" s="4">
        <v>2</v>
      </c>
      <c r="H39" s="8">
        <f>F39/E39</f>
        <v>0.02</v>
      </c>
      <c r="I39" t="s">
        <v>92</v>
      </c>
    </row>
    <row r="40" spans="1:11" x14ac:dyDescent="0.25">
      <c r="A40" s="5" t="s">
        <v>85</v>
      </c>
      <c r="B40" s="3">
        <v>43276</v>
      </c>
      <c r="C40" s="4" t="s">
        <v>47</v>
      </c>
      <c r="D40" s="4" t="s">
        <v>48</v>
      </c>
      <c r="E40" s="4">
        <f>F40/G40*100</f>
        <v>33000</v>
      </c>
      <c r="F40" s="4">
        <v>660</v>
      </c>
      <c r="G40" s="4">
        <v>2</v>
      </c>
      <c r="H40" s="8">
        <f>F40/E40</f>
        <v>0.02</v>
      </c>
      <c r="I40" t="s">
        <v>92</v>
      </c>
    </row>
    <row r="41" spans="1:11" x14ac:dyDescent="0.25">
      <c r="A41" s="5">
        <v>108</v>
      </c>
      <c r="B41" s="3">
        <v>43276</v>
      </c>
      <c r="C41" s="4" t="s">
        <v>50</v>
      </c>
      <c r="D41" s="4" t="s">
        <v>49</v>
      </c>
      <c r="E41" s="4">
        <f>F41/G41*100</f>
        <v>1200</v>
      </c>
      <c r="F41" s="4">
        <v>24</v>
      </c>
      <c r="G41" s="4">
        <v>2</v>
      </c>
      <c r="H41" s="8">
        <f>F41/E41</f>
        <v>0.02</v>
      </c>
      <c r="I41" t="s">
        <v>92</v>
      </c>
    </row>
    <row r="42" spans="1:11" x14ac:dyDescent="0.25">
      <c r="A42" s="5">
        <v>110</v>
      </c>
      <c r="B42" s="3">
        <v>43276</v>
      </c>
      <c r="C42" s="4" t="s">
        <v>52</v>
      </c>
      <c r="D42" s="4" t="s">
        <v>51</v>
      </c>
      <c r="E42" s="4">
        <f>F42/G42*100</f>
        <v>4900</v>
      </c>
      <c r="F42" s="4">
        <v>98</v>
      </c>
      <c r="G42" s="4">
        <v>2</v>
      </c>
      <c r="H42" s="8">
        <f>F42/E42</f>
        <v>0.02</v>
      </c>
      <c r="I42" t="s">
        <v>92</v>
      </c>
    </row>
    <row r="43" spans="1:11" x14ac:dyDescent="0.25">
      <c r="A43" s="5">
        <v>144</v>
      </c>
      <c r="B43" s="3">
        <v>43278</v>
      </c>
      <c r="C43" s="4" t="s">
        <v>69</v>
      </c>
      <c r="D43" s="4" t="s">
        <v>65</v>
      </c>
      <c r="E43" s="4">
        <f>F43/G43*100</f>
        <v>28000</v>
      </c>
      <c r="F43" s="4">
        <v>560</v>
      </c>
      <c r="G43" s="4">
        <v>2</v>
      </c>
      <c r="H43" s="8">
        <f>F43/E43</f>
        <v>0.02</v>
      </c>
      <c r="I43" t="s">
        <v>92</v>
      </c>
    </row>
    <row r="44" spans="1:11" x14ac:dyDescent="0.25">
      <c r="A44" s="5" t="s">
        <v>86</v>
      </c>
      <c r="B44" s="3">
        <v>43280</v>
      </c>
      <c r="C44" s="4" t="s">
        <v>38</v>
      </c>
      <c r="D44" s="4" t="s">
        <v>37</v>
      </c>
      <c r="E44" s="4">
        <f>F44/G44*100</f>
        <v>515650</v>
      </c>
      <c r="F44" s="4">
        <v>10313</v>
      </c>
      <c r="G44" s="4">
        <v>2</v>
      </c>
      <c r="H44" s="8">
        <f>F44/E44</f>
        <v>0.02</v>
      </c>
      <c r="I44" t="s">
        <v>92</v>
      </c>
    </row>
    <row r="45" spans="1:11" x14ac:dyDescent="0.25">
      <c r="A45" s="5">
        <v>156</v>
      </c>
      <c r="B45" s="3">
        <v>43280</v>
      </c>
      <c r="C45" s="4" t="s">
        <v>69</v>
      </c>
      <c r="D45" s="4" t="s">
        <v>65</v>
      </c>
      <c r="E45" s="4">
        <f>F45/G45*100</f>
        <v>22550</v>
      </c>
      <c r="F45" s="4">
        <v>451</v>
      </c>
      <c r="G45" s="4">
        <v>2</v>
      </c>
      <c r="H45" s="8">
        <f>F45/E45</f>
        <v>0.02</v>
      </c>
      <c r="I45" t="s">
        <v>92</v>
      </c>
    </row>
    <row r="46" spans="1:11" x14ac:dyDescent="0.25">
      <c r="A46" s="5" t="s">
        <v>87</v>
      </c>
      <c r="B46" s="3">
        <v>43280</v>
      </c>
      <c r="C46" s="4" t="s">
        <v>70</v>
      </c>
      <c r="D46" s="4" t="s">
        <v>66</v>
      </c>
      <c r="E46" s="4">
        <f>F46/G46*100</f>
        <v>471900</v>
      </c>
      <c r="F46" s="4">
        <v>9438</v>
      </c>
      <c r="G46" s="4">
        <v>2</v>
      </c>
      <c r="H46" s="8">
        <f>F46/E46</f>
        <v>0.02</v>
      </c>
      <c r="I46" t="s">
        <v>92</v>
      </c>
      <c r="J46" s="13" t="s">
        <v>94</v>
      </c>
      <c r="K46" s="13" t="s">
        <v>95</v>
      </c>
    </row>
    <row r="47" spans="1:11" x14ac:dyDescent="0.25">
      <c r="A47"/>
      <c r="E47" s="9">
        <f>SUM(E33:E46)</f>
        <v>2849350</v>
      </c>
      <c r="F47" s="9">
        <f>SUM(F33:F46)</f>
        <v>56987</v>
      </c>
      <c r="J47" s="12">
        <v>43285</v>
      </c>
      <c r="K47">
        <v>18</v>
      </c>
    </row>
    <row r="48" spans="1:11" x14ac:dyDescent="0.25">
      <c r="A48"/>
      <c r="C48" s="4"/>
    </row>
    <row r="49" spans="1:11" x14ac:dyDescent="0.25">
      <c r="A49" t="s">
        <v>90</v>
      </c>
      <c r="B49" s="12">
        <v>43276</v>
      </c>
      <c r="C49" s="4" t="s">
        <v>88</v>
      </c>
      <c r="D49" t="s">
        <v>89</v>
      </c>
      <c r="E49" s="4">
        <f>F49/G49*100</f>
        <v>40060</v>
      </c>
      <c r="F49">
        <v>4006</v>
      </c>
      <c r="G49" s="4">
        <v>10</v>
      </c>
      <c r="H49" s="8">
        <f>F49/E49</f>
        <v>0.1</v>
      </c>
      <c r="I49" t="s">
        <v>91</v>
      </c>
      <c r="J49" s="13" t="s">
        <v>94</v>
      </c>
      <c r="K49" s="13" t="s">
        <v>95</v>
      </c>
    </row>
    <row r="50" spans="1:11" x14ac:dyDescent="0.25">
      <c r="A50"/>
      <c r="J50" s="12">
        <v>43285</v>
      </c>
      <c r="K50">
        <v>15</v>
      </c>
    </row>
    <row r="51" spans="1:11" x14ac:dyDescent="0.25">
      <c r="A51"/>
    </row>
    <row r="52" spans="1:11" x14ac:dyDescent="0.25">
      <c r="A52"/>
    </row>
    <row r="53" spans="1:11" x14ac:dyDescent="0.25">
      <c r="A53"/>
    </row>
    <row r="54" spans="1:11" x14ac:dyDescent="0.25">
      <c r="A54"/>
    </row>
    <row r="55" spans="1:11" x14ac:dyDescent="0.25">
      <c r="A55"/>
    </row>
    <row r="56" spans="1:11" x14ac:dyDescent="0.25">
      <c r="A56"/>
    </row>
    <row r="57" spans="1:11" x14ac:dyDescent="0.25">
      <c r="A57"/>
    </row>
    <row r="58" spans="1:11" x14ac:dyDescent="0.25">
      <c r="A58"/>
    </row>
    <row r="59" spans="1:11" x14ac:dyDescent="0.25">
      <c r="A59"/>
    </row>
    <row r="60" spans="1:11" x14ac:dyDescent="0.25">
      <c r="A60"/>
    </row>
    <row r="61" spans="1:11" x14ac:dyDescent="0.25">
      <c r="A61"/>
    </row>
    <row r="62" spans="1:11" x14ac:dyDescent="0.25">
      <c r="A62"/>
    </row>
    <row r="63" spans="1:11" x14ac:dyDescent="0.25">
      <c r="A63"/>
    </row>
    <row r="64" spans="1:1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</sheetData>
  <pageMargins left="0.7" right="0.7" top="0.75" bottom="0.75" header="0.3" footer="0.3"/>
  <pageSetup orientation="portrait" r:id="rId1"/>
  <ignoredErrors>
    <ignoredError sqref="A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2018-07-18T17:45:43Z</dcterms:modified>
</cp:coreProperties>
</file>