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oe\Downloads\"/>
    </mc:Choice>
  </mc:AlternateContent>
  <xr:revisionPtr revIDLastSave="0" documentId="13_ncr:1_{0F8E120F-2BF2-4AD3-9380-D9DB77AF77C9}" xr6:coauthVersionLast="47" xr6:coauthVersionMax="47" xr10:uidLastSave="{00000000-0000-0000-0000-000000000000}"/>
  <bookViews>
    <workbookView xWindow="-96" yWindow="0" windowWidth="11712" windowHeight="6216" xr2:uid="{B9A077C0-2776-42F8-9EA0-A3461B8C54FE}"/>
  </bookViews>
  <sheets>
    <sheet name="Subnet Cheat Sheet" sheetId="1" r:id="rId1"/>
    <sheet name="Sheet1" sheetId="4" r:id="rId2"/>
    <sheet name="B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7" i="3" l="1"/>
  <c r="AK6" i="3"/>
  <c r="AK2" i="3"/>
  <c r="AJ3" i="3"/>
  <c r="AA3" i="3"/>
  <c r="R3" i="3"/>
  <c r="I3" i="3"/>
  <c r="I10" i="1" l="1"/>
  <c r="H10" i="1" s="1"/>
  <c r="G10" i="1" s="1"/>
  <c r="F10" i="1" s="1"/>
  <c r="E10" i="1" s="1"/>
  <c r="D10" i="1" s="1"/>
  <c r="C10" i="1" s="1"/>
  <c r="J7" i="1" s="1"/>
  <c r="I7" i="1" s="1"/>
  <c r="H7" i="1" s="1"/>
  <c r="G7" i="1" s="1"/>
  <c r="F7" i="1" s="1"/>
  <c r="E7" i="1" s="1"/>
  <c r="D7" i="1" s="1"/>
  <c r="C7" i="1" s="1"/>
  <c r="J4" i="1" s="1"/>
  <c r="I4" i="1" s="1"/>
  <c r="H4" i="1" s="1"/>
  <c r="G4" i="1" s="1"/>
  <c r="F4" i="1" s="1"/>
  <c r="E4" i="1" s="1"/>
  <c r="D4" i="1" s="1"/>
  <c r="C4" i="1" s="1"/>
</calcChain>
</file>

<file path=xl/sharedStrings.xml><?xml version="1.0" encoding="utf-8"?>
<sst xmlns="http://schemas.openxmlformats.org/spreadsheetml/2006/main" count="59" uniqueCount="50">
  <si>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</si>
  <si>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</si>
  <si>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</si>
  <si>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</si>
  <si>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</si>
  <si>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</si>
  <si>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</si>
  <si>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</si>
  <si>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</si>
  <si>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</si>
  <si>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</si>
  <si>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</si>
  <si>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</si>
  <si>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</si>
  <si>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</si>
  <si>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</si>
  <si>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</si>
  <si>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</si>
  <si>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</si>
  <si>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</si>
  <si>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</si>
  <si>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</si>
  <si>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</si>
  <si>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/24</t>
  </si>
  <si>
    <t>/25</t>
  </si>
  <si>
    <t>/26</t>
  </si>
  <si>
    <t>/27</t>
  </si>
  <si>
    <t>/28</t>
  </si>
  <si>
    <t>/29</t>
  </si>
  <si>
    <t>/30</t>
  </si>
  <si>
    <t>/31</t>
  </si>
  <si>
    <t>/32</t>
  </si>
  <si>
    <t>Hosts</t>
  </si>
  <si>
    <t>CIDR</t>
  </si>
  <si>
    <t>Subnet Mask (Replace x)</t>
  </si>
  <si>
    <t>Subnet x.0.0.0</t>
  </si>
  <si>
    <t>Subnet 255.x.0.0</t>
  </si>
  <si>
    <t>Subnet 255.255.x.0</t>
  </si>
  <si>
    <t>Subnet 255.255.255.x</t>
  </si>
  <si>
    <t>Notes:</t>
  </si>
  <si>
    <t>Network ID - First Address</t>
  </si>
  <si>
    <t>The Cyber Mentor's Subnetting Sheet</t>
  </si>
  <si>
    <t>*Hosts double each increment of a CIDR</t>
  </si>
  <si>
    <t>*Always subtract 2 from host total:</t>
  </si>
  <si>
    <t>Broadcast - Last Address</t>
  </si>
  <si>
    <t>Subnet</t>
  </si>
  <si>
    <t>255.0.0.0</t>
  </si>
  <si>
    <t>255.255.0.0</t>
  </si>
  <si>
    <t>255.255.255.0</t>
  </si>
  <si>
    <t>255.255.255.255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</si>
</sst>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indent="1"/>
    </xf>
    <xf numFmtId="0" fontId="0" fillId="6" borderId="3" xfId="0" applyFill="1" applyBorder="1"/>
    <xf numFmtId="0" fontId="0" fillId="6" borderId="4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9" xfId="0" applyFill="1" applyBorder="1" applyAlignment="1">
      <alignment horizontal="left" indent="1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90E0-82B2-4B6F-83AE-035E91C35AC1}">
  <dimension ref="B1:K29"/>
  <sheetViews>
    <sheetView tabSelected="1" topLeftCell="B13" workbookViewId="0"/>
  </sheetViews>
  <sheetFormatPr defaultRowHeight="14.4" x14ac:dyDescent="0.3"/>
  <cols>
    <col min="2" max="2" width="23" bestFit="1" customWidth="1"/>
    <col min="3" max="4" width="14.33203125" style="1" bestFit="1" customWidth="1"/>
    <col min="5" max="6" width="12.5546875" style="1" bestFit="1" customWidth="1"/>
    <col min="7" max="7" width="15.109375" style="1" bestFit="1" customWidth="1"/>
    <col min="8" max="8" width="15.33203125" style="1" bestFit="1" customWidth="1"/>
    <col min="9" max="10" width="11.5546875" style="1" bestFit="1" customWidth="1"/>
    <col min="11" max="11" width="13.109375" bestFit="1" customWidth="1"/>
  </cols>
  <sheetData>
    <row r="1" spans="2:10" ht="18" x14ac:dyDescent="0.35">
      <c r="B1" s="21" t="s">
        <v>41</v>
      </c>
      <c r="C1" s="21"/>
      <c r="D1" s="21"/>
      <c r="E1" s="21"/>
      <c r="F1" s="21"/>
      <c r="G1" s="21"/>
      <c r="H1" s="21"/>
      <c r="I1" s="21"/>
      <c r="J1" s="21"/>
    </row>
    <row r="2" spans="2:10" x14ac:dyDescent="0.3">
      <c r="B2" s="4"/>
      <c r="C2" s="20" t="s">
        <v>35</v>
      </c>
      <c r="D2" s="20"/>
      <c r="E2" s="20"/>
      <c r="F2" s="20"/>
      <c r="G2" s="20"/>
      <c r="H2" s="20"/>
      <c r="I2" s="20"/>
      <c r="J2" s="20"/>
    </row>
    <row r="3" spans="2:10" x14ac:dyDescent="0.3">
      <c r="B3" s="5" t="s">
        <v>33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2:10" x14ac:dyDescent="0.3">
      <c r="B4" s="6" t="s">
        <v>32</v>
      </c>
      <c r="C4" s="3">
        <f t="shared" ref="C4:I4" si="0">D4*2</f>
        <v>2147483648</v>
      </c>
      <c r="D4" s="3">
        <f t="shared" si="0"/>
        <v>1073741824</v>
      </c>
      <c r="E4" s="3">
        <f t="shared" si="0"/>
        <v>536870912</v>
      </c>
      <c r="F4" s="3">
        <f t="shared" si="0"/>
        <v>268435456</v>
      </c>
      <c r="G4" s="3">
        <f t="shared" si="0"/>
        <v>134217728</v>
      </c>
      <c r="H4" s="3">
        <f t="shared" si="0"/>
        <v>67108864</v>
      </c>
      <c r="I4" s="3">
        <f t="shared" si="0"/>
        <v>33554432</v>
      </c>
      <c r="J4" s="3">
        <f>C7*2</f>
        <v>16777216</v>
      </c>
    </row>
    <row r="5" spans="2:10" x14ac:dyDescent="0.3">
      <c r="B5" s="4"/>
      <c r="C5" s="20" t="s">
        <v>36</v>
      </c>
      <c r="D5" s="20"/>
      <c r="E5" s="20"/>
      <c r="F5" s="20"/>
      <c r="G5" s="20"/>
      <c r="H5" s="20"/>
      <c r="I5" s="20"/>
      <c r="J5" s="20"/>
    </row>
    <row r="6" spans="2:10" x14ac:dyDescent="0.3">
      <c r="B6" s="5" t="s">
        <v>33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</row>
    <row r="7" spans="2:10" x14ac:dyDescent="0.3">
      <c r="B7" s="6" t="s">
        <v>32</v>
      </c>
      <c r="C7" s="3">
        <f t="shared" ref="C7:H7" si="1">D7*2</f>
        <v>8388608</v>
      </c>
      <c r="D7" s="3">
        <f t="shared" si="1"/>
        <v>4194304</v>
      </c>
      <c r="E7" s="3">
        <f t="shared" si="1"/>
        <v>2097152</v>
      </c>
      <c r="F7" s="3">
        <f t="shared" si="1"/>
        <v>1048576</v>
      </c>
      <c r="G7" s="3">
        <f t="shared" si="1"/>
        <v>524288</v>
      </c>
      <c r="H7" s="3">
        <f t="shared" si="1"/>
        <v>262144</v>
      </c>
      <c r="I7" s="3">
        <f>J7*2</f>
        <v>131072</v>
      </c>
      <c r="J7" s="3">
        <f>C10*2</f>
        <v>65536</v>
      </c>
    </row>
    <row r="8" spans="2:10" x14ac:dyDescent="0.3">
      <c r="B8" s="4"/>
      <c r="C8" s="20" t="s">
        <v>37</v>
      </c>
      <c r="D8" s="20"/>
      <c r="E8" s="20"/>
      <c r="F8" s="20"/>
      <c r="G8" s="20"/>
      <c r="H8" s="20"/>
      <c r="I8" s="20"/>
      <c r="J8" s="20"/>
    </row>
    <row r="9" spans="2:10" x14ac:dyDescent="0.3">
      <c r="B9" s="5" t="s">
        <v>33</v>
      </c>
      <c r="C9" s="2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</row>
    <row r="10" spans="2:10" x14ac:dyDescent="0.3">
      <c r="B10" s="6" t="s">
        <v>32</v>
      </c>
      <c r="C10" s="3">
        <f t="shared" ref="C10:H10" si="2">D10*2</f>
        <v>32768</v>
      </c>
      <c r="D10" s="3">
        <f t="shared" si="2"/>
        <v>16384</v>
      </c>
      <c r="E10" s="3">
        <f t="shared" si="2"/>
        <v>8192</v>
      </c>
      <c r="F10" s="3">
        <f t="shared" si="2"/>
        <v>4096</v>
      </c>
      <c r="G10" s="3">
        <f t="shared" si="2"/>
        <v>2048</v>
      </c>
      <c r="H10" s="3">
        <f t="shared" si="2"/>
        <v>1024</v>
      </c>
      <c r="I10" s="3">
        <f>J10*2</f>
        <v>512</v>
      </c>
      <c r="J10" s="3">
        <v>256</v>
      </c>
    </row>
    <row r="11" spans="2:10" x14ac:dyDescent="0.3">
      <c r="B11" s="4"/>
      <c r="C11" s="20" t="s">
        <v>38</v>
      </c>
      <c r="D11" s="20"/>
      <c r="E11" s="20"/>
      <c r="F11" s="20"/>
      <c r="G11" s="20"/>
      <c r="H11" s="20"/>
      <c r="I11" s="20"/>
      <c r="J11" s="20"/>
    </row>
    <row r="12" spans="2:10" x14ac:dyDescent="0.3">
      <c r="B12" s="5" t="s">
        <v>33</v>
      </c>
      <c r="C12" s="2" t="s">
        <v>24</v>
      </c>
      <c r="D12" s="2" t="s">
        <v>25</v>
      </c>
      <c r="E12" s="2" t="s">
        <v>26</v>
      </c>
      <c r="F12" s="2" t="s">
        <v>27</v>
      </c>
      <c r="G12" s="2" t="s">
        <v>28</v>
      </c>
      <c r="H12" s="2" t="s">
        <v>29</v>
      </c>
      <c r="I12" s="2" t="s">
        <v>30</v>
      </c>
      <c r="J12" s="2" t="s">
        <v>31</v>
      </c>
    </row>
    <row r="13" spans="2:10" x14ac:dyDescent="0.3">
      <c r="B13" s="6" t="s">
        <v>32</v>
      </c>
      <c r="C13" s="3">
        <v>128</v>
      </c>
      <c r="D13" s="3">
        <v>64</v>
      </c>
      <c r="E13" s="3">
        <v>32</v>
      </c>
      <c r="F13" s="3">
        <v>16</v>
      </c>
      <c r="G13" s="3">
        <v>8</v>
      </c>
      <c r="H13" s="3">
        <v>4</v>
      </c>
      <c r="I13" s="3">
        <v>2</v>
      </c>
      <c r="J13" s="3">
        <v>1</v>
      </c>
    </row>
    <row r="15" spans="2:10" x14ac:dyDescent="0.3">
      <c r="B15" t="s">
        <v>34</v>
      </c>
      <c r="C15" s="1">
        <v>128</v>
      </c>
      <c r="D15" s="1">
        <v>192</v>
      </c>
      <c r="E15" s="1">
        <v>224</v>
      </c>
      <c r="F15" s="1">
        <v>240</v>
      </c>
      <c r="G15" s="1">
        <v>248</v>
      </c>
      <c r="H15" s="1">
        <v>252</v>
      </c>
      <c r="I15" s="1">
        <v>254</v>
      </c>
      <c r="J15" s="1">
        <v>255</v>
      </c>
    </row>
    <row r="16" spans="2:10" ht="15" thickBot="1" x14ac:dyDescent="0.35"/>
    <row r="17" spans="2:11" x14ac:dyDescent="0.3">
      <c r="B17" s="10" t="s">
        <v>39</v>
      </c>
      <c r="C17" s="11" t="s">
        <v>42</v>
      </c>
      <c r="D17" s="12"/>
      <c r="E17" s="13"/>
    </row>
    <row r="18" spans="2:11" x14ac:dyDescent="0.3">
      <c r="B18" s="14"/>
      <c r="C18" s="7" t="s">
        <v>43</v>
      </c>
      <c r="D18" s="8"/>
      <c r="E18" s="15"/>
    </row>
    <row r="19" spans="2:11" x14ac:dyDescent="0.3">
      <c r="B19" s="14"/>
      <c r="C19" s="9" t="s">
        <v>40</v>
      </c>
      <c r="D19" s="8"/>
      <c r="E19" s="15"/>
    </row>
    <row r="20" spans="2:11" ht="15" thickBot="1" x14ac:dyDescent="0.35">
      <c r="B20" s="16"/>
      <c r="C20" s="17" t="s">
        <v>44</v>
      </c>
      <c r="D20" s="18"/>
      <c r="E20" s="19"/>
      <c r="K20" s="1"/>
    </row>
    <row r="21" spans="2:11" x14ac:dyDescent="0.3">
      <c r="K21" s="1"/>
    </row>
    <row r="22" spans="2:11" x14ac:dyDescent="0.3">
      <c r="K22" s="1"/>
    </row>
    <row r="23" spans="2:11" x14ac:dyDescent="0.3">
      <c r="K23" s="1"/>
    </row>
    <row r="24" spans="2:11" x14ac:dyDescent="0.3">
      <c r="K24" s="1"/>
    </row>
    <row r="25" spans="2:11" x14ac:dyDescent="0.3">
      <c r="K25" s="1"/>
    </row>
    <row r="26" spans="2:11" x14ac:dyDescent="0.3">
      <c r="K26" s="1"/>
    </row>
    <row r="27" spans="2:11" x14ac:dyDescent="0.3">
      <c r="K27" s="1"/>
    </row>
    <row r="28" spans="2:11" x14ac:dyDescent="0.3">
      <c r="K28" s="1"/>
    </row>
    <row r="29" spans="2:11" x14ac:dyDescent="0.3">
      <c r="K29" s="1"/>
    </row>
  </sheetData>
  <mergeCells count="5">
    <mergeCell ref="C2:J2"/>
    <mergeCell ref="C5:J5"/>
    <mergeCell ref="C8:J8"/>
    <mergeCell ref="C11:J11"/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75BE-5EFE-46AA-91AE-6172E0EF9966}">
  <dimension ref="A2:J8"/>
  <sheetViews>
    <sheetView workbookViewId="0">
      <selection activeCell="J6" sqref="J6"/>
    </sheetView>
  </sheetViews>
  <sheetFormatPr defaultRowHeight="14.4" x14ac:dyDescent="0.3"/>
  <cols>
    <col min="10" max="10" width="14.77734375" bestFit="1" customWidth="1"/>
  </cols>
  <sheetData>
    <row r="2" spans="1:10" x14ac:dyDescent="0.3">
      <c r="B2" s="2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 t="s">
        <v>46</v>
      </c>
    </row>
    <row r="3" spans="1:10" x14ac:dyDescent="0.3">
      <c r="B3">
        <v>9</v>
      </c>
      <c r="C3">
        <v>10</v>
      </c>
      <c r="D3">
        <v>11</v>
      </c>
      <c r="E3">
        <v>12</v>
      </c>
      <c r="F3">
        <v>13</v>
      </c>
      <c r="G3">
        <v>14</v>
      </c>
      <c r="H3">
        <v>15</v>
      </c>
      <c r="I3">
        <v>16</v>
      </c>
      <c r="J3" t="s">
        <v>47</v>
      </c>
    </row>
    <row r="4" spans="1:10" x14ac:dyDescent="0.3">
      <c r="B4">
        <v>17</v>
      </c>
      <c r="C4">
        <v>18</v>
      </c>
      <c r="D4">
        <v>19</v>
      </c>
      <c r="E4">
        <v>20</v>
      </c>
      <c r="F4">
        <v>21</v>
      </c>
      <c r="G4">
        <v>22</v>
      </c>
      <c r="H4">
        <v>23</v>
      </c>
      <c r="I4">
        <v>24</v>
      </c>
      <c r="J4" t="s">
        <v>48</v>
      </c>
    </row>
    <row r="5" spans="1:10" x14ac:dyDescent="0.3">
      <c r="B5">
        <v>25</v>
      </c>
      <c r="C5">
        <v>26</v>
      </c>
      <c r="D5">
        <v>27</v>
      </c>
      <c r="E5">
        <v>28</v>
      </c>
      <c r="F5">
        <v>29</v>
      </c>
      <c r="G5">
        <v>30</v>
      </c>
      <c r="H5">
        <v>31</v>
      </c>
      <c r="I5">
        <v>32</v>
      </c>
      <c r="J5" t="s">
        <v>49</v>
      </c>
    </row>
    <row r="7" spans="1:10" x14ac:dyDescent="0.3">
      <c r="A7" t="s">
        <v>32</v>
      </c>
      <c r="B7">
        <v>128</v>
      </c>
      <c r="C7">
        <v>64</v>
      </c>
      <c r="D7">
        <v>32</v>
      </c>
      <c r="E7">
        <v>16</v>
      </c>
      <c r="F7">
        <v>8</v>
      </c>
      <c r="G7">
        <v>4</v>
      </c>
      <c r="H7">
        <v>2</v>
      </c>
      <c r="I7">
        <v>1</v>
      </c>
    </row>
    <row r="8" spans="1:10" x14ac:dyDescent="0.3">
      <c r="A8" t="s">
        <v>45</v>
      </c>
      <c r="B8">
        <v>128</v>
      </c>
      <c r="C8">
        <v>192</v>
      </c>
      <c r="D8">
        <v>224</v>
      </c>
      <c r="E8">
        <v>240</v>
      </c>
      <c r="F8">
        <v>248</v>
      </c>
      <c r="G8">
        <v>252</v>
      </c>
      <c r="H8">
        <v>254</v>
      </c>
      <c r="I8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34CB-4E0D-40DE-88BD-3317D6AD24E7}">
  <dimension ref="A1:AK7"/>
  <sheetViews>
    <sheetView zoomScale="130" zoomScaleNormal="130" workbookViewId="0"/>
  </sheetViews>
  <sheetFormatPr defaultRowHeight="14.4" x14ac:dyDescent="0.3"/>
  <cols>
    <col min="1" max="1" width="4.33203125" bestFit="1" customWidth="1"/>
    <col min="2" max="4" width="3" bestFit="1" customWidth="1"/>
    <col min="5" max="8" width="2" bestFit="1" customWidth="1"/>
    <col min="10" max="10" width="4.109375" bestFit="1" customWidth="1"/>
    <col min="11" max="13" width="3" bestFit="1" customWidth="1"/>
    <col min="14" max="17" width="2" bestFit="1" customWidth="1"/>
    <col min="18" max="19" width="4.109375" bestFit="1" customWidth="1"/>
    <col min="20" max="22" width="3" bestFit="1" customWidth="1"/>
    <col min="23" max="26" width="2" bestFit="1" customWidth="1"/>
    <col min="28" max="28" width="4.109375" bestFit="1" customWidth="1"/>
    <col min="29" max="31" width="3" bestFit="1" customWidth="1"/>
    <col min="32" max="35" width="2" bestFit="1" customWidth="1"/>
  </cols>
  <sheetData>
    <row r="1" spans="1:37" x14ac:dyDescent="0.3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  <c r="J1">
        <v>128</v>
      </c>
      <c r="K1">
        <v>64</v>
      </c>
      <c r="L1">
        <v>32</v>
      </c>
      <c r="M1">
        <v>16</v>
      </c>
      <c r="N1">
        <v>8</v>
      </c>
      <c r="O1">
        <v>4</v>
      </c>
      <c r="P1">
        <v>2</v>
      </c>
      <c r="Q1">
        <v>1</v>
      </c>
      <c r="S1">
        <v>128</v>
      </c>
      <c r="T1">
        <v>64</v>
      </c>
      <c r="U1">
        <v>32</v>
      </c>
      <c r="V1">
        <v>16</v>
      </c>
      <c r="W1">
        <v>8</v>
      </c>
      <c r="X1">
        <v>4</v>
      </c>
      <c r="Y1">
        <v>2</v>
      </c>
      <c r="Z1">
        <v>1</v>
      </c>
      <c r="AB1">
        <v>128</v>
      </c>
      <c r="AC1">
        <v>64</v>
      </c>
      <c r="AD1">
        <v>32</v>
      </c>
      <c r="AE1">
        <v>16</v>
      </c>
      <c r="AF1">
        <v>8</v>
      </c>
      <c r="AG1">
        <v>4</v>
      </c>
      <c r="AH1">
        <v>2</v>
      </c>
      <c r="AI1">
        <v>1</v>
      </c>
    </row>
    <row r="2" spans="1:37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 t="str">
        <f>CONCATENATE("/",SUM(A2:AI2))</f>
        <v>/24</v>
      </c>
    </row>
    <row r="3" spans="1:37" x14ac:dyDescent="0.3">
      <c r="I3">
        <f>(A1*A2)+(B1*B2)+(C1*C2)+(D1*D2)+(E1*E2)+(F1*F2)+(G1*G2)+(H1*H2)</f>
        <v>255</v>
      </c>
      <c r="R3">
        <f>(J1*J2)+(K1*K2)+(L1*L2)+(M1*M2)+(N1*N2)+(O1*O2)+(P1*P2)+(Q1*Q2)</f>
        <v>255</v>
      </c>
      <c r="AA3">
        <f>(S1*S2)+(T1*T2)+(U1*U2)+(V1*V2)+(W1*W2)+(X1*X2)+(Y1*Y2)+(Z1*Z2)</f>
        <v>255</v>
      </c>
      <c r="AJ3">
        <f>(AB1*AB2)+(AC1*AC2)+(AD1*AD2)+(AE1*AE2)+(AF1*AF2)+(AG1*AG2)+(AH1*AH2)+(AI1*AI2)</f>
        <v>0</v>
      </c>
    </row>
    <row r="6" spans="1:37" x14ac:dyDescent="0.3">
      <c r="AJ6" t="s">
        <v>32</v>
      </c>
      <c r="AK6" s="1" t="str">
        <f>CONCATENATE("2^",COUNTIF(A2:AI2,0))</f>
        <v>2^8</v>
      </c>
    </row>
    <row r="7" spans="1:37" x14ac:dyDescent="0.3">
      <c r="AJ7" t="s">
        <v>32</v>
      </c>
      <c r="AK7" s="1">
        <f>2^COUNTIF(A2:AI2,0)</f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Subnet Cheat Sheet</vt:lpstr>
      <vt:lpstr>Sheet1</vt:lpstr>
      <vt:lpstr>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Chloe Brooks</cp:lastModifiedBy>
  <dcterms:created xsi:type="dcterms:W3CDTF">2019-12-29T16:54:16Z</dcterms:created>
  <dcterms:modified xsi:type="dcterms:W3CDTF">2024-03-12T15:15:44Z</dcterms:modified>
</cp:coreProperties>
</file>